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olaboramds-my.sharepoint.com/personal/agarrido_desarrollosocial_cl/Documents/ALEJANDRA GARRIDO/AGarrido/2025/GLOSAS 2025/P05 EIF y Sistema Chile Solidario/1er. Trimestre/"/>
    </mc:Choice>
  </mc:AlternateContent>
  <xr:revisionPtr revIDLastSave="0" documentId="14_{F75246C4-527C-434F-84F0-C0E7838D287A}" xr6:coauthVersionLast="47" xr6:coauthVersionMax="47" xr10:uidLastSave="{00000000-0000-0000-0000-000000000000}"/>
  <bookViews>
    <workbookView xWindow="-120" yWindow="-120" windowWidth="20730" windowHeight="11040" tabRatio="968" firstSheet="5" activeTab="6" xr2:uid="{00000000-000D-0000-FFFF-FFFF00000000}"/>
  </bookViews>
  <sheets>
    <sheet name="24-01-010 Ind. Prog. Bonif. " sheetId="3" r:id="rId1"/>
    <sheet name="24-01-010 Res. Prog. Bonif. " sheetId="4" r:id="rId2"/>
    <sheet name="24-01-337 Ind. Bonos Art. 2" sheetId="8" r:id="rId3"/>
    <sheet name="24-01-337 Res. Bonos Art. 2" sheetId="9" r:id="rId4"/>
    <sheet name="24-02-010 Ind. A.Téc SENADIS" sheetId="10" r:id="rId5"/>
    <sheet name="24-02-010 Res. A.Téc SENADIS" sheetId="11" r:id="rId6"/>
    <sheet name="24-02-012 Ind. Alim - JUNAEB" sheetId="44" r:id="rId7"/>
    <sheet name="24-02-012 Res. Alim - JUNAEB" sheetId="45" r:id="rId8"/>
    <sheet name="24-02-014 Ind. FOSIS" sheetId="46" r:id="rId9"/>
    <sheet name="24-02-014 Res. FOSIS" sheetId="47" r:id="rId10"/>
    <sheet name="24-02-015 Ind. INTEGRA" sheetId="48" r:id="rId11"/>
    <sheet name="24-02-015 Res. INTEGRA" sheetId="49" r:id="rId12"/>
    <sheet name="24-02-020 Ind. EM - JUNAEB " sheetId="50" r:id="rId13"/>
    <sheet name="24-02-020 Res. EM - JUNAEB" sheetId="51" r:id="rId14"/>
    <sheet name="24-03-335 Ind. HABITABILIDAD" sheetId="52" r:id="rId15"/>
    <sheet name="24-03-335 Res. HABITABILIDAD" sheetId="53" r:id="rId16"/>
    <sheet name="24-03-340 Ind. Adulto Mayor" sheetId="54" r:id="rId17"/>
    <sheet name="24-03-340 Res. Adulto Mayor" sheetId="55" r:id="rId18"/>
    <sheet name="24-03-343 Ind. CALLE" sheetId="56" r:id="rId19"/>
    <sheet name="24-03-343 Res. CALLE" sheetId="57" r:id="rId20"/>
    <sheet name="24-03-344 Ind. AUTOCONSUMO" sheetId="58" r:id="rId21"/>
    <sheet name="24-03-344 Res. AUTOCONSUMO" sheetId="59" r:id="rId22"/>
    <sheet name="24-03-345 Ind. PROG. EJE" sheetId="60" r:id="rId23"/>
    <sheet name="24-03-345 Res. PROG. EJE" sheetId="61" r:id="rId24"/>
    <sheet name="24-03-997 Ind. Cuid. Temporales" sheetId="62" r:id="rId25"/>
    <sheet name="24-03-997 Res. Cuid. Temporales" sheetId="63" r:id="rId26"/>
    <sheet name="24-03-999 Ind. MIU CHS- CONADI" sheetId="64" r:id="rId27"/>
    <sheet name="24-03-999 Res. MIU CHS- CONADI" sheetId="65" r:id="rId28"/>
  </sheets>
  <definedNames>
    <definedName name="_xlnm.Print_Area" localSheetId="0">'24-01-010 Ind. Prog. Bonif. '!$A$1:$AJ$77</definedName>
    <definedName name="_xlnm.Print_Area" localSheetId="2">'24-01-337 Ind. Bonos Art. 2'!$A$1:$AJ$456</definedName>
    <definedName name="_xlnm.Print_Area" localSheetId="4">'24-02-010 Ind. A.Téc SENADIS'!$A$1:$AJ$77</definedName>
    <definedName name="_xlnm.Print_Area" localSheetId="6">'24-02-012 Ind. Alim - JUNAEB'!$A$1:$AJ$77</definedName>
    <definedName name="_xlnm.Print_Area" localSheetId="8">'24-02-014 Ind. FOSIS'!$A$1:$AJ$77</definedName>
    <definedName name="_xlnm.Print_Area" localSheetId="10">'24-02-015 Ind. INTEGRA'!$A$1:$AJ$77</definedName>
    <definedName name="_xlnm.Print_Area" localSheetId="12">'24-02-020 Ind. EM - JUNAEB '!$A$1:$AJ$77</definedName>
    <definedName name="_xlnm.Print_Area" localSheetId="14">'24-03-335 Ind. HABITABILIDAD'!$A$1:$AJ$77</definedName>
    <definedName name="_xlnm.Print_Area" localSheetId="16">'24-03-340 Ind. Adulto Mayor'!$A$1:$AJ$77</definedName>
    <definedName name="_xlnm.Print_Area" localSheetId="18">'24-03-343 Ind. CALLE'!$A$1:$AJ$78</definedName>
    <definedName name="_xlnm.Print_Area" localSheetId="20">'24-03-344 Ind. AUTOCONSUMO'!$A$1:$AJ$77</definedName>
    <definedName name="_xlnm.Print_Area" localSheetId="22">'24-03-345 Ind. PROG. EJE'!$A$1:$AJ$77</definedName>
    <definedName name="_xlnm.Print_Area" localSheetId="24">'24-03-997 Ind. Cuid. Temporales'!$A$1:$AJ$77</definedName>
    <definedName name="_xlnm.Print_Area" localSheetId="26">'24-03-999 Ind. MIU CHS- CONADI'!$A$1:$AJ$77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75" i="60" l="1"/>
  <c r="AG75" i="60"/>
  <c r="AF75" i="60"/>
  <c r="U24" i="61" s="1"/>
  <c r="AE75" i="60"/>
  <c r="AD75" i="60"/>
  <c r="AC75" i="60"/>
  <c r="AB75" i="60"/>
  <c r="AA75" i="60"/>
  <c r="Z75" i="60"/>
  <c r="Y75" i="60"/>
  <c r="AI74" i="60"/>
  <c r="K75" i="60"/>
  <c r="U75" i="60"/>
  <c r="S75" i="60"/>
  <c r="T75" i="60"/>
  <c r="R71" i="60"/>
  <c r="R75" i="60"/>
  <c r="AI65" i="60"/>
  <c r="AI70" i="60"/>
  <c r="AI69" i="60"/>
  <c r="T71" i="60"/>
  <c r="S71" i="60"/>
  <c r="J71" i="60"/>
  <c r="J67" i="60"/>
  <c r="AI61" i="60"/>
  <c r="J63" i="60"/>
  <c r="AI57" i="60"/>
  <c r="J59" i="60"/>
  <c r="AI54" i="60"/>
  <c r="AI53" i="60"/>
  <c r="J55" i="60"/>
  <c r="K51" i="60"/>
  <c r="C18" i="61" s="1"/>
  <c r="J51" i="60"/>
  <c r="J47" i="60"/>
  <c r="J43" i="60"/>
  <c r="J39" i="60"/>
  <c r="J35" i="60"/>
  <c r="J31" i="60"/>
  <c r="J27" i="60"/>
  <c r="J23" i="60"/>
  <c r="J19" i="60"/>
  <c r="J15" i="60"/>
  <c r="J11" i="60"/>
  <c r="AH76" i="56"/>
  <c r="AI74" i="56"/>
  <c r="AH74" i="56"/>
  <c r="AH75" i="56"/>
  <c r="AI75" i="56" s="1"/>
  <c r="U76" i="56"/>
  <c r="T76" i="56"/>
  <c r="S76" i="56"/>
  <c r="R76" i="56"/>
  <c r="U74" i="56"/>
  <c r="U75" i="56"/>
  <c r="K76" i="56"/>
  <c r="J71" i="56"/>
  <c r="J27" i="56"/>
  <c r="J15" i="56"/>
  <c r="J27" i="54"/>
  <c r="J71" i="54"/>
  <c r="J47" i="54"/>
  <c r="J39" i="54"/>
  <c r="J23" i="54"/>
  <c r="J19" i="54"/>
  <c r="AI74" i="52"/>
  <c r="AH75" i="52"/>
  <c r="U75" i="52"/>
  <c r="T75" i="52"/>
  <c r="S75" i="52"/>
  <c r="R75" i="52"/>
  <c r="K75" i="52"/>
  <c r="AH75" i="46"/>
  <c r="AI74" i="46"/>
  <c r="R75" i="46"/>
  <c r="K75" i="46"/>
  <c r="U75" i="46"/>
  <c r="T75" i="46"/>
  <c r="S75" i="46"/>
  <c r="AI75" i="3"/>
  <c r="AI74" i="3"/>
  <c r="AI73" i="3"/>
  <c r="Y74" i="3"/>
  <c r="AC74" i="3"/>
  <c r="AG74" i="3"/>
  <c r="AH74" i="3"/>
  <c r="AH75" i="3"/>
  <c r="S76" i="3"/>
  <c r="T76" i="3"/>
  <c r="U76" i="3"/>
  <c r="R76" i="3"/>
  <c r="K76" i="3"/>
  <c r="U74" i="3"/>
  <c r="U73" i="3"/>
  <c r="U75" i="3"/>
  <c r="V24" i="65"/>
  <c r="U24" i="65"/>
  <c r="T24" i="65"/>
  <c r="S24" i="65"/>
  <c r="R24" i="65"/>
  <c r="Q24" i="65"/>
  <c r="P24" i="65"/>
  <c r="O24" i="65"/>
  <c r="N24" i="65"/>
  <c r="M24" i="65"/>
  <c r="L24" i="65"/>
  <c r="K24" i="65"/>
  <c r="I24" i="65"/>
  <c r="G24" i="65"/>
  <c r="F24" i="65"/>
  <c r="E24" i="65"/>
  <c r="D24" i="65"/>
  <c r="W23" i="65"/>
  <c r="V23" i="65"/>
  <c r="U23" i="65"/>
  <c r="T23" i="65"/>
  <c r="S23" i="65"/>
  <c r="R23" i="65"/>
  <c r="Q23" i="65"/>
  <c r="P23" i="65"/>
  <c r="O23" i="65"/>
  <c r="N23" i="65"/>
  <c r="M23" i="65"/>
  <c r="L23" i="65"/>
  <c r="K23" i="65"/>
  <c r="J23" i="65"/>
  <c r="I23" i="65"/>
  <c r="H23" i="65"/>
  <c r="G23" i="65"/>
  <c r="F23" i="65"/>
  <c r="E23" i="65"/>
  <c r="D23" i="65"/>
  <c r="C23" i="65"/>
  <c r="W22" i="65"/>
  <c r="V22" i="65"/>
  <c r="U22" i="65"/>
  <c r="T22" i="65"/>
  <c r="S22" i="65"/>
  <c r="R22" i="65"/>
  <c r="Q22" i="65"/>
  <c r="P22" i="65"/>
  <c r="O22" i="65"/>
  <c r="N22" i="65"/>
  <c r="M22" i="65"/>
  <c r="L22" i="65"/>
  <c r="K22" i="65"/>
  <c r="J22" i="65"/>
  <c r="I22" i="65"/>
  <c r="H22" i="65"/>
  <c r="G22" i="65"/>
  <c r="F22" i="65"/>
  <c r="E22" i="65"/>
  <c r="D22" i="65"/>
  <c r="C22" i="65"/>
  <c r="W21" i="65"/>
  <c r="V21" i="65"/>
  <c r="U21" i="65"/>
  <c r="T21" i="65"/>
  <c r="S21" i="65"/>
  <c r="R21" i="65"/>
  <c r="Q21" i="65"/>
  <c r="P21" i="65"/>
  <c r="O21" i="65"/>
  <c r="N21" i="65"/>
  <c r="M21" i="65"/>
  <c r="L21" i="65"/>
  <c r="K21" i="65"/>
  <c r="J21" i="65"/>
  <c r="I21" i="65"/>
  <c r="H21" i="65"/>
  <c r="G21" i="65"/>
  <c r="F21" i="65"/>
  <c r="E21" i="65"/>
  <c r="D21" i="65"/>
  <c r="C21" i="65"/>
  <c r="W20" i="65"/>
  <c r="V20" i="65"/>
  <c r="U20" i="65"/>
  <c r="T20" i="65"/>
  <c r="S20" i="65"/>
  <c r="R20" i="65"/>
  <c r="Q20" i="65"/>
  <c r="P20" i="65"/>
  <c r="O20" i="65"/>
  <c r="N20" i="65"/>
  <c r="M20" i="65"/>
  <c r="L20" i="65"/>
  <c r="K20" i="65"/>
  <c r="J20" i="65"/>
  <c r="I20" i="65"/>
  <c r="H20" i="65"/>
  <c r="G20" i="65"/>
  <c r="F20" i="65"/>
  <c r="E20" i="65"/>
  <c r="D20" i="65"/>
  <c r="C20" i="65"/>
  <c r="W19" i="65"/>
  <c r="V19" i="65"/>
  <c r="U19" i="65"/>
  <c r="T19" i="65"/>
  <c r="S19" i="65"/>
  <c r="R19" i="65"/>
  <c r="Q19" i="65"/>
  <c r="P19" i="65"/>
  <c r="O19" i="65"/>
  <c r="N19" i="65"/>
  <c r="M19" i="65"/>
  <c r="L19" i="65"/>
  <c r="K19" i="65"/>
  <c r="J19" i="65"/>
  <c r="I19" i="65"/>
  <c r="H19" i="65"/>
  <c r="G19" i="65"/>
  <c r="F19" i="65"/>
  <c r="E19" i="65"/>
  <c r="D19" i="65"/>
  <c r="C19" i="65"/>
  <c r="W18" i="65"/>
  <c r="V18" i="65"/>
  <c r="U18" i="65"/>
  <c r="T18" i="65"/>
  <c r="S18" i="65"/>
  <c r="R18" i="65"/>
  <c r="Q18" i="65"/>
  <c r="P18" i="65"/>
  <c r="O18" i="65"/>
  <c r="N18" i="65"/>
  <c r="M18" i="65"/>
  <c r="L18" i="65"/>
  <c r="K18" i="65"/>
  <c r="J18" i="65"/>
  <c r="I18" i="65"/>
  <c r="H18" i="65"/>
  <c r="G18" i="65"/>
  <c r="F18" i="65"/>
  <c r="E18" i="65"/>
  <c r="D18" i="65"/>
  <c r="C18" i="65"/>
  <c r="Y17" i="65"/>
  <c r="W17" i="65"/>
  <c r="V17" i="65"/>
  <c r="U17" i="65"/>
  <c r="T17" i="65"/>
  <c r="S17" i="65"/>
  <c r="R17" i="65"/>
  <c r="Q17" i="65"/>
  <c r="P17" i="65"/>
  <c r="O17" i="65"/>
  <c r="N17" i="65"/>
  <c r="M17" i="65"/>
  <c r="L17" i="65"/>
  <c r="K17" i="65"/>
  <c r="J17" i="65"/>
  <c r="I17" i="65"/>
  <c r="H17" i="65"/>
  <c r="G17" i="65"/>
  <c r="F17" i="65"/>
  <c r="E17" i="65"/>
  <c r="D17" i="65"/>
  <c r="C17" i="65"/>
  <c r="W16" i="65"/>
  <c r="V16" i="65"/>
  <c r="U16" i="65"/>
  <c r="T16" i="65"/>
  <c r="S16" i="65"/>
  <c r="R16" i="65"/>
  <c r="Q16" i="65"/>
  <c r="P16" i="65"/>
  <c r="O16" i="65"/>
  <c r="N16" i="65"/>
  <c r="M16" i="65"/>
  <c r="L16" i="65"/>
  <c r="K16" i="65"/>
  <c r="J16" i="65"/>
  <c r="I16" i="65"/>
  <c r="H16" i="65"/>
  <c r="G16" i="65"/>
  <c r="F16" i="65"/>
  <c r="E16" i="65"/>
  <c r="D16" i="65"/>
  <c r="C16" i="65"/>
  <c r="W15" i="65"/>
  <c r="V15" i="65"/>
  <c r="U15" i="65"/>
  <c r="T15" i="65"/>
  <c r="S15" i="65"/>
  <c r="R15" i="65"/>
  <c r="Q15" i="65"/>
  <c r="P15" i="65"/>
  <c r="O15" i="65"/>
  <c r="N15" i="65"/>
  <c r="M15" i="65"/>
  <c r="L15" i="65"/>
  <c r="K15" i="65"/>
  <c r="J15" i="65"/>
  <c r="I15" i="65"/>
  <c r="H15" i="65"/>
  <c r="G15" i="65"/>
  <c r="F15" i="65"/>
  <c r="E15" i="65"/>
  <c r="D15" i="65"/>
  <c r="C15" i="65"/>
  <c r="W14" i="65"/>
  <c r="V14" i="65"/>
  <c r="U14" i="65"/>
  <c r="T14" i="65"/>
  <c r="S14" i="65"/>
  <c r="R14" i="65"/>
  <c r="Q14" i="65"/>
  <c r="P14" i="65"/>
  <c r="O14" i="65"/>
  <c r="N14" i="65"/>
  <c r="M14" i="65"/>
  <c r="L14" i="65"/>
  <c r="K14" i="65"/>
  <c r="J14" i="65"/>
  <c r="I14" i="65"/>
  <c r="H14" i="65"/>
  <c r="G14" i="65"/>
  <c r="F14" i="65"/>
  <c r="E14" i="65"/>
  <c r="D14" i="65"/>
  <c r="C14" i="65"/>
  <c r="W13" i="65"/>
  <c r="V13" i="65"/>
  <c r="U13" i="65"/>
  <c r="T13" i="65"/>
  <c r="S13" i="65"/>
  <c r="R13" i="65"/>
  <c r="Q13" i="65"/>
  <c r="P13" i="65"/>
  <c r="O13" i="65"/>
  <c r="N13" i="65"/>
  <c r="M13" i="65"/>
  <c r="L13" i="65"/>
  <c r="K13" i="65"/>
  <c r="J13" i="65"/>
  <c r="I13" i="65"/>
  <c r="H13" i="65"/>
  <c r="G13" i="65"/>
  <c r="F13" i="65"/>
  <c r="E13" i="65"/>
  <c r="D13" i="65"/>
  <c r="C13" i="65"/>
  <c r="W12" i="65"/>
  <c r="V12" i="65"/>
  <c r="U12" i="65"/>
  <c r="T12" i="65"/>
  <c r="S12" i="65"/>
  <c r="R12" i="65"/>
  <c r="Q12" i="65"/>
  <c r="P12" i="65"/>
  <c r="O12" i="65"/>
  <c r="N12" i="65"/>
  <c r="M12" i="65"/>
  <c r="L12" i="65"/>
  <c r="K12" i="65"/>
  <c r="J12" i="65"/>
  <c r="I12" i="65"/>
  <c r="H12" i="65"/>
  <c r="G12" i="65"/>
  <c r="F12" i="65"/>
  <c r="E12" i="65"/>
  <c r="D12" i="65"/>
  <c r="C12" i="65"/>
  <c r="W11" i="65"/>
  <c r="V11" i="65"/>
  <c r="U11" i="65"/>
  <c r="T11" i="65"/>
  <c r="S11" i="65"/>
  <c r="R11" i="65"/>
  <c r="Q11" i="65"/>
  <c r="P11" i="65"/>
  <c r="O11" i="65"/>
  <c r="N11" i="65"/>
  <c r="M11" i="65"/>
  <c r="L11" i="65"/>
  <c r="K11" i="65"/>
  <c r="J11" i="65"/>
  <c r="I11" i="65"/>
  <c r="H11" i="65"/>
  <c r="G11" i="65"/>
  <c r="F11" i="65"/>
  <c r="E11" i="65"/>
  <c r="D11" i="65"/>
  <c r="C11" i="65"/>
  <c r="W10" i="65"/>
  <c r="V10" i="65"/>
  <c r="U10" i="65"/>
  <c r="T10" i="65"/>
  <c r="S10" i="65"/>
  <c r="R10" i="65"/>
  <c r="Q10" i="65"/>
  <c r="P10" i="65"/>
  <c r="O10" i="65"/>
  <c r="N10" i="65"/>
  <c r="M10" i="65"/>
  <c r="L10" i="65"/>
  <c r="K10" i="65"/>
  <c r="J10" i="65"/>
  <c r="I10" i="65"/>
  <c r="H10" i="65"/>
  <c r="G10" i="65"/>
  <c r="F10" i="65"/>
  <c r="E10" i="65"/>
  <c r="D10" i="65"/>
  <c r="C10" i="65"/>
  <c r="W9" i="65"/>
  <c r="V9" i="65"/>
  <c r="U9" i="65"/>
  <c r="T9" i="65"/>
  <c r="S9" i="65"/>
  <c r="R9" i="65"/>
  <c r="Q9" i="65"/>
  <c r="P9" i="65"/>
  <c r="O9" i="65"/>
  <c r="N9" i="65"/>
  <c r="M9" i="65"/>
  <c r="L9" i="65"/>
  <c r="K9" i="65"/>
  <c r="J9" i="65"/>
  <c r="I9" i="65"/>
  <c r="H9" i="65"/>
  <c r="G9" i="65"/>
  <c r="F9" i="65"/>
  <c r="E9" i="65"/>
  <c r="D9" i="65"/>
  <c r="C9" i="65"/>
  <c r="W8" i="65"/>
  <c r="V8" i="65"/>
  <c r="U8" i="65"/>
  <c r="T8" i="65"/>
  <c r="T25" i="65" s="1"/>
  <c r="S8" i="65"/>
  <c r="R8" i="65"/>
  <c r="Q8" i="65"/>
  <c r="P8" i="65"/>
  <c r="O8" i="65"/>
  <c r="N8" i="65"/>
  <c r="M8" i="65"/>
  <c r="L8" i="65"/>
  <c r="L25" i="65" s="1"/>
  <c r="K8" i="65"/>
  <c r="J8" i="65"/>
  <c r="I8" i="65"/>
  <c r="H8" i="65"/>
  <c r="G8" i="65"/>
  <c r="F8" i="65"/>
  <c r="E8" i="65"/>
  <c r="D8" i="65"/>
  <c r="C8" i="65"/>
  <c r="Y25" i="63"/>
  <c r="Y24" i="63"/>
  <c r="W24" i="63"/>
  <c r="V24" i="63"/>
  <c r="U24" i="63"/>
  <c r="T24" i="63"/>
  <c r="S24" i="63"/>
  <c r="R24" i="63"/>
  <c r="Q24" i="63"/>
  <c r="P24" i="63"/>
  <c r="O24" i="63"/>
  <c r="N24" i="63"/>
  <c r="M24" i="63"/>
  <c r="L24" i="63"/>
  <c r="K24" i="63"/>
  <c r="J24" i="63"/>
  <c r="I24" i="63"/>
  <c r="H24" i="63"/>
  <c r="G24" i="63"/>
  <c r="F24" i="63"/>
  <c r="E24" i="63"/>
  <c r="D24" i="63"/>
  <c r="C24" i="63"/>
  <c r="Y23" i="63"/>
  <c r="W23" i="63"/>
  <c r="V23" i="63"/>
  <c r="U23" i="63"/>
  <c r="T23" i="63"/>
  <c r="S23" i="63"/>
  <c r="R23" i="63"/>
  <c r="Q23" i="63"/>
  <c r="P23" i="63"/>
  <c r="O23" i="63"/>
  <c r="N23" i="63"/>
  <c r="M23" i="63"/>
  <c r="L23" i="63"/>
  <c r="K23" i="63"/>
  <c r="J23" i="63"/>
  <c r="I23" i="63"/>
  <c r="H23" i="63"/>
  <c r="G23" i="63"/>
  <c r="F23" i="63"/>
  <c r="E23" i="63"/>
  <c r="D23" i="63"/>
  <c r="C23" i="63"/>
  <c r="Y22" i="63"/>
  <c r="W22" i="63"/>
  <c r="V22" i="63"/>
  <c r="U22" i="63"/>
  <c r="T22" i="63"/>
  <c r="S22" i="63"/>
  <c r="R22" i="63"/>
  <c r="Q22" i="63"/>
  <c r="P22" i="63"/>
  <c r="O22" i="63"/>
  <c r="N22" i="63"/>
  <c r="M22" i="63"/>
  <c r="L22" i="63"/>
  <c r="K22" i="63"/>
  <c r="J22" i="63"/>
  <c r="I22" i="63"/>
  <c r="H22" i="63"/>
  <c r="G22" i="63"/>
  <c r="F22" i="63"/>
  <c r="E22" i="63"/>
  <c r="D22" i="63"/>
  <c r="C22" i="63"/>
  <c r="Y21" i="63"/>
  <c r="W21" i="63"/>
  <c r="V21" i="63"/>
  <c r="U21" i="63"/>
  <c r="T21" i="63"/>
  <c r="S21" i="63"/>
  <c r="R21" i="63"/>
  <c r="Q21" i="63"/>
  <c r="P21" i="63"/>
  <c r="O21" i="63"/>
  <c r="N21" i="63"/>
  <c r="M21" i="63"/>
  <c r="L21" i="63"/>
  <c r="K21" i="63"/>
  <c r="J21" i="63"/>
  <c r="I21" i="63"/>
  <c r="H21" i="63"/>
  <c r="G21" i="63"/>
  <c r="F21" i="63"/>
  <c r="E21" i="63"/>
  <c r="D21" i="63"/>
  <c r="C21" i="63"/>
  <c r="Y20" i="63"/>
  <c r="W20" i="63"/>
  <c r="V20" i="63"/>
  <c r="U20" i="63"/>
  <c r="T20" i="63"/>
  <c r="S20" i="63"/>
  <c r="R20" i="63"/>
  <c r="Q20" i="63"/>
  <c r="P20" i="63"/>
  <c r="O20" i="63"/>
  <c r="N20" i="63"/>
  <c r="M20" i="63"/>
  <c r="L20" i="63"/>
  <c r="K20" i="63"/>
  <c r="J20" i="63"/>
  <c r="I20" i="63"/>
  <c r="H20" i="63"/>
  <c r="G20" i="63"/>
  <c r="F20" i="63"/>
  <c r="E20" i="63"/>
  <c r="D20" i="63"/>
  <c r="C20" i="63"/>
  <c r="Y19" i="63"/>
  <c r="W19" i="63"/>
  <c r="V19" i="63"/>
  <c r="U19" i="63"/>
  <c r="T19" i="63"/>
  <c r="S19" i="63"/>
  <c r="R19" i="63"/>
  <c r="Q19" i="63"/>
  <c r="P19" i="63"/>
  <c r="O19" i="63"/>
  <c r="N19" i="63"/>
  <c r="M19" i="63"/>
  <c r="L19" i="63"/>
  <c r="K19" i="63"/>
  <c r="J19" i="63"/>
  <c r="I19" i="63"/>
  <c r="H19" i="63"/>
  <c r="G19" i="63"/>
  <c r="F19" i="63"/>
  <c r="E19" i="63"/>
  <c r="D19" i="63"/>
  <c r="C19" i="63"/>
  <c r="Y18" i="63"/>
  <c r="W18" i="63"/>
  <c r="V18" i="63"/>
  <c r="U18" i="63"/>
  <c r="T18" i="63"/>
  <c r="S18" i="63"/>
  <c r="R18" i="63"/>
  <c r="Q18" i="63"/>
  <c r="P18" i="63"/>
  <c r="O18" i="63"/>
  <c r="N18" i="63"/>
  <c r="M18" i="63"/>
  <c r="L18" i="63"/>
  <c r="K18" i="63"/>
  <c r="J18" i="63"/>
  <c r="I18" i="63"/>
  <c r="H18" i="63"/>
  <c r="G18" i="63"/>
  <c r="F18" i="63"/>
  <c r="E18" i="63"/>
  <c r="D18" i="63"/>
  <c r="C18" i="63"/>
  <c r="Y17" i="63"/>
  <c r="W17" i="63"/>
  <c r="V17" i="63"/>
  <c r="U17" i="63"/>
  <c r="T17" i="63"/>
  <c r="S17" i="63"/>
  <c r="R17" i="63"/>
  <c r="Q17" i="63"/>
  <c r="P17" i="63"/>
  <c r="O17" i="63"/>
  <c r="N17" i="63"/>
  <c r="M17" i="63"/>
  <c r="L17" i="63"/>
  <c r="K17" i="63"/>
  <c r="J17" i="63"/>
  <c r="I17" i="63"/>
  <c r="H17" i="63"/>
  <c r="G17" i="63"/>
  <c r="F17" i="63"/>
  <c r="E17" i="63"/>
  <c r="D17" i="63"/>
  <c r="C17" i="63"/>
  <c r="B17" i="63"/>
  <c r="Y16" i="63"/>
  <c r="W16" i="63"/>
  <c r="V16" i="63"/>
  <c r="U16" i="63"/>
  <c r="T16" i="63"/>
  <c r="S16" i="63"/>
  <c r="R16" i="63"/>
  <c r="Q16" i="63"/>
  <c r="P16" i="63"/>
  <c r="O16" i="63"/>
  <c r="N16" i="63"/>
  <c r="M16" i="63"/>
  <c r="L16" i="63"/>
  <c r="K16" i="63"/>
  <c r="J16" i="63"/>
  <c r="I16" i="63"/>
  <c r="H16" i="63"/>
  <c r="G16" i="63"/>
  <c r="F16" i="63"/>
  <c r="E16" i="63"/>
  <c r="D16" i="63"/>
  <c r="C16" i="63"/>
  <c r="Y15" i="63"/>
  <c r="W15" i="63"/>
  <c r="V15" i="63"/>
  <c r="U15" i="63"/>
  <c r="T15" i="63"/>
  <c r="S15" i="63"/>
  <c r="R15" i="63"/>
  <c r="Q15" i="63"/>
  <c r="P15" i="63"/>
  <c r="O15" i="63"/>
  <c r="N15" i="63"/>
  <c r="M15" i="63"/>
  <c r="L15" i="63"/>
  <c r="K15" i="63"/>
  <c r="J15" i="63"/>
  <c r="I15" i="63"/>
  <c r="H15" i="63"/>
  <c r="G15" i="63"/>
  <c r="F15" i="63"/>
  <c r="E15" i="63"/>
  <c r="D15" i="63"/>
  <c r="C15" i="63"/>
  <c r="Y14" i="63"/>
  <c r="W14" i="63"/>
  <c r="V14" i="63"/>
  <c r="U14" i="63"/>
  <c r="T14" i="63"/>
  <c r="S14" i="63"/>
  <c r="R14" i="63"/>
  <c r="Q14" i="63"/>
  <c r="P14" i="63"/>
  <c r="O14" i="63"/>
  <c r="N14" i="63"/>
  <c r="M14" i="63"/>
  <c r="L14" i="63"/>
  <c r="K14" i="63"/>
  <c r="J14" i="63"/>
  <c r="I14" i="63"/>
  <c r="H14" i="63"/>
  <c r="G14" i="63"/>
  <c r="F14" i="63"/>
  <c r="E14" i="63"/>
  <c r="D14" i="63"/>
  <c r="C14" i="63"/>
  <c r="Y13" i="63"/>
  <c r="W13" i="63"/>
  <c r="V13" i="63"/>
  <c r="U13" i="63"/>
  <c r="T13" i="63"/>
  <c r="S13" i="63"/>
  <c r="R13" i="63"/>
  <c r="Q13" i="63"/>
  <c r="P13" i="63"/>
  <c r="O13" i="63"/>
  <c r="N13" i="63"/>
  <c r="M13" i="63"/>
  <c r="L13" i="63"/>
  <c r="K13" i="63"/>
  <c r="J13" i="63"/>
  <c r="I13" i="63"/>
  <c r="H13" i="63"/>
  <c r="G13" i="63"/>
  <c r="F13" i="63"/>
  <c r="E13" i="63"/>
  <c r="D13" i="63"/>
  <c r="C13" i="63"/>
  <c r="Y12" i="63"/>
  <c r="W12" i="63"/>
  <c r="V12" i="63"/>
  <c r="U12" i="63"/>
  <c r="T12" i="63"/>
  <c r="S12" i="63"/>
  <c r="R12" i="63"/>
  <c r="Q12" i="63"/>
  <c r="P12" i="63"/>
  <c r="O12" i="63"/>
  <c r="N12" i="63"/>
  <c r="M12" i="63"/>
  <c r="L12" i="63"/>
  <c r="K12" i="63"/>
  <c r="J12" i="63"/>
  <c r="I12" i="63"/>
  <c r="H12" i="63"/>
  <c r="G12" i="63"/>
  <c r="F12" i="63"/>
  <c r="E12" i="63"/>
  <c r="D12" i="63"/>
  <c r="C12" i="63"/>
  <c r="B12" i="63"/>
  <c r="Y11" i="63"/>
  <c r="W11" i="63"/>
  <c r="V11" i="63"/>
  <c r="U11" i="63"/>
  <c r="T11" i="63"/>
  <c r="S11" i="63"/>
  <c r="R11" i="63"/>
  <c r="Q11" i="63"/>
  <c r="P11" i="63"/>
  <c r="O11" i="63"/>
  <c r="N11" i="63"/>
  <c r="M11" i="63"/>
  <c r="L11" i="63"/>
  <c r="K11" i="63"/>
  <c r="J11" i="63"/>
  <c r="I11" i="63"/>
  <c r="H11" i="63"/>
  <c r="G11" i="63"/>
  <c r="F11" i="63"/>
  <c r="E11" i="63"/>
  <c r="D11" i="63"/>
  <c r="C11" i="63"/>
  <c r="B11" i="63"/>
  <c r="Y10" i="63"/>
  <c r="W10" i="63"/>
  <c r="V10" i="63"/>
  <c r="U10" i="63"/>
  <c r="T10" i="63"/>
  <c r="S10" i="63"/>
  <c r="R10" i="63"/>
  <c r="Q10" i="63"/>
  <c r="P10" i="63"/>
  <c r="O10" i="63"/>
  <c r="N10" i="63"/>
  <c r="M10" i="63"/>
  <c r="L10" i="63"/>
  <c r="K10" i="63"/>
  <c r="J10" i="63"/>
  <c r="I10" i="63"/>
  <c r="H10" i="63"/>
  <c r="G10" i="63"/>
  <c r="F10" i="63"/>
  <c r="E10" i="63"/>
  <c r="D10" i="63"/>
  <c r="C10" i="63"/>
  <c r="Y9" i="63"/>
  <c r="W9" i="63"/>
  <c r="V9" i="63"/>
  <c r="U9" i="63"/>
  <c r="T9" i="63"/>
  <c r="S9" i="63"/>
  <c r="R9" i="63"/>
  <c r="Q9" i="63"/>
  <c r="P9" i="63"/>
  <c r="O9" i="63"/>
  <c r="N9" i="63"/>
  <c r="M9" i="63"/>
  <c r="L9" i="63"/>
  <c r="K9" i="63"/>
  <c r="J9" i="63"/>
  <c r="I9" i="63"/>
  <c r="H9" i="63"/>
  <c r="G9" i="63"/>
  <c r="F9" i="63"/>
  <c r="E9" i="63"/>
  <c r="D9" i="63"/>
  <c r="C9" i="63"/>
  <c r="Y8" i="63"/>
  <c r="W8" i="63"/>
  <c r="V8" i="63"/>
  <c r="U8" i="63"/>
  <c r="T8" i="63"/>
  <c r="T25" i="63" s="1"/>
  <c r="S8" i="63"/>
  <c r="R8" i="63"/>
  <c r="Q8" i="63"/>
  <c r="P8" i="63"/>
  <c r="O8" i="63"/>
  <c r="N8" i="63"/>
  <c r="M8" i="63"/>
  <c r="L8" i="63"/>
  <c r="L25" i="63" s="1"/>
  <c r="K8" i="63"/>
  <c r="J8" i="63"/>
  <c r="I8" i="63"/>
  <c r="H8" i="63"/>
  <c r="G8" i="63"/>
  <c r="F8" i="63"/>
  <c r="E8" i="63"/>
  <c r="D8" i="63"/>
  <c r="D25" i="63" s="1"/>
  <c r="C8" i="63"/>
  <c r="R24" i="61"/>
  <c r="M24" i="61"/>
  <c r="L23" i="61"/>
  <c r="D23" i="61"/>
  <c r="U22" i="61"/>
  <c r="T22" i="61"/>
  <c r="S22" i="61"/>
  <c r="Q22" i="61"/>
  <c r="P22" i="61"/>
  <c r="O22" i="61"/>
  <c r="M22" i="61"/>
  <c r="L22" i="61"/>
  <c r="K22" i="61"/>
  <c r="I22" i="61"/>
  <c r="H22" i="61"/>
  <c r="G22" i="61"/>
  <c r="F22" i="61"/>
  <c r="E22" i="61"/>
  <c r="D22" i="61"/>
  <c r="C22" i="61"/>
  <c r="O21" i="61"/>
  <c r="N20" i="61"/>
  <c r="F20" i="61"/>
  <c r="O19" i="61"/>
  <c r="B19" i="61"/>
  <c r="S18" i="61"/>
  <c r="P18" i="61"/>
  <c r="Y17" i="61"/>
  <c r="T17" i="61"/>
  <c r="Q17" i="61"/>
  <c r="L17" i="61"/>
  <c r="E17" i="61"/>
  <c r="S16" i="61"/>
  <c r="P16" i="61"/>
  <c r="K16" i="61"/>
  <c r="B16" i="61"/>
  <c r="S15" i="61"/>
  <c r="K15" i="61"/>
  <c r="O14" i="61"/>
  <c r="G14" i="61"/>
  <c r="D14" i="61"/>
  <c r="O13" i="61"/>
  <c r="D13" i="61"/>
  <c r="O12" i="61"/>
  <c r="B12" i="61"/>
  <c r="S11" i="61"/>
  <c r="P11" i="61"/>
  <c r="O10" i="61"/>
  <c r="Q9" i="61"/>
  <c r="N9" i="61"/>
  <c r="O8" i="61"/>
  <c r="G8" i="61"/>
  <c r="V24" i="59"/>
  <c r="U24" i="59"/>
  <c r="T24" i="59"/>
  <c r="S24" i="59"/>
  <c r="R24" i="59"/>
  <c r="Q24" i="59"/>
  <c r="P24" i="59"/>
  <c r="O24" i="59"/>
  <c r="N24" i="59"/>
  <c r="M24" i="59"/>
  <c r="L24" i="59"/>
  <c r="K24" i="59"/>
  <c r="I24" i="59"/>
  <c r="H24" i="59"/>
  <c r="F24" i="59"/>
  <c r="E24" i="59"/>
  <c r="D24" i="59"/>
  <c r="W23" i="59"/>
  <c r="V23" i="59"/>
  <c r="U23" i="59"/>
  <c r="T23" i="59"/>
  <c r="S23" i="59"/>
  <c r="R23" i="59"/>
  <c r="Q23" i="59"/>
  <c r="P23" i="59"/>
  <c r="O23" i="59"/>
  <c r="N23" i="59"/>
  <c r="M23" i="59"/>
  <c r="L23" i="59"/>
  <c r="K23" i="59"/>
  <c r="J23" i="59"/>
  <c r="I23" i="59"/>
  <c r="H23" i="59"/>
  <c r="G23" i="59"/>
  <c r="F23" i="59"/>
  <c r="E23" i="59"/>
  <c r="D23" i="59"/>
  <c r="C23" i="59"/>
  <c r="W22" i="59"/>
  <c r="V22" i="59"/>
  <c r="U22" i="59"/>
  <c r="T22" i="59"/>
  <c r="S22" i="59"/>
  <c r="R22" i="59"/>
  <c r="Q22" i="59"/>
  <c r="P22" i="59"/>
  <c r="O22" i="59"/>
  <c r="N22" i="59"/>
  <c r="M22" i="59"/>
  <c r="L22" i="59"/>
  <c r="K22" i="59"/>
  <c r="J22" i="59"/>
  <c r="I22" i="59"/>
  <c r="H22" i="59"/>
  <c r="G22" i="59"/>
  <c r="F22" i="59"/>
  <c r="E22" i="59"/>
  <c r="D22" i="59"/>
  <c r="C22" i="59"/>
  <c r="W21" i="59"/>
  <c r="V21" i="59"/>
  <c r="U21" i="59"/>
  <c r="T21" i="59"/>
  <c r="S21" i="59"/>
  <c r="R21" i="59"/>
  <c r="Q21" i="59"/>
  <c r="P21" i="59"/>
  <c r="O21" i="59"/>
  <c r="N21" i="59"/>
  <c r="M21" i="59"/>
  <c r="L21" i="59"/>
  <c r="K21" i="59"/>
  <c r="J21" i="59"/>
  <c r="I21" i="59"/>
  <c r="H21" i="59"/>
  <c r="G21" i="59"/>
  <c r="F21" i="59"/>
  <c r="E21" i="59"/>
  <c r="D21" i="59"/>
  <c r="C21" i="59"/>
  <c r="W20" i="59"/>
  <c r="V20" i="59"/>
  <c r="U20" i="59"/>
  <c r="T20" i="59"/>
  <c r="S20" i="59"/>
  <c r="R20" i="59"/>
  <c r="Q20" i="59"/>
  <c r="P20" i="59"/>
  <c r="O20" i="59"/>
  <c r="N20" i="59"/>
  <c r="M20" i="59"/>
  <c r="L20" i="59"/>
  <c r="K20" i="59"/>
  <c r="J20" i="59"/>
  <c r="I20" i="59"/>
  <c r="H20" i="59"/>
  <c r="G20" i="59"/>
  <c r="F20" i="59"/>
  <c r="E20" i="59"/>
  <c r="D20" i="59"/>
  <c r="C20" i="59"/>
  <c r="W19" i="59"/>
  <c r="V19" i="59"/>
  <c r="U19" i="59"/>
  <c r="T19" i="59"/>
  <c r="S19" i="59"/>
  <c r="R19" i="59"/>
  <c r="Q19" i="59"/>
  <c r="P19" i="59"/>
  <c r="O19" i="59"/>
  <c r="N19" i="59"/>
  <c r="M19" i="59"/>
  <c r="L19" i="59"/>
  <c r="K19" i="59"/>
  <c r="J19" i="59"/>
  <c r="I19" i="59"/>
  <c r="H19" i="59"/>
  <c r="G19" i="59"/>
  <c r="F19" i="59"/>
  <c r="E19" i="59"/>
  <c r="D19" i="59"/>
  <c r="C19" i="59"/>
  <c r="W18" i="59"/>
  <c r="V18" i="59"/>
  <c r="U18" i="59"/>
  <c r="T18" i="59"/>
  <c r="S18" i="59"/>
  <c r="R18" i="59"/>
  <c r="Q18" i="59"/>
  <c r="P18" i="59"/>
  <c r="O18" i="59"/>
  <c r="N18" i="59"/>
  <c r="M18" i="59"/>
  <c r="L18" i="59"/>
  <c r="K18" i="59"/>
  <c r="J18" i="59"/>
  <c r="I18" i="59"/>
  <c r="H18" i="59"/>
  <c r="G18" i="59"/>
  <c r="F18" i="59"/>
  <c r="E18" i="59"/>
  <c r="D18" i="59"/>
  <c r="C18" i="59"/>
  <c r="Y17" i="59"/>
  <c r="W17" i="59"/>
  <c r="V17" i="59"/>
  <c r="U17" i="59"/>
  <c r="T17" i="59"/>
  <c r="S17" i="59"/>
  <c r="R17" i="59"/>
  <c r="Q17" i="59"/>
  <c r="P17" i="59"/>
  <c r="O17" i="59"/>
  <c r="N17" i="59"/>
  <c r="M17" i="59"/>
  <c r="L17" i="59"/>
  <c r="K17" i="59"/>
  <c r="J17" i="59"/>
  <c r="I17" i="59"/>
  <c r="H17" i="59"/>
  <c r="G17" i="59"/>
  <c r="F17" i="59"/>
  <c r="E17" i="59"/>
  <c r="D17" i="59"/>
  <c r="C17" i="59"/>
  <c r="W16" i="59"/>
  <c r="V16" i="59"/>
  <c r="U16" i="59"/>
  <c r="T16" i="59"/>
  <c r="S16" i="59"/>
  <c r="R16" i="59"/>
  <c r="Q16" i="59"/>
  <c r="P16" i="59"/>
  <c r="O16" i="59"/>
  <c r="N16" i="59"/>
  <c r="M16" i="59"/>
  <c r="L16" i="59"/>
  <c r="K16" i="59"/>
  <c r="J16" i="59"/>
  <c r="I16" i="59"/>
  <c r="H16" i="59"/>
  <c r="G16" i="59"/>
  <c r="F16" i="59"/>
  <c r="E16" i="59"/>
  <c r="D16" i="59"/>
  <c r="C16" i="59"/>
  <c r="W15" i="59"/>
  <c r="V15" i="59"/>
  <c r="U15" i="59"/>
  <c r="T15" i="59"/>
  <c r="S15" i="59"/>
  <c r="R15" i="59"/>
  <c r="Q15" i="59"/>
  <c r="P15" i="59"/>
  <c r="O15" i="59"/>
  <c r="N15" i="59"/>
  <c r="M15" i="59"/>
  <c r="L15" i="59"/>
  <c r="K15" i="59"/>
  <c r="J15" i="59"/>
  <c r="I15" i="59"/>
  <c r="H15" i="59"/>
  <c r="G15" i="59"/>
  <c r="F15" i="59"/>
  <c r="E15" i="59"/>
  <c r="D15" i="59"/>
  <c r="C15" i="59"/>
  <c r="W14" i="59"/>
  <c r="V14" i="59"/>
  <c r="U14" i="59"/>
  <c r="T14" i="59"/>
  <c r="S14" i="59"/>
  <c r="R14" i="59"/>
  <c r="Q14" i="59"/>
  <c r="P14" i="59"/>
  <c r="O14" i="59"/>
  <c r="N14" i="59"/>
  <c r="M14" i="59"/>
  <c r="L14" i="59"/>
  <c r="K14" i="59"/>
  <c r="J14" i="59"/>
  <c r="I14" i="59"/>
  <c r="H14" i="59"/>
  <c r="G14" i="59"/>
  <c r="F14" i="59"/>
  <c r="E14" i="59"/>
  <c r="D14" i="59"/>
  <c r="C14" i="59"/>
  <c r="W13" i="59"/>
  <c r="V13" i="59"/>
  <c r="U13" i="59"/>
  <c r="T13" i="59"/>
  <c r="S13" i="59"/>
  <c r="R13" i="59"/>
  <c r="Q13" i="59"/>
  <c r="P13" i="59"/>
  <c r="O13" i="59"/>
  <c r="N13" i="59"/>
  <c r="M13" i="59"/>
  <c r="L13" i="59"/>
  <c r="K13" i="59"/>
  <c r="J13" i="59"/>
  <c r="I13" i="59"/>
  <c r="H13" i="59"/>
  <c r="G13" i="59"/>
  <c r="F13" i="59"/>
  <c r="E13" i="59"/>
  <c r="D13" i="59"/>
  <c r="C13" i="59"/>
  <c r="W12" i="59"/>
  <c r="V12" i="59"/>
  <c r="U12" i="59"/>
  <c r="T12" i="59"/>
  <c r="S12" i="59"/>
  <c r="R12" i="59"/>
  <c r="Q12" i="59"/>
  <c r="P12" i="59"/>
  <c r="O12" i="59"/>
  <c r="N12" i="59"/>
  <c r="M12" i="59"/>
  <c r="L12" i="59"/>
  <c r="K12" i="59"/>
  <c r="J12" i="59"/>
  <c r="I12" i="59"/>
  <c r="H12" i="59"/>
  <c r="G12" i="59"/>
  <c r="F12" i="59"/>
  <c r="E12" i="59"/>
  <c r="D12" i="59"/>
  <c r="C12" i="59"/>
  <c r="W11" i="59"/>
  <c r="V11" i="59"/>
  <c r="U11" i="59"/>
  <c r="T11" i="59"/>
  <c r="S11" i="59"/>
  <c r="R11" i="59"/>
  <c r="Q11" i="59"/>
  <c r="P11" i="59"/>
  <c r="O11" i="59"/>
  <c r="N11" i="59"/>
  <c r="M11" i="59"/>
  <c r="L11" i="59"/>
  <c r="K11" i="59"/>
  <c r="J11" i="59"/>
  <c r="I11" i="59"/>
  <c r="H11" i="59"/>
  <c r="G11" i="59"/>
  <c r="F11" i="59"/>
  <c r="E11" i="59"/>
  <c r="D11" i="59"/>
  <c r="C11" i="59"/>
  <c r="W10" i="59"/>
  <c r="V10" i="59"/>
  <c r="U10" i="59"/>
  <c r="T10" i="59"/>
  <c r="S10" i="59"/>
  <c r="R10" i="59"/>
  <c r="Q10" i="59"/>
  <c r="P10" i="59"/>
  <c r="O10" i="59"/>
  <c r="N10" i="59"/>
  <c r="M10" i="59"/>
  <c r="L10" i="59"/>
  <c r="K10" i="59"/>
  <c r="J10" i="59"/>
  <c r="I10" i="59"/>
  <c r="H10" i="59"/>
  <c r="G10" i="59"/>
  <c r="F10" i="59"/>
  <c r="E10" i="59"/>
  <c r="D10" i="59"/>
  <c r="C10" i="59"/>
  <c r="W9" i="59"/>
  <c r="V9" i="59"/>
  <c r="U9" i="59"/>
  <c r="T9" i="59"/>
  <c r="S9" i="59"/>
  <c r="R9" i="59"/>
  <c r="Q9" i="59"/>
  <c r="P9" i="59"/>
  <c r="O9" i="59"/>
  <c r="N9" i="59"/>
  <c r="M9" i="59"/>
  <c r="L9" i="59"/>
  <c r="K9" i="59"/>
  <c r="J9" i="59"/>
  <c r="I9" i="59"/>
  <c r="H9" i="59"/>
  <c r="G9" i="59"/>
  <c r="F9" i="59"/>
  <c r="E9" i="59"/>
  <c r="D9" i="59"/>
  <c r="C9" i="59"/>
  <c r="W8" i="59"/>
  <c r="V8" i="59"/>
  <c r="U8" i="59"/>
  <c r="T8" i="59"/>
  <c r="T25" i="59" s="1"/>
  <c r="S8" i="59"/>
  <c r="R8" i="59"/>
  <c r="Q8" i="59"/>
  <c r="P8" i="59"/>
  <c r="O8" i="59"/>
  <c r="N8" i="59"/>
  <c r="M8" i="59"/>
  <c r="L8" i="59"/>
  <c r="L25" i="59" s="1"/>
  <c r="K8" i="59"/>
  <c r="J8" i="59"/>
  <c r="I8" i="59"/>
  <c r="H8" i="59"/>
  <c r="G8" i="59"/>
  <c r="F8" i="59"/>
  <c r="E8" i="59"/>
  <c r="D8" i="59"/>
  <c r="D25" i="59" s="1"/>
  <c r="C8" i="59"/>
  <c r="F23" i="57"/>
  <c r="U22" i="57"/>
  <c r="T22" i="57"/>
  <c r="S22" i="57"/>
  <c r="Q22" i="57"/>
  <c r="P22" i="57"/>
  <c r="O22" i="57"/>
  <c r="M22" i="57"/>
  <c r="L22" i="57"/>
  <c r="K22" i="57"/>
  <c r="I22" i="57"/>
  <c r="H22" i="57"/>
  <c r="G22" i="57"/>
  <c r="F22" i="57"/>
  <c r="E22" i="57"/>
  <c r="D22" i="57"/>
  <c r="O21" i="57"/>
  <c r="G21" i="57"/>
  <c r="T20" i="57"/>
  <c r="L20" i="57"/>
  <c r="D20" i="57"/>
  <c r="Q19" i="57"/>
  <c r="I19" i="57"/>
  <c r="N18" i="57"/>
  <c r="F18" i="57"/>
  <c r="C18" i="57"/>
  <c r="Y17" i="57"/>
  <c r="U17" i="57"/>
  <c r="M17" i="57"/>
  <c r="E17" i="57"/>
  <c r="K16" i="57"/>
  <c r="C16" i="57"/>
  <c r="P15" i="57"/>
  <c r="H15" i="57"/>
  <c r="U14" i="57"/>
  <c r="M14" i="57"/>
  <c r="E14" i="57"/>
  <c r="O12" i="57"/>
  <c r="G12" i="57"/>
  <c r="S11" i="57"/>
  <c r="K11" i="57"/>
  <c r="C11" i="57"/>
  <c r="P10" i="57"/>
  <c r="H10" i="57"/>
  <c r="U9" i="57"/>
  <c r="M9" i="57"/>
  <c r="O8" i="57"/>
  <c r="G8" i="57"/>
  <c r="V24" i="55"/>
  <c r="U24" i="55"/>
  <c r="T24" i="55"/>
  <c r="S24" i="55"/>
  <c r="R24" i="55"/>
  <c r="Q24" i="55"/>
  <c r="P24" i="55"/>
  <c r="O24" i="55"/>
  <c r="N24" i="55"/>
  <c r="M24" i="55"/>
  <c r="L24" i="55"/>
  <c r="K24" i="55"/>
  <c r="I24" i="55"/>
  <c r="H24" i="55"/>
  <c r="F24" i="55"/>
  <c r="E24" i="55"/>
  <c r="D24" i="55"/>
  <c r="C24" i="55"/>
  <c r="B24" i="55"/>
  <c r="W23" i="55"/>
  <c r="V23" i="55"/>
  <c r="U23" i="55"/>
  <c r="T23" i="55"/>
  <c r="S23" i="55"/>
  <c r="R23" i="55"/>
  <c r="Q23" i="55"/>
  <c r="P23" i="55"/>
  <c r="O23" i="55"/>
  <c r="N23" i="55"/>
  <c r="M23" i="55"/>
  <c r="L23" i="55"/>
  <c r="K23" i="55"/>
  <c r="J23" i="55"/>
  <c r="I23" i="55"/>
  <c r="H23" i="55"/>
  <c r="G23" i="55"/>
  <c r="F23" i="55"/>
  <c r="E23" i="55"/>
  <c r="D23" i="55"/>
  <c r="C23" i="55"/>
  <c r="W22" i="55"/>
  <c r="V22" i="55"/>
  <c r="U22" i="55"/>
  <c r="T22" i="55"/>
  <c r="S22" i="55"/>
  <c r="R22" i="55"/>
  <c r="Q22" i="55"/>
  <c r="P22" i="55"/>
  <c r="O22" i="55"/>
  <c r="N22" i="55"/>
  <c r="M22" i="55"/>
  <c r="L22" i="55"/>
  <c r="K22" i="55"/>
  <c r="J22" i="55"/>
  <c r="I22" i="55"/>
  <c r="H22" i="55"/>
  <c r="G22" i="55"/>
  <c r="F22" i="55"/>
  <c r="E22" i="55"/>
  <c r="D22" i="55"/>
  <c r="C22" i="55"/>
  <c r="W21" i="55"/>
  <c r="V21" i="55"/>
  <c r="U21" i="55"/>
  <c r="T21" i="55"/>
  <c r="S21" i="55"/>
  <c r="R21" i="55"/>
  <c r="Q21" i="55"/>
  <c r="P21" i="55"/>
  <c r="O21" i="55"/>
  <c r="N21" i="55"/>
  <c r="M21" i="55"/>
  <c r="L21" i="55"/>
  <c r="K21" i="55"/>
  <c r="J21" i="55"/>
  <c r="I21" i="55"/>
  <c r="H21" i="55"/>
  <c r="G21" i="55"/>
  <c r="F21" i="55"/>
  <c r="E21" i="55"/>
  <c r="D21" i="55"/>
  <c r="C21" i="55"/>
  <c r="W20" i="55"/>
  <c r="V20" i="55"/>
  <c r="U20" i="55"/>
  <c r="T20" i="55"/>
  <c r="S20" i="55"/>
  <c r="R20" i="55"/>
  <c r="Q20" i="55"/>
  <c r="P20" i="55"/>
  <c r="O20" i="55"/>
  <c r="N20" i="55"/>
  <c r="M20" i="55"/>
  <c r="L20" i="55"/>
  <c r="K20" i="55"/>
  <c r="J20" i="55"/>
  <c r="I20" i="55"/>
  <c r="H20" i="55"/>
  <c r="G20" i="55"/>
  <c r="F20" i="55"/>
  <c r="E20" i="55"/>
  <c r="D20" i="55"/>
  <c r="C20" i="55"/>
  <c r="W19" i="55"/>
  <c r="V19" i="55"/>
  <c r="U19" i="55"/>
  <c r="T19" i="55"/>
  <c r="S19" i="55"/>
  <c r="R19" i="55"/>
  <c r="Q19" i="55"/>
  <c r="P19" i="55"/>
  <c r="O19" i="55"/>
  <c r="N19" i="55"/>
  <c r="M19" i="55"/>
  <c r="L19" i="55"/>
  <c r="K19" i="55"/>
  <c r="J19" i="55"/>
  <c r="I19" i="55"/>
  <c r="H19" i="55"/>
  <c r="G19" i="55"/>
  <c r="F19" i="55"/>
  <c r="E19" i="55"/>
  <c r="D19" i="55"/>
  <c r="C19" i="55"/>
  <c r="W18" i="55"/>
  <c r="V18" i="55"/>
  <c r="U18" i="55"/>
  <c r="T18" i="55"/>
  <c r="S18" i="55"/>
  <c r="R18" i="55"/>
  <c r="Q18" i="55"/>
  <c r="P18" i="55"/>
  <c r="O18" i="55"/>
  <c r="N18" i="55"/>
  <c r="M18" i="55"/>
  <c r="L18" i="55"/>
  <c r="K18" i="55"/>
  <c r="J18" i="55"/>
  <c r="I18" i="55"/>
  <c r="H18" i="55"/>
  <c r="G18" i="55"/>
  <c r="F18" i="55"/>
  <c r="E18" i="55"/>
  <c r="D18" i="55"/>
  <c r="C18" i="55"/>
  <c r="Y17" i="55"/>
  <c r="W17" i="55"/>
  <c r="V17" i="55"/>
  <c r="U17" i="55"/>
  <c r="T17" i="55"/>
  <c r="S17" i="55"/>
  <c r="R17" i="55"/>
  <c r="Q17" i="55"/>
  <c r="P17" i="55"/>
  <c r="O17" i="55"/>
  <c r="N17" i="55"/>
  <c r="M17" i="55"/>
  <c r="L17" i="55"/>
  <c r="K17" i="55"/>
  <c r="J17" i="55"/>
  <c r="I17" i="55"/>
  <c r="H17" i="55"/>
  <c r="G17" i="55"/>
  <c r="F17" i="55"/>
  <c r="E17" i="55"/>
  <c r="D17" i="55"/>
  <c r="C17" i="55"/>
  <c r="W16" i="55"/>
  <c r="V16" i="55"/>
  <c r="U16" i="55"/>
  <c r="T16" i="55"/>
  <c r="S16" i="55"/>
  <c r="R16" i="55"/>
  <c r="Q16" i="55"/>
  <c r="P16" i="55"/>
  <c r="O16" i="55"/>
  <c r="N16" i="55"/>
  <c r="M16" i="55"/>
  <c r="L16" i="55"/>
  <c r="K16" i="55"/>
  <c r="J16" i="55"/>
  <c r="I16" i="55"/>
  <c r="H16" i="55"/>
  <c r="G16" i="55"/>
  <c r="F16" i="55"/>
  <c r="E16" i="55"/>
  <c r="D16" i="55"/>
  <c r="C16" i="55"/>
  <c r="W15" i="55"/>
  <c r="V15" i="55"/>
  <c r="U15" i="55"/>
  <c r="T15" i="55"/>
  <c r="S15" i="55"/>
  <c r="R15" i="55"/>
  <c r="Q15" i="55"/>
  <c r="P15" i="55"/>
  <c r="O15" i="55"/>
  <c r="N15" i="55"/>
  <c r="M15" i="55"/>
  <c r="L15" i="55"/>
  <c r="K15" i="55"/>
  <c r="J15" i="55"/>
  <c r="I15" i="55"/>
  <c r="H15" i="55"/>
  <c r="G15" i="55"/>
  <c r="F15" i="55"/>
  <c r="E15" i="55"/>
  <c r="D15" i="55"/>
  <c r="C15" i="55"/>
  <c r="X14" i="55"/>
  <c r="W14" i="55"/>
  <c r="V14" i="55"/>
  <c r="U14" i="55"/>
  <c r="T14" i="55"/>
  <c r="S14" i="55"/>
  <c r="R14" i="55"/>
  <c r="Q14" i="55"/>
  <c r="P14" i="55"/>
  <c r="O14" i="55"/>
  <c r="N14" i="55"/>
  <c r="M14" i="55"/>
  <c r="L14" i="55"/>
  <c r="K14" i="55"/>
  <c r="J14" i="55"/>
  <c r="I14" i="55"/>
  <c r="H14" i="55"/>
  <c r="G14" i="55"/>
  <c r="F14" i="55"/>
  <c r="E14" i="55"/>
  <c r="D14" i="55"/>
  <c r="C14" i="55"/>
  <c r="B14" i="55"/>
  <c r="X13" i="55"/>
  <c r="W13" i="55"/>
  <c r="V13" i="55"/>
  <c r="U13" i="55"/>
  <c r="T13" i="55"/>
  <c r="S13" i="55"/>
  <c r="R13" i="55"/>
  <c r="Q13" i="55"/>
  <c r="P13" i="55"/>
  <c r="O13" i="55"/>
  <c r="N13" i="55"/>
  <c r="M13" i="55"/>
  <c r="L13" i="55"/>
  <c r="K13" i="55"/>
  <c r="J13" i="55"/>
  <c r="I13" i="55"/>
  <c r="H13" i="55"/>
  <c r="G13" i="55"/>
  <c r="F13" i="55"/>
  <c r="E13" i="55"/>
  <c r="D13" i="55"/>
  <c r="C13" i="55"/>
  <c r="B13" i="55"/>
  <c r="W12" i="55"/>
  <c r="V12" i="55"/>
  <c r="U12" i="55"/>
  <c r="T12" i="55"/>
  <c r="S12" i="55"/>
  <c r="R12" i="55"/>
  <c r="Q12" i="55"/>
  <c r="P12" i="55"/>
  <c r="O12" i="55"/>
  <c r="N12" i="55"/>
  <c r="M12" i="55"/>
  <c r="L12" i="55"/>
  <c r="K12" i="55"/>
  <c r="J12" i="55"/>
  <c r="I12" i="55"/>
  <c r="H12" i="55"/>
  <c r="G12" i="55"/>
  <c r="F12" i="55"/>
  <c r="E12" i="55"/>
  <c r="D12" i="55"/>
  <c r="C12" i="55"/>
  <c r="W11" i="55"/>
  <c r="V11" i="55"/>
  <c r="U11" i="55"/>
  <c r="T11" i="55"/>
  <c r="S11" i="55"/>
  <c r="R11" i="55"/>
  <c r="Q11" i="55"/>
  <c r="P11" i="55"/>
  <c r="O11" i="55"/>
  <c r="N11" i="55"/>
  <c r="M11" i="55"/>
  <c r="L11" i="55"/>
  <c r="K11" i="55"/>
  <c r="J11" i="55"/>
  <c r="I11" i="55"/>
  <c r="H11" i="55"/>
  <c r="G11" i="55"/>
  <c r="F11" i="55"/>
  <c r="E11" i="55"/>
  <c r="D11" i="55"/>
  <c r="W10" i="55"/>
  <c r="V10" i="55"/>
  <c r="U10" i="55"/>
  <c r="T10" i="55"/>
  <c r="S10" i="55"/>
  <c r="R10" i="55"/>
  <c r="Q10" i="55"/>
  <c r="P10" i="55"/>
  <c r="O10" i="55"/>
  <c r="N10" i="55"/>
  <c r="M10" i="55"/>
  <c r="L10" i="55"/>
  <c r="K10" i="55"/>
  <c r="J10" i="55"/>
  <c r="I10" i="55"/>
  <c r="H10" i="55"/>
  <c r="G10" i="55"/>
  <c r="F10" i="55"/>
  <c r="E10" i="55"/>
  <c r="D10" i="55"/>
  <c r="C10" i="55"/>
  <c r="X9" i="55"/>
  <c r="W9" i="55"/>
  <c r="V9" i="55"/>
  <c r="U9" i="55"/>
  <c r="T9" i="55"/>
  <c r="S9" i="55"/>
  <c r="R9" i="55"/>
  <c r="Q9" i="55"/>
  <c r="P9" i="55"/>
  <c r="O9" i="55"/>
  <c r="N9" i="55"/>
  <c r="M9" i="55"/>
  <c r="L9" i="55"/>
  <c r="K9" i="55"/>
  <c r="J9" i="55"/>
  <c r="I9" i="55"/>
  <c r="H9" i="55"/>
  <c r="G9" i="55"/>
  <c r="F9" i="55"/>
  <c r="E9" i="55"/>
  <c r="D9" i="55"/>
  <c r="C9" i="55"/>
  <c r="B9" i="55"/>
  <c r="X8" i="55"/>
  <c r="W8" i="55"/>
  <c r="V8" i="55"/>
  <c r="U8" i="55"/>
  <c r="T8" i="55"/>
  <c r="T25" i="55" s="1"/>
  <c r="S8" i="55"/>
  <c r="R8" i="55"/>
  <c r="Q8" i="55"/>
  <c r="P8" i="55"/>
  <c r="O8" i="55"/>
  <c r="N8" i="55"/>
  <c r="M8" i="55"/>
  <c r="L8" i="55"/>
  <c r="L25" i="55" s="1"/>
  <c r="K8" i="55"/>
  <c r="J8" i="55"/>
  <c r="I8" i="55"/>
  <c r="H8" i="55"/>
  <c r="G8" i="55"/>
  <c r="F8" i="55"/>
  <c r="E8" i="55"/>
  <c r="D8" i="55"/>
  <c r="C8" i="55"/>
  <c r="B8" i="55"/>
  <c r="V24" i="53"/>
  <c r="U24" i="53"/>
  <c r="T24" i="53"/>
  <c r="S24" i="53"/>
  <c r="R24" i="53"/>
  <c r="Q24" i="53"/>
  <c r="P24" i="53"/>
  <c r="O24" i="53"/>
  <c r="N24" i="53"/>
  <c r="M24" i="53"/>
  <c r="L24" i="53"/>
  <c r="K24" i="53"/>
  <c r="I24" i="53"/>
  <c r="G24" i="53"/>
  <c r="F24" i="53"/>
  <c r="E24" i="53"/>
  <c r="D24" i="53"/>
  <c r="X23" i="53"/>
  <c r="W23" i="53"/>
  <c r="V23" i="53"/>
  <c r="U23" i="53"/>
  <c r="T23" i="53"/>
  <c r="S23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B23" i="53"/>
  <c r="X22" i="53"/>
  <c r="W22" i="53"/>
  <c r="V22" i="53"/>
  <c r="U22" i="53"/>
  <c r="T22" i="53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B22" i="53"/>
  <c r="X21" i="53"/>
  <c r="W21" i="53"/>
  <c r="V21" i="53"/>
  <c r="U21" i="53"/>
  <c r="T21" i="53"/>
  <c r="S21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F21" i="53"/>
  <c r="E21" i="53"/>
  <c r="D21" i="53"/>
  <c r="C21" i="53"/>
  <c r="B21" i="53"/>
  <c r="X20" i="53"/>
  <c r="W20" i="53"/>
  <c r="V20" i="53"/>
  <c r="U20" i="53"/>
  <c r="T20" i="53"/>
  <c r="S20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C20" i="53"/>
  <c r="B20" i="53"/>
  <c r="X19" i="53"/>
  <c r="W19" i="53"/>
  <c r="V19" i="53"/>
  <c r="U19" i="53"/>
  <c r="T19" i="53"/>
  <c r="S19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B19" i="53"/>
  <c r="X18" i="53"/>
  <c r="W18" i="53"/>
  <c r="V18" i="53"/>
  <c r="U18" i="53"/>
  <c r="T18" i="53"/>
  <c r="S18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B18" i="53"/>
  <c r="Y17" i="53"/>
  <c r="X17" i="53"/>
  <c r="W17" i="53"/>
  <c r="V17" i="53"/>
  <c r="U17" i="53"/>
  <c r="T17" i="53"/>
  <c r="S17" i="53"/>
  <c r="R17" i="53"/>
  <c r="Q17" i="53"/>
  <c r="P17" i="53"/>
  <c r="O17" i="53"/>
  <c r="N17" i="53"/>
  <c r="M17" i="53"/>
  <c r="L17" i="53"/>
  <c r="K17" i="53"/>
  <c r="J17" i="53"/>
  <c r="I17" i="53"/>
  <c r="H17" i="53"/>
  <c r="G17" i="53"/>
  <c r="F17" i="53"/>
  <c r="E17" i="53"/>
  <c r="D17" i="53"/>
  <c r="C17" i="53"/>
  <c r="B17" i="53"/>
  <c r="X16" i="53"/>
  <c r="W16" i="53"/>
  <c r="V16" i="53"/>
  <c r="U16" i="53"/>
  <c r="T16" i="53"/>
  <c r="S16" i="53"/>
  <c r="R16" i="53"/>
  <c r="Q16" i="53"/>
  <c r="P16" i="53"/>
  <c r="O16" i="53"/>
  <c r="N16" i="53"/>
  <c r="M16" i="53"/>
  <c r="L16" i="53"/>
  <c r="K16" i="53"/>
  <c r="J16" i="53"/>
  <c r="I16" i="53"/>
  <c r="H16" i="53"/>
  <c r="G16" i="53"/>
  <c r="F16" i="53"/>
  <c r="E16" i="53"/>
  <c r="D16" i="53"/>
  <c r="C16" i="53"/>
  <c r="B16" i="53"/>
  <c r="X15" i="53"/>
  <c r="W15" i="53"/>
  <c r="V15" i="53"/>
  <c r="U15" i="53"/>
  <c r="T15" i="53"/>
  <c r="S15" i="53"/>
  <c r="R15" i="53"/>
  <c r="Q15" i="53"/>
  <c r="P15" i="53"/>
  <c r="O15" i="53"/>
  <c r="N15" i="53"/>
  <c r="M15" i="53"/>
  <c r="L15" i="53"/>
  <c r="K15" i="53"/>
  <c r="J15" i="53"/>
  <c r="I15" i="53"/>
  <c r="H15" i="53"/>
  <c r="G15" i="53"/>
  <c r="F15" i="53"/>
  <c r="E15" i="53"/>
  <c r="D15" i="53"/>
  <c r="C15" i="53"/>
  <c r="B15" i="53"/>
  <c r="X14" i="53"/>
  <c r="W14" i="53"/>
  <c r="V14" i="53"/>
  <c r="U14" i="53"/>
  <c r="T14" i="53"/>
  <c r="S14" i="53"/>
  <c r="R14" i="53"/>
  <c r="Q14" i="53"/>
  <c r="P14" i="53"/>
  <c r="O14" i="53"/>
  <c r="N14" i="53"/>
  <c r="M14" i="53"/>
  <c r="L14" i="53"/>
  <c r="K14" i="53"/>
  <c r="J14" i="53"/>
  <c r="I14" i="53"/>
  <c r="H14" i="53"/>
  <c r="G14" i="53"/>
  <c r="F14" i="53"/>
  <c r="E14" i="53"/>
  <c r="D14" i="53"/>
  <c r="C14" i="53"/>
  <c r="B14" i="53"/>
  <c r="X13" i="53"/>
  <c r="W13" i="53"/>
  <c r="V13" i="53"/>
  <c r="U13" i="53"/>
  <c r="T13" i="53"/>
  <c r="S13" i="53"/>
  <c r="R13" i="53"/>
  <c r="Q13" i="53"/>
  <c r="P13" i="53"/>
  <c r="O13" i="53"/>
  <c r="N13" i="53"/>
  <c r="M13" i="53"/>
  <c r="L13" i="53"/>
  <c r="K13" i="53"/>
  <c r="J13" i="53"/>
  <c r="I13" i="53"/>
  <c r="H13" i="53"/>
  <c r="G13" i="53"/>
  <c r="F13" i="53"/>
  <c r="E13" i="53"/>
  <c r="D13" i="53"/>
  <c r="C13" i="53"/>
  <c r="B13" i="53"/>
  <c r="X12" i="53"/>
  <c r="W12" i="53"/>
  <c r="V12" i="53"/>
  <c r="U12" i="53"/>
  <c r="T12" i="53"/>
  <c r="S12" i="53"/>
  <c r="R12" i="53"/>
  <c r="Q12" i="53"/>
  <c r="P12" i="53"/>
  <c r="O12" i="53"/>
  <c r="N12" i="53"/>
  <c r="M12" i="53"/>
  <c r="L12" i="53"/>
  <c r="K12" i="53"/>
  <c r="J12" i="53"/>
  <c r="I12" i="53"/>
  <c r="H12" i="53"/>
  <c r="G12" i="53"/>
  <c r="F12" i="53"/>
  <c r="E12" i="53"/>
  <c r="D12" i="53"/>
  <c r="C12" i="53"/>
  <c r="B12" i="53"/>
  <c r="X11" i="53"/>
  <c r="W11" i="53"/>
  <c r="V11" i="53"/>
  <c r="U11" i="53"/>
  <c r="T11" i="53"/>
  <c r="S11" i="53"/>
  <c r="R11" i="53"/>
  <c r="Q11" i="53"/>
  <c r="P11" i="53"/>
  <c r="O11" i="53"/>
  <c r="N11" i="53"/>
  <c r="M11" i="53"/>
  <c r="L11" i="53"/>
  <c r="K11" i="53"/>
  <c r="J11" i="53"/>
  <c r="I11" i="53"/>
  <c r="H11" i="53"/>
  <c r="G11" i="53"/>
  <c r="F11" i="53"/>
  <c r="E11" i="53"/>
  <c r="D11" i="53"/>
  <c r="C11" i="53"/>
  <c r="B11" i="53"/>
  <c r="X10" i="53"/>
  <c r="W10" i="53"/>
  <c r="V10" i="53"/>
  <c r="U10" i="53"/>
  <c r="T10" i="53"/>
  <c r="S10" i="53"/>
  <c r="R10" i="53"/>
  <c r="Q10" i="53"/>
  <c r="P10" i="53"/>
  <c r="O10" i="53"/>
  <c r="N10" i="53"/>
  <c r="M10" i="53"/>
  <c r="L10" i="53"/>
  <c r="K10" i="53"/>
  <c r="J10" i="53"/>
  <c r="I10" i="53"/>
  <c r="H10" i="53"/>
  <c r="G10" i="53"/>
  <c r="F10" i="53"/>
  <c r="E10" i="53"/>
  <c r="D10" i="53"/>
  <c r="C10" i="53"/>
  <c r="B10" i="53"/>
  <c r="W9" i="53"/>
  <c r="V9" i="53"/>
  <c r="U9" i="53"/>
  <c r="T9" i="53"/>
  <c r="S9" i="53"/>
  <c r="R9" i="53"/>
  <c r="Q9" i="53"/>
  <c r="P9" i="53"/>
  <c r="O9" i="53"/>
  <c r="N9" i="53"/>
  <c r="M9" i="53"/>
  <c r="L9" i="53"/>
  <c r="K9" i="53"/>
  <c r="J9" i="53"/>
  <c r="I9" i="53"/>
  <c r="H9" i="53"/>
  <c r="G9" i="53"/>
  <c r="F9" i="53"/>
  <c r="E9" i="53"/>
  <c r="D9" i="53"/>
  <c r="X8" i="53"/>
  <c r="W8" i="53"/>
  <c r="V8" i="53"/>
  <c r="U8" i="53"/>
  <c r="T8" i="53"/>
  <c r="T25" i="53" s="1"/>
  <c r="S8" i="53"/>
  <c r="R8" i="53"/>
  <c r="Q8" i="53"/>
  <c r="P8" i="53"/>
  <c r="O8" i="53"/>
  <c r="N8" i="53"/>
  <c r="M8" i="53"/>
  <c r="L8" i="53"/>
  <c r="L25" i="53" s="1"/>
  <c r="K8" i="53"/>
  <c r="J8" i="53"/>
  <c r="I8" i="53"/>
  <c r="H8" i="53"/>
  <c r="G8" i="53"/>
  <c r="F8" i="53"/>
  <c r="E8" i="53"/>
  <c r="D8" i="53"/>
  <c r="C8" i="53"/>
  <c r="B8" i="53"/>
  <c r="V24" i="51"/>
  <c r="U24" i="51"/>
  <c r="T24" i="51"/>
  <c r="S24" i="51"/>
  <c r="R24" i="51"/>
  <c r="Q24" i="51"/>
  <c r="P24" i="51"/>
  <c r="O24" i="51"/>
  <c r="N24" i="51"/>
  <c r="M24" i="51"/>
  <c r="L24" i="51"/>
  <c r="K24" i="51"/>
  <c r="I24" i="51"/>
  <c r="H24" i="51"/>
  <c r="G24" i="51"/>
  <c r="G25" i="51" s="1"/>
  <c r="F24" i="51"/>
  <c r="E24" i="51"/>
  <c r="D24" i="51"/>
  <c r="X23" i="51"/>
  <c r="W23" i="51"/>
  <c r="V23" i="51"/>
  <c r="U23" i="51"/>
  <c r="T23" i="51"/>
  <c r="S23" i="51"/>
  <c r="R23" i="51"/>
  <c r="Q23" i="51"/>
  <c r="P23" i="51"/>
  <c r="O23" i="51"/>
  <c r="N23" i="51"/>
  <c r="M23" i="51"/>
  <c r="L23" i="51"/>
  <c r="K23" i="51"/>
  <c r="J23" i="51"/>
  <c r="I23" i="51"/>
  <c r="H23" i="51"/>
  <c r="G23" i="51"/>
  <c r="F23" i="51"/>
  <c r="E23" i="51"/>
  <c r="D23" i="51"/>
  <c r="C23" i="51"/>
  <c r="B23" i="51"/>
  <c r="X22" i="51"/>
  <c r="W22" i="51"/>
  <c r="V22" i="51"/>
  <c r="U22" i="51"/>
  <c r="T22" i="51"/>
  <c r="S22" i="51"/>
  <c r="R22" i="51"/>
  <c r="Q22" i="51"/>
  <c r="P22" i="51"/>
  <c r="O22" i="51"/>
  <c r="N22" i="51"/>
  <c r="M22" i="51"/>
  <c r="L22" i="51"/>
  <c r="K22" i="51"/>
  <c r="J22" i="51"/>
  <c r="I22" i="51"/>
  <c r="H22" i="51"/>
  <c r="G22" i="51"/>
  <c r="F22" i="51"/>
  <c r="E22" i="51"/>
  <c r="D22" i="51"/>
  <c r="C22" i="51"/>
  <c r="B22" i="51"/>
  <c r="X21" i="51"/>
  <c r="W21" i="51"/>
  <c r="V21" i="51"/>
  <c r="U21" i="51"/>
  <c r="T21" i="51"/>
  <c r="S21" i="51"/>
  <c r="R21" i="51"/>
  <c r="Q21" i="51"/>
  <c r="P21" i="51"/>
  <c r="O21" i="51"/>
  <c r="N21" i="51"/>
  <c r="M21" i="51"/>
  <c r="L21" i="51"/>
  <c r="K21" i="51"/>
  <c r="J21" i="51"/>
  <c r="I21" i="51"/>
  <c r="H21" i="51"/>
  <c r="G21" i="51"/>
  <c r="F21" i="51"/>
  <c r="E21" i="51"/>
  <c r="D21" i="51"/>
  <c r="C21" i="51"/>
  <c r="B21" i="51"/>
  <c r="X20" i="51"/>
  <c r="W20" i="51"/>
  <c r="V20" i="51"/>
  <c r="U20" i="51"/>
  <c r="T20" i="51"/>
  <c r="S20" i="51"/>
  <c r="R20" i="51"/>
  <c r="Q20" i="51"/>
  <c r="P20" i="51"/>
  <c r="O20" i="51"/>
  <c r="N20" i="51"/>
  <c r="M20" i="51"/>
  <c r="L20" i="51"/>
  <c r="K20" i="51"/>
  <c r="J20" i="51"/>
  <c r="I20" i="51"/>
  <c r="H20" i="51"/>
  <c r="G20" i="51"/>
  <c r="F20" i="51"/>
  <c r="E20" i="51"/>
  <c r="D20" i="51"/>
  <c r="C20" i="51"/>
  <c r="B20" i="51"/>
  <c r="X19" i="51"/>
  <c r="W19" i="51"/>
  <c r="V19" i="51"/>
  <c r="U19" i="51"/>
  <c r="T19" i="51"/>
  <c r="S19" i="51"/>
  <c r="R19" i="51"/>
  <c r="Q19" i="51"/>
  <c r="P19" i="51"/>
  <c r="O19" i="51"/>
  <c r="N19" i="51"/>
  <c r="M19" i="51"/>
  <c r="L19" i="51"/>
  <c r="K19" i="51"/>
  <c r="J19" i="51"/>
  <c r="I19" i="51"/>
  <c r="H19" i="51"/>
  <c r="G19" i="51"/>
  <c r="F19" i="51"/>
  <c r="E19" i="51"/>
  <c r="D19" i="51"/>
  <c r="C19" i="51"/>
  <c r="B19" i="51"/>
  <c r="X18" i="51"/>
  <c r="W18" i="51"/>
  <c r="V18" i="51"/>
  <c r="U18" i="51"/>
  <c r="T18" i="51"/>
  <c r="S18" i="51"/>
  <c r="R18" i="51"/>
  <c r="Q18" i="51"/>
  <c r="P18" i="51"/>
  <c r="O18" i="51"/>
  <c r="N18" i="51"/>
  <c r="M18" i="51"/>
  <c r="L18" i="51"/>
  <c r="K18" i="51"/>
  <c r="J18" i="51"/>
  <c r="I18" i="51"/>
  <c r="H18" i="51"/>
  <c r="G18" i="51"/>
  <c r="F18" i="51"/>
  <c r="E18" i="51"/>
  <c r="D18" i="51"/>
  <c r="C18" i="51"/>
  <c r="B18" i="51"/>
  <c r="Y17" i="51"/>
  <c r="X17" i="51"/>
  <c r="W17" i="51"/>
  <c r="V17" i="51"/>
  <c r="U17" i="51"/>
  <c r="T17" i="51"/>
  <c r="S17" i="51"/>
  <c r="R17" i="51"/>
  <c r="Q17" i="51"/>
  <c r="P17" i="51"/>
  <c r="O17" i="51"/>
  <c r="N17" i="51"/>
  <c r="M17" i="51"/>
  <c r="L17" i="51"/>
  <c r="K17" i="51"/>
  <c r="J17" i="51"/>
  <c r="I17" i="51"/>
  <c r="H17" i="51"/>
  <c r="G17" i="51"/>
  <c r="F17" i="51"/>
  <c r="E17" i="51"/>
  <c r="D17" i="51"/>
  <c r="C17" i="51"/>
  <c r="B17" i="51"/>
  <c r="X16" i="51"/>
  <c r="W16" i="51"/>
  <c r="V16" i="51"/>
  <c r="U16" i="51"/>
  <c r="T16" i="51"/>
  <c r="S16" i="51"/>
  <c r="R16" i="51"/>
  <c r="Q16" i="51"/>
  <c r="P16" i="51"/>
  <c r="O16" i="51"/>
  <c r="N16" i="51"/>
  <c r="M16" i="51"/>
  <c r="L16" i="51"/>
  <c r="K16" i="51"/>
  <c r="J16" i="51"/>
  <c r="I16" i="51"/>
  <c r="H16" i="51"/>
  <c r="G16" i="51"/>
  <c r="F16" i="51"/>
  <c r="E16" i="51"/>
  <c r="D16" i="51"/>
  <c r="C16" i="51"/>
  <c r="B16" i="51"/>
  <c r="X15" i="51"/>
  <c r="W15" i="51"/>
  <c r="V15" i="51"/>
  <c r="U15" i="51"/>
  <c r="T15" i="51"/>
  <c r="S15" i="51"/>
  <c r="R15" i="51"/>
  <c r="Q15" i="51"/>
  <c r="P15" i="51"/>
  <c r="O15" i="51"/>
  <c r="N15" i="51"/>
  <c r="M15" i="51"/>
  <c r="L15" i="51"/>
  <c r="K15" i="51"/>
  <c r="J15" i="51"/>
  <c r="I15" i="51"/>
  <c r="H15" i="51"/>
  <c r="G15" i="51"/>
  <c r="F15" i="51"/>
  <c r="E15" i="51"/>
  <c r="D15" i="51"/>
  <c r="C15" i="51"/>
  <c r="B15" i="51"/>
  <c r="X14" i="51"/>
  <c r="W14" i="51"/>
  <c r="V14" i="51"/>
  <c r="U14" i="51"/>
  <c r="T14" i="51"/>
  <c r="S14" i="51"/>
  <c r="R14" i="51"/>
  <c r="Q14" i="51"/>
  <c r="P14" i="51"/>
  <c r="O14" i="51"/>
  <c r="N14" i="51"/>
  <c r="M14" i="51"/>
  <c r="L14" i="51"/>
  <c r="K14" i="51"/>
  <c r="J14" i="51"/>
  <c r="I14" i="51"/>
  <c r="H14" i="51"/>
  <c r="G14" i="51"/>
  <c r="F14" i="51"/>
  <c r="E14" i="51"/>
  <c r="D14" i="51"/>
  <c r="C14" i="51"/>
  <c r="B14" i="51"/>
  <c r="X13" i="51"/>
  <c r="W13" i="51"/>
  <c r="V13" i="51"/>
  <c r="U13" i="51"/>
  <c r="T13" i="51"/>
  <c r="S13" i="51"/>
  <c r="R13" i="51"/>
  <c r="Q13" i="51"/>
  <c r="P13" i="51"/>
  <c r="O13" i="51"/>
  <c r="N13" i="51"/>
  <c r="M13" i="51"/>
  <c r="L13" i="51"/>
  <c r="K13" i="51"/>
  <c r="J13" i="51"/>
  <c r="I13" i="51"/>
  <c r="H13" i="51"/>
  <c r="G13" i="51"/>
  <c r="F13" i="51"/>
  <c r="E13" i="51"/>
  <c r="D13" i="51"/>
  <c r="C13" i="51"/>
  <c r="B13" i="51"/>
  <c r="X12" i="51"/>
  <c r="W12" i="51"/>
  <c r="V12" i="51"/>
  <c r="U12" i="51"/>
  <c r="T12" i="51"/>
  <c r="S12" i="51"/>
  <c r="R12" i="51"/>
  <c r="Q12" i="51"/>
  <c r="P12" i="51"/>
  <c r="O12" i="51"/>
  <c r="N12" i="51"/>
  <c r="M12" i="51"/>
  <c r="L12" i="51"/>
  <c r="K12" i="51"/>
  <c r="J12" i="51"/>
  <c r="I12" i="51"/>
  <c r="H12" i="51"/>
  <c r="G12" i="51"/>
  <c r="F12" i="51"/>
  <c r="E12" i="51"/>
  <c r="D12" i="51"/>
  <c r="C12" i="51"/>
  <c r="B12" i="51"/>
  <c r="X11" i="51"/>
  <c r="W11" i="51"/>
  <c r="V11" i="51"/>
  <c r="U11" i="51"/>
  <c r="T11" i="51"/>
  <c r="S11" i="51"/>
  <c r="R11" i="51"/>
  <c r="Q11" i="51"/>
  <c r="P11" i="51"/>
  <c r="O11" i="51"/>
  <c r="N11" i="51"/>
  <c r="M11" i="51"/>
  <c r="L11" i="51"/>
  <c r="K11" i="51"/>
  <c r="J11" i="51"/>
  <c r="I11" i="51"/>
  <c r="H11" i="51"/>
  <c r="G11" i="51"/>
  <c r="F11" i="51"/>
  <c r="E11" i="51"/>
  <c r="D11" i="51"/>
  <c r="C11" i="51"/>
  <c r="B11" i="51"/>
  <c r="X10" i="51"/>
  <c r="W10" i="51"/>
  <c r="V10" i="51"/>
  <c r="U10" i="51"/>
  <c r="T10" i="51"/>
  <c r="S10" i="51"/>
  <c r="R10" i="51"/>
  <c r="Q10" i="51"/>
  <c r="P10" i="51"/>
  <c r="O10" i="51"/>
  <c r="N10" i="51"/>
  <c r="M10" i="51"/>
  <c r="L10" i="51"/>
  <c r="K10" i="51"/>
  <c r="J10" i="51"/>
  <c r="I10" i="51"/>
  <c r="H10" i="51"/>
  <c r="G10" i="51"/>
  <c r="F10" i="51"/>
  <c r="E10" i="51"/>
  <c r="D10" i="51"/>
  <c r="C10" i="51"/>
  <c r="B10" i="51"/>
  <c r="X9" i="51"/>
  <c r="W9" i="51"/>
  <c r="V9" i="51"/>
  <c r="U9" i="51"/>
  <c r="T9" i="51"/>
  <c r="S9" i="51"/>
  <c r="R9" i="51"/>
  <c r="Q9" i="51"/>
  <c r="P9" i="51"/>
  <c r="O9" i="51"/>
  <c r="N9" i="51"/>
  <c r="M9" i="51"/>
  <c r="L9" i="51"/>
  <c r="K9" i="51"/>
  <c r="J9" i="51"/>
  <c r="I9" i="51"/>
  <c r="H9" i="51"/>
  <c r="G9" i="51"/>
  <c r="F9" i="51"/>
  <c r="E9" i="51"/>
  <c r="D9" i="51"/>
  <c r="C9" i="51"/>
  <c r="B9" i="51"/>
  <c r="X8" i="51"/>
  <c r="W8" i="51"/>
  <c r="V8" i="51"/>
  <c r="U8" i="51"/>
  <c r="T8" i="51"/>
  <c r="S8" i="51"/>
  <c r="R8" i="51"/>
  <c r="Q8" i="51"/>
  <c r="P8" i="51"/>
  <c r="O8" i="51"/>
  <c r="N8" i="51"/>
  <c r="M8" i="51"/>
  <c r="L8" i="51"/>
  <c r="K8" i="51"/>
  <c r="J8" i="51"/>
  <c r="I8" i="51"/>
  <c r="H8" i="51"/>
  <c r="G8" i="51"/>
  <c r="F8" i="51"/>
  <c r="E8" i="51"/>
  <c r="D8" i="51"/>
  <c r="C8" i="51"/>
  <c r="B8" i="51"/>
  <c r="Y25" i="49"/>
  <c r="Y24" i="49"/>
  <c r="W24" i="49"/>
  <c r="V24" i="49"/>
  <c r="U24" i="49"/>
  <c r="T24" i="49"/>
  <c r="S24" i="49"/>
  <c r="R24" i="49"/>
  <c r="Q24" i="49"/>
  <c r="P24" i="49"/>
  <c r="O24" i="49"/>
  <c r="N24" i="49"/>
  <c r="M24" i="49"/>
  <c r="L24" i="49"/>
  <c r="K24" i="49"/>
  <c r="J24" i="49"/>
  <c r="I24" i="49"/>
  <c r="H24" i="49"/>
  <c r="G24" i="49"/>
  <c r="F24" i="49"/>
  <c r="E24" i="49"/>
  <c r="D24" i="49"/>
  <c r="C24" i="49"/>
  <c r="Y23" i="49"/>
  <c r="X23" i="49"/>
  <c r="W23" i="49"/>
  <c r="V23" i="49"/>
  <c r="U23" i="49"/>
  <c r="T23" i="49"/>
  <c r="S23" i="49"/>
  <c r="R23" i="49"/>
  <c r="Q23" i="49"/>
  <c r="P23" i="49"/>
  <c r="O23" i="49"/>
  <c r="N23" i="49"/>
  <c r="M23" i="49"/>
  <c r="L23" i="49"/>
  <c r="K23" i="49"/>
  <c r="J23" i="49"/>
  <c r="I23" i="49"/>
  <c r="H23" i="49"/>
  <c r="G23" i="49"/>
  <c r="F23" i="49"/>
  <c r="E23" i="49"/>
  <c r="D23" i="49"/>
  <c r="C23" i="49"/>
  <c r="B23" i="49"/>
  <c r="Y22" i="49"/>
  <c r="X22" i="49"/>
  <c r="W22" i="49"/>
  <c r="V22" i="49"/>
  <c r="U22" i="49"/>
  <c r="T22" i="49"/>
  <c r="S22" i="49"/>
  <c r="R22" i="49"/>
  <c r="Q22" i="49"/>
  <c r="P22" i="49"/>
  <c r="O22" i="49"/>
  <c r="N22" i="49"/>
  <c r="M22" i="49"/>
  <c r="L22" i="49"/>
  <c r="K22" i="49"/>
  <c r="J22" i="49"/>
  <c r="I22" i="49"/>
  <c r="H22" i="49"/>
  <c r="G22" i="49"/>
  <c r="F22" i="49"/>
  <c r="E22" i="49"/>
  <c r="D22" i="49"/>
  <c r="C22" i="49"/>
  <c r="B22" i="49"/>
  <c r="Y21" i="49"/>
  <c r="X21" i="49"/>
  <c r="W21" i="49"/>
  <c r="V21" i="49"/>
  <c r="U21" i="49"/>
  <c r="T21" i="49"/>
  <c r="S21" i="49"/>
  <c r="R21" i="49"/>
  <c r="Q21" i="49"/>
  <c r="P21" i="49"/>
  <c r="O21" i="49"/>
  <c r="N21" i="49"/>
  <c r="M21" i="49"/>
  <c r="L21" i="49"/>
  <c r="K21" i="49"/>
  <c r="J21" i="49"/>
  <c r="I21" i="49"/>
  <c r="H21" i="49"/>
  <c r="G21" i="49"/>
  <c r="F21" i="49"/>
  <c r="E21" i="49"/>
  <c r="D21" i="49"/>
  <c r="C21" i="49"/>
  <c r="B21" i="49"/>
  <c r="Y20" i="49"/>
  <c r="X20" i="49"/>
  <c r="W20" i="49"/>
  <c r="V20" i="49"/>
  <c r="U20" i="49"/>
  <c r="T20" i="49"/>
  <c r="S20" i="49"/>
  <c r="R20" i="49"/>
  <c r="Q20" i="49"/>
  <c r="P20" i="49"/>
  <c r="O20" i="49"/>
  <c r="N20" i="49"/>
  <c r="M20" i="49"/>
  <c r="L20" i="49"/>
  <c r="K20" i="49"/>
  <c r="J20" i="49"/>
  <c r="I20" i="49"/>
  <c r="H20" i="49"/>
  <c r="G20" i="49"/>
  <c r="F20" i="49"/>
  <c r="E20" i="49"/>
  <c r="D20" i="49"/>
  <c r="C20" i="49"/>
  <c r="B20" i="49"/>
  <c r="Y19" i="49"/>
  <c r="X19" i="49"/>
  <c r="W19" i="49"/>
  <c r="V19" i="49"/>
  <c r="U19" i="49"/>
  <c r="T19" i="49"/>
  <c r="S19" i="49"/>
  <c r="R19" i="49"/>
  <c r="Q19" i="49"/>
  <c r="P19" i="49"/>
  <c r="O19" i="49"/>
  <c r="N19" i="49"/>
  <c r="M19" i="49"/>
  <c r="L19" i="49"/>
  <c r="K19" i="49"/>
  <c r="J19" i="49"/>
  <c r="I19" i="49"/>
  <c r="H19" i="49"/>
  <c r="G19" i="49"/>
  <c r="F19" i="49"/>
  <c r="E19" i="49"/>
  <c r="D19" i="49"/>
  <c r="C19" i="49"/>
  <c r="B19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E18" i="49"/>
  <c r="D18" i="49"/>
  <c r="C18" i="49"/>
  <c r="B18" i="49"/>
  <c r="Y17" i="49"/>
  <c r="X17" i="49"/>
  <c r="W17" i="49"/>
  <c r="V17" i="49"/>
  <c r="U17" i="49"/>
  <c r="T17" i="49"/>
  <c r="S17" i="49"/>
  <c r="R17" i="49"/>
  <c r="Q17" i="49"/>
  <c r="P17" i="49"/>
  <c r="O17" i="49"/>
  <c r="N17" i="49"/>
  <c r="M17" i="49"/>
  <c r="L17" i="49"/>
  <c r="K17" i="49"/>
  <c r="J17" i="49"/>
  <c r="I17" i="49"/>
  <c r="H17" i="49"/>
  <c r="G17" i="49"/>
  <c r="F17" i="49"/>
  <c r="E17" i="49"/>
  <c r="D17" i="49"/>
  <c r="C17" i="49"/>
  <c r="B17" i="49"/>
  <c r="Y16" i="49"/>
  <c r="X16" i="49"/>
  <c r="W16" i="49"/>
  <c r="V16" i="49"/>
  <c r="U16" i="49"/>
  <c r="T16" i="49"/>
  <c r="S16" i="49"/>
  <c r="R16" i="49"/>
  <c r="Q16" i="49"/>
  <c r="P16" i="49"/>
  <c r="O16" i="49"/>
  <c r="N16" i="49"/>
  <c r="M16" i="49"/>
  <c r="L16" i="49"/>
  <c r="K16" i="49"/>
  <c r="J16" i="49"/>
  <c r="I16" i="49"/>
  <c r="H16" i="49"/>
  <c r="G16" i="49"/>
  <c r="F16" i="49"/>
  <c r="E16" i="49"/>
  <c r="D16" i="49"/>
  <c r="C16" i="49"/>
  <c r="B16" i="49"/>
  <c r="Y15" i="49"/>
  <c r="X15" i="49"/>
  <c r="W15" i="49"/>
  <c r="V15" i="49"/>
  <c r="U15" i="49"/>
  <c r="T15" i="49"/>
  <c r="S15" i="49"/>
  <c r="R15" i="49"/>
  <c r="Q15" i="49"/>
  <c r="P15" i="49"/>
  <c r="O15" i="49"/>
  <c r="N15" i="49"/>
  <c r="M15" i="49"/>
  <c r="L15" i="49"/>
  <c r="K15" i="49"/>
  <c r="J15" i="49"/>
  <c r="I15" i="49"/>
  <c r="H15" i="49"/>
  <c r="G15" i="49"/>
  <c r="F15" i="49"/>
  <c r="E15" i="49"/>
  <c r="D15" i="49"/>
  <c r="C15" i="49"/>
  <c r="B15" i="49"/>
  <c r="Y14" i="49"/>
  <c r="X14" i="49"/>
  <c r="W14" i="49"/>
  <c r="V14" i="49"/>
  <c r="U14" i="49"/>
  <c r="T14" i="49"/>
  <c r="S14" i="49"/>
  <c r="R14" i="49"/>
  <c r="Q14" i="49"/>
  <c r="P14" i="49"/>
  <c r="O14" i="49"/>
  <c r="N14" i="49"/>
  <c r="M14" i="49"/>
  <c r="L14" i="49"/>
  <c r="K14" i="49"/>
  <c r="J14" i="49"/>
  <c r="I14" i="49"/>
  <c r="H14" i="49"/>
  <c r="G14" i="49"/>
  <c r="F14" i="49"/>
  <c r="E14" i="49"/>
  <c r="D14" i="49"/>
  <c r="C14" i="49"/>
  <c r="B14" i="49"/>
  <c r="Y13" i="49"/>
  <c r="X13" i="49"/>
  <c r="W13" i="49"/>
  <c r="V13" i="49"/>
  <c r="U13" i="49"/>
  <c r="T13" i="49"/>
  <c r="S13" i="49"/>
  <c r="R13" i="49"/>
  <c r="Q13" i="49"/>
  <c r="P13" i="49"/>
  <c r="O13" i="49"/>
  <c r="N13" i="49"/>
  <c r="M13" i="49"/>
  <c r="L13" i="49"/>
  <c r="K13" i="49"/>
  <c r="J13" i="49"/>
  <c r="I13" i="49"/>
  <c r="H13" i="49"/>
  <c r="G13" i="49"/>
  <c r="F13" i="49"/>
  <c r="E13" i="49"/>
  <c r="D13" i="49"/>
  <c r="C13" i="49"/>
  <c r="B13" i="49"/>
  <c r="Y12" i="49"/>
  <c r="X12" i="49"/>
  <c r="W12" i="49"/>
  <c r="V12" i="49"/>
  <c r="U12" i="49"/>
  <c r="T12" i="49"/>
  <c r="S12" i="49"/>
  <c r="R12" i="49"/>
  <c r="Q12" i="49"/>
  <c r="P12" i="49"/>
  <c r="O12" i="49"/>
  <c r="N12" i="49"/>
  <c r="M12" i="49"/>
  <c r="L12" i="49"/>
  <c r="K12" i="49"/>
  <c r="J12" i="49"/>
  <c r="I12" i="49"/>
  <c r="H12" i="49"/>
  <c r="G12" i="49"/>
  <c r="F12" i="49"/>
  <c r="E12" i="49"/>
  <c r="D12" i="49"/>
  <c r="C12" i="49"/>
  <c r="B12" i="49"/>
  <c r="Y11" i="49"/>
  <c r="X11" i="49"/>
  <c r="W11" i="49"/>
  <c r="V11" i="49"/>
  <c r="U11" i="49"/>
  <c r="T11" i="49"/>
  <c r="S11" i="49"/>
  <c r="R11" i="49"/>
  <c r="Q11" i="49"/>
  <c r="P11" i="49"/>
  <c r="O11" i="49"/>
  <c r="N11" i="49"/>
  <c r="M11" i="49"/>
  <c r="L11" i="49"/>
  <c r="K11" i="49"/>
  <c r="J11" i="49"/>
  <c r="I11" i="49"/>
  <c r="H11" i="49"/>
  <c r="G11" i="49"/>
  <c r="F11" i="49"/>
  <c r="E11" i="49"/>
  <c r="D11" i="49"/>
  <c r="C11" i="49"/>
  <c r="B11" i="49"/>
  <c r="Y10" i="49"/>
  <c r="X10" i="49"/>
  <c r="W10" i="49"/>
  <c r="V10" i="49"/>
  <c r="U10" i="49"/>
  <c r="T10" i="49"/>
  <c r="S10" i="49"/>
  <c r="R10" i="49"/>
  <c r="Q10" i="49"/>
  <c r="P10" i="49"/>
  <c r="O10" i="49"/>
  <c r="N10" i="49"/>
  <c r="M10" i="49"/>
  <c r="L10" i="49"/>
  <c r="K10" i="49"/>
  <c r="J10" i="49"/>
  <c r="I10" i="49"/>
  <c r="H10" i="49"/>
  <c r="G10" i="49"/>
  <c r="F10" i="49"/>
  <c r="E10" i="49"/>
  <c r="D10" i="49"/>
  <c r="C10" i="49"/>
  <c r="B10" i="49"/>
  <c r="Y9" i="49"/>
  <c r="X9" i="49"/>
  <c r="W9" i="49"/>
  <c r="V9" i="49"/>
  <c r="U9" i="49"/>
  <c r="T9" i="49"/>
  <c r="S9" i="49"/>
  <c r="R9" i="49"/>
  <c r="Q9" i="49"/>
  <c r="P9" i="49"/>
  <c r="O9" i="49"/>
  <c r="N9" i="49"/>
  <c r="M9" i="49"/>
  <c r="L9" i="49"/>
  <c r="K9" i="49"/>
  <c r="J9" i="49"/>
  <c r="I9" i="49"/>
  <c r="H9" i="49"/>
  <c r="G9" i="49"/>
  <c r="F9" i="49"/>
  <c r="E9" i="49"/>
  <c r="D9" i="49"/>
  <c r="C9" i="49"/>
  <c r="B9" i="49"/>
  <c r="Y8" i="49"/>
  <c r="X8" i="49"/>
  <c r="W8" i="49"/>
  <c r="V8" i="49"/>
  <c r="U8" i="49"/>
  <c r="T8" i="49"/>
  <c r="T25" i="49" s="1"/>
  <c r="S8" i="49"/>
  <c r="R8" i="49"/>
  <c r="Q8" i="49"/>
  <c r="P8" i="49"/>
  <c r="O8" i="49"/>
  <c r="N8" i="49"/>
  <c r="M8" i="49"/>
  <c r="L8" i="49"/>
  <c r="L25" i="49" s="1"/>
  <c r="K8" i="49"/>
  <c r="J8" i="49"/>
  <c r="I8" i="49"/>
  <c r="H8" i="49"/>
  <c r="G8" i="49"/>
  <c r="F8" i="49"/>
  <c r="E8" i="49"/>
  <c r="D8" i="49"/>
  <c r="D25" i="49" s="1"/>
  <c r="C8" i="49"/>
  <c r="B8" i="49"/>
  <c r="V24" i="47"/>
  <c r="U24" i="47"/>
  <c r="T24" i="47"/>
  <c r="S24" i="47"/>
  <c r="R24" i="47"/>
  <c r="Q24" i="47"/>
  <c r="P24" i="47"/>
  <c r="O24" i="47"/>
  <c r="N24" i="47"/>
  <c r="M24" i="47"/>
  <c r="L24" i="47"/>
  <c r="K24" i="47"/>
  <c r="I24" i="47"/>
  <c r="H24" i="47"/>
  <c r="F24" i="47"/>
  <c r="E24" i="47"/>
  <c r="D24" i="47"/>
  <c r="X23" i="47"/>
  <c r="W23" i="47"/>
  <c r="V23" i="47"/>
  <c r="U23" i="47"/>
  <c r="T23" i="47"/>
  <c r="S23" i="47"/>
  <c r="R23" i="47"/>
  <c r="Q23" i="47"/>
  <c r="P23" i="47"/>
  <c r="O23" i="47"/>
  <c r="N23" i="47"/>
  <c r="M23" i="47"/>
  <c r="L23" i="47"/>
  <c r="K23" i="47"/>
  <c r="J23" i="47"/>
  <c r="I23" i="47"/>
  <c r="H23" i="47"/>
  <c r="G23" i="47"/>
  <c r="F23" i="47"/>
  <c r="E23" i="47"/>
  <c r="D23" i="47"/>
  <c r="C23" i="47"/>
  <c r="B23" i="47"/>
  <c r="X22" i="47"/>
  <c r="W22" i="47"/>
  <c r="V22" i="47"/>
  <c r="U22" i="47"/>
  <c r="T22" i="47"/>
  <c r="S22" i="47"/>
  <c r="R22" i="47"/>
  <c r="Q22" i="47"/>
  <c r="P22" i="47"/>
  <c r="O22" i="47"/>
  <c r="N22" i="47"/>
  <c r="M22" i="47"/>
  <c r="L22" i="47"/>
  <c r="K22" i="47"/>
  <c r="J22" i="47"/>
  <c r="I22" i="47"/>
  <c r="H22" i="47"/>
  <c r="G22" i="47"/>
  <c r="F22" i="47"/>
  <c r="E22" i="47"/>
  <c r="D22" i="47"/>
  <c r="C22" i="47"/>
  <c r="B22" i="47"/>
  <c r="X21" i="47"/>
  <c r="W21" i="47"/>
  <c r="V21" i="47"/>
  <c r="U21" i="47"/>
  <c r="T21" i="47"/>
  <c r="S21" i="47"/>
  <c r="R21" i="47"/>
  <c r="Q21" i="47"/>
  <c r="P21" i="47"/>
  <c r="O21" i="47"/>
  <c r="N21" i="47"/>
  <c r="M21" i="47"/>
  <c r="L21" i="47"/>
  <c r="K21" i="47"/>
  <c r="J21" i="47"/>
  <c r="I21" i="47"/>
  <c r="H21" i="47"/>
  <c r="G21" i="47"/>
  <c r="F21" i="47"/>
  <c r="E21" i="47"/>
  <c r="D21" i="47"/>
  <c r="C21" i="47"/>
  <c r="B21" i="47"/>
  <c r="X20" i="47"/>
  <c r="W20" i="47"/>
  <c r="V20" i="47"/>
  <c r="U20" i="47"/>
  <c r="T20" i="47"/>
  <c r="S20" i="47"/>
  <c r="R20" i="47"/>
  <c r="Q20" i="47"/>
  <c r="P20" i="47"/>
  <c r="O20" i="47"/>
  <c r="N20" i="47"/>
  <c r="M20" i="47"/>
  <c r="L20" i="47"/>
  <c r="K20" i="47"/>
  <c r="J20" i="47"/>
  <c r="I20" i="47"/>
  <c r="H20" i="47"/>
  <c r="G20" i="47"/>
  <c r="F20" i="47"/>
  <c r="E20" i="47"/>
  <c r="D20" i="47"/>
  <c r="C20" i="47"/>
  <c r="B20" i="47"/>
  <c r="X19" i="47"/>
  <c r="W19" i="47"/>
  <c r="V19" i="47"/>
  <c r="U19" i="47"/>
  <c r="T19" i="47"/>
  <c r="S19" i="47"/>
  <c r="R19" i="47"/>
  <c r="Q19" i="47"/>
  <c r="P19" i="47"/>
  <c r="O19" i="47"/>
  <c r="N19" i="47"/>
  <c r="M19" i="47"/>
  <c r="L19" i="47"/>
  <c r="K19" i="47"/>
  <c r="J19" i="47"/>
  <c r="I19" i="47"/>
  <c r="H19" i="47"/>
  <c r="G19" i="47"/>
  <c r="F19" i="47"/>
  <c r="E19" i="47"/>
  <c r="D19" i="47"/>
  <c r="C19" i="47"/>
  <c r="B19" i="47"/>
  <c r="X18" i="47"/>
  <c r="W18" i="47"/>
  <c r="V18" i="47"/>
  <c r="U18" i="47"/>
  <c r="T18" i="47"/>
  <c r="S18" i="47"/>
  <c r="R18" i="47"/>
  <c r="Q18" i="47"/>
  <c r="P18" i="47"/>
  <c r="O18" i="47"/>
  <c r="N18" i="47"/>
  <c r="M18" i="47"/>
  <c r="L18" i="47"/>
  <c r="K18" i="47"/>
  <c r="J18" i="47"/>
  <c r="I18" i="47"/>
  <c r="H18" i="47"/>
  <c r="G18" i="47"/>
  <c r="F18" i="47"/>
  <c r="E18" i="47"/>
  <c r="D18" i="47"/>
  <c r="C18" i="47"/>
  <c r="B18" i="47"/>
  <c r="Y17" i="47"/>
  <c r="X17" i="47"/>
  <c r="W17" i="47"/>
  <c r="V17" i="47"/>
  <c r="U17" i="47"/>
  <c r="T17" i="47"/>
  <c r="S17" i="47"/>
  <c r="R17" i="47"/>
  <c r="Q17" i="47"/>
  <c r="P17" i="47"/>
  <c r="O17" i="47"/>
  <c r="N17" i="47"/>
  <c r="M17" i="47"/>
  <c r="L17" i="47"/>
  <c r="K17" i="47"/>
  <c r="J17" i="47"/>
  <c r="I17" i="47"/>
  <c r="H17" i="47"/>
  <c r="G17" i="47"/>
  <c r="F17" i="47"/>
  <c r="E17" i="47"/>
  <c r="D17" i="47"/>
  <c r="C17" i="47"/>
  <c r="B17" i="47"/>
  <c r="X16" i="47"/>
  <c r="W16" i="47"/>
  <c r="V16" i="47"/>
  <c r="U16" i="47"/>
  <c r="T16" i="47"/>
  <c r="S16" i="47"/>
  <c r="R16" i="47"/>
  <c r="Q16" i="47"/>
  <c r="P16" i="47"/>
  <c r="O16" i="47"/>
  <c r="N16" i="47"/>
  <c r="M16" i="47"/>
  <c r="L16" i="47"/>
  <c r="K16" i="47"/>
  <c r="J16" i="47"/>
  <c r="I16" i="47"/>
  <c r="H16" i="47"/>
  <c r="G16" i="47"/>
  <c r="F16" i="47"/>
  <c r="E16" i="47"/>
  <c r="D16" i="47"/>
  <c r="C16" i="47"/>
  <c r="B16" i="47"/>
  <c r="X15" i="47"/>
  <c r="W15" i="47"/>
  <c r="V15" i="47"/>
  <c r="U15" i="47"/>
  <c r="T15" i="47"/>
  <c r="S15" i="47"/>
  <c r="R15" i="47"/>
  <c r="Q15" i="47"/>
  <c r="P15" i="47"/>
  <c r="O15" i="47"/>
  <c r="N15" i="47"/>
  <c r="M15" i="47"/>
  <c r="L15" i="47"/>
  <c r="K15" i="47"/>
  <c r="J15" i="47"/>
  <c r="I15" i="47"/>
  <c r="H15" i="47"/>
  <c r="G15" i="47"/>
  <c r="F15" i="47"/>
  <c r="E15" i="47"/>
  <c r="D15" i="47"/>
  <c r="C15" i="47"/>
  <c r="B15" i="47"/>
  <c r="X14" i="47"/>
  <c r="W14" i="47"/>
  <c r="V14" i="47"/>
  <c r="U14" i="47"/>
  <c r="T14" i="47"/>
  <c r="S14" i="47"/>
  <c r="R14" i="47"/>
  <c r="Q14" i="47"/>
  <c r="P14" i="47"/>
  <c r="O14" i="47"/>
  <c r="N14" i="47"/>
  <c r="M14" i="47"/>
  <c r="L14" i="47"/>
  <c r="K14" i="47"/>
  <c r="J14" i="47"/>
  <c r="I14" i="47"/>
  <c r="H14" i="47"/>
  <c r="G14" i="47"/>
  <c r="F14" i="47"/>
  <c r="E14" i="47"/>
  <c r="D14" i="47"/>
  <c r="C14" i="47"/>
  <c r="B14" i="47"/>
  <c r="X13" i="47"/>
  <c r="W13" i="47"/>
  <c r="V13" i="47"/>
  <c r="U13" i="47"/>
  <c r="T13" i="47"/>
  <c r="S13" i="47"/>
  <c r="R13" i="47"/>
  <c r="Q13" i="47"/>
  <c r="P13" i="47"/>
  <c r="O13" i="47"/>
  <c r="N13" i="47"/>
  <c r="M13" i="47"/>
  <c r="L13" i="47"/>
  <c r="K13" i="47"/>
  <c r="J13" i="47"/>
  <c r="I13" i="47"/>
  <c r="H13" i="47"/>
  <c r="G13" i="47"/>
  <c r="F13" i="47"/>
  <c r="E13" i="47"/>
  <c r="D13" i="47"/>
  <c r="C13" i="47"/>
  <c r="B13" i="47"/>
  <c r="X12" i="47"/>
  <c r="W12" i="47"/>
  <c r="V12" i="47"/>
  <c r="U12" i="47"/>
  <c r="T12" i="47"/>
  <c r="S12" i="47"/>
  <c r="R12" i="47"/>
  <c r="Q12" i="47"/>
  <c r="P12" i="47"/>
  <c r="O12" i="47"/>
  <c r="N12" i="47"/>
  <c r="M12" i="47"/>
  <c r="L12" i="47"/>
  <c r="K12" i="47"/>
  <c r="J12" i="47"/>
  <c r="I12" i="47"/>
  <c r="H12" i="47"/>
  <c r="G12" i="47"/>
  <c r="F12" i="47"/>
  <c r="E12" i="47"/>
  <c r="D12" i="47"/>
  <c r="C12" i="47"/>
  <c r="B12" i="47"/>
  <c r="X11" i="47"/>
  <c r="W11" i="47"/>
  <c r="V11" i="47"/>
  <c r="U11" i="47"/>
  <c r="T11" i="47"/>
  <c r="S11" i="47"/>
  <c r="R11" i="47"/>
  <c r="Q11" i="47"/>
  <c r="P11" i="47"/>
  <c r="O11" i="47"/>
  <c r="N11" i="47"/>
  <c r="M11" i="47"/>
  <c r="L11" i="47"/>
  <c r="K11" i="47"/>
  <c r="J11" i="47"/>
  <c r="I11" i="47"/>
  <c r="H11" i="47"/>
  <c r="G11" i="47"/>
  <c r="F11" i="47"/>
  <c r="E11" i="47"/>
  <c r="D11" i="47"/>
  <c r="C11" i="47"/>
  <c r="B11" i="47"/>
  <c r="X10" i="47"/>
  <c r="W10" i="47"/>
  <c r="V10" i="47"/>
  <c r="U10" i="47"/>
  <c r="T10" i="47"/>
  <c r="S10" i="47"/>
  <c r="R10" i="47"/>
  <c r="Q10" i="47"/>
  <c r="P10" i="47"/>
  <c r="O10" i="47"/>
  <c r="N10" i="47"/>
  <c r="M10" i="47"/>
  <c r="L10" i="47"/>
  <c r="K10" i="47"/>
  <c r="J10" i="47"/>
  <c r="I10" i="47"/>
  <c r="H10" i="47"/>
  <c r="G10" i="47"/>
  <c r="F10" i="47"/>
  <c r="E10" i="47"/>
  <c r="D10" i="47"/>
  <c r="C10" i="47"/>
  <c r="B10" i="47"/>
  <c r="X9" i="47"/>
  <c r="W9" i="47"/>
  <c r="V9" i="47"/>
  <c r="U9" i="47"/>
  <c r="T9" i="47"/>
  <c r="S9" i="47"/>
  <c r="R9" i="47"/>
  <c r="Q9" i="47"/>
  <c r="P9" i="47"/>
  <c r="O9" i="47"/>
  <c r="N9" i="47"/>
  <c r="M9" i="47"/>
  <c r="L9" i="47"/>
  <c r="K9" i="47"/>
  <c r="J9" i="47"/>
  <c r="I9" i="47"/>
  <c r="H9" i="47"/>
  <c r="G9" i="47"/>
  <c r="F9" i="47"/>
  <c r="E9" i="47"/>
  <c r="D9" i="47"/>
  <c r="C9" i="47"/>
  <c r="B9" i="47"/>
  <c r="X8" i="47"/>
  <c r="W8" i="47"/>
  <c r="V8" i="47"/>
  <c r="U8" i="47"/>
  <c r="T8" i="47"/>
  <c r="T25" i="47" s="1"/>
  <c r="S8" i="47"/>
  <c r="R8" i="47"/>
  <c r="Q8" i="47"/>
  <c r="P8" i="47"/>
  <c r="O8" i="47"/>
  <c r="N8" i="47"/>
  <c r="M8" i="47"/>
  <c r="L8" i="47"/>
  <c r="L25" i="47" s="1"/>
  <c r="K8" i="47"/>
  <c r="J8" i="47"/>
  <c r="I8" i="47"/>
  <c r="H8" i="47"/>
  <c r="G8" i="47"/>
  <c r="F8" i="47"/>
  <c r="E8" i="47"/>
  <c r="D8" i="47"/>
  <c r="D25" i="47" s="1"/>
  <c r="C8" i="47"/>
  <c r="B8" i="47"/>
  <c r="Y25" i="45"/>
  <c r="Y24" i="45"/>
  <c r="W24" i="45"/>
  <c r="V24" i="45"/>
  <c r="U24" i="45"/>
  <c r="T24" i="45"/>
  <c r="S24" i="45"/>
  <c r="R24" i="45"/>
  <c r="Q24" i="45"/>
  <c r="P24" i="45"/>
  <c r="O24" i="45"/>
  <c r="N24" i="45"/>
  <c r="M24" i="45"/>
  <c r="L24" i="45"/>
  <c r="K24" i="45"/>
  <c r="J24" i="45"/>
  <c r="I24" i="45"/>
  <c r="H24" i="45"/>
  <c r="G24" i="45"/>
  <c r="F24" i="45"/>
  <c r="E24" i="45"/>
  <c r="D24" i="45"/>
  <c r="Y23" i="45"/>
  <c r="X23" i="45"/>
  <c r="W23" i="45"/>
  <c r="V23" i="45"/>
  <c r="U23" i="45"/>
  <c r="T23" i="45"/>
  <c r="S23" i="45"/>
  <c r="R23" i="45"/>
  <c r="Q23" i="45"/>
  <c r="P23" i="45"/>
  <c r="O23" i="45"/>
  <c r="N23" i="45"/>
  <c r="M23" i="45"/>
  <c r="L23" i="45"/>
  <c r="K23" i="45"/>
  <c r="J23" i="45"/>
  <c r="I23" i="45"/>
  <c r="H23" i="45"/>
  <c r="G23" i="45"/>
  <c r="F23" i="45"/>
  <c r="E23" i="45"/>
  <c r="D23" i="45"/>
  <c r="C23" i="45"/>
  <c r="B23" i="45"/>
  <c r="Y22" i="45"/>
  <c r="X22" i="45"/>
  <c r="W22" i="45"/>
  <c r="V22" i="45"/>
  <c r="U22" i="45"/>
  <c r="T22" i="45"/>
  <c r="S22" i="45"/>
  <c r="R22" i="45"/>
  <c r="Q22" i="45"/>
  <c r="P22" i="45"/>
  <c r="O22" i="45"/>
  <c r="N22" i="45"/>
  <c r="M22" i="45"/>
  <c r="L22" i="45"/>
  <c r="K22" i="45"/>
  <c r="J22" i="45"/>
  <c r="I22" i="45"/>
  <c r="H22" i="45"/>
  <c r="G22" i="45"/>
  <c r="F22" i="45"/>
  <c r="E22" i="45"/>
  <c r="D22" i="45"/>
  <c r="C22" i="45"/>
  <c r="B22" i="45"/>
  <c r="Y21" i="45"/>
  <c r="X21" i="45"/>
  <c r="W21" i="45"/>
  <c r="V21" i="45"/>
  <c r="U21" i="45"/>
  <c r="T21" i="45"/>
  <c r="S21" i="45"/>
  <c r="R21" i="45"/>
  <c r="Q21" i="45"/>
  <c r="P21" i="45"/>
  <c r="O21" i="45"/>
  <c r="N21" i="45"/>
  <c r="M21" i="45"/>
  <c r="L21" i="45"/>
  <c r="K21" i="45"/>
  <c r="J21" i="45"/>
  <c r="I21" i="45"/>
  <c r="H21" i="45"/>
  <c r="G21" i="45"/>
  <c r="F21" i="45"/>
  <c r="E21" i="45"/>
  <c r="D21" i="45"/>
  <c r="C21" i="45"/>
  <c r="B21" i="45"/>
  <c r="Y20" i="45"/>
  <c r="X20" i="45"/>
  <c r="W20" i="45"/>
  <c r="V20" i="45"/>
  <c r="U20" i="45"/>
  <c r="T20" i="45"/>
  <c r="S20" i="45"/>
  <c r="R20" i="45"/>
  <c r="Q20" i="45"/>
  <c r="P20" i="45"/>
  <c r="O20" i="45"/>
  <c r="N20" i="45"/>
  <c r="M20" i="45"/>
  <c r="L20" i="45"/>
  <c r="K20" i="45"/>
  <c r="J20" i="45"/>
  <c r="I20" i="45"/>
  <c r="H20" i="45"/>
  <c r="G20" i="45"/>
  <c r="F20" i="45"/>
  <c r="E20" i="45"/>
  <c r="D20" i="45"/>
  <c r="C20" i="45"/>
  <c r="B20" i="45"/>
  <c r="Y19" i="45"/>
  <c r="X19" i="45"/>
  <c r="W19" i="45"/>
  <c r="V19" i="45"/>
  <c r="U19" i="45"/>
  <c r="T19" i="45"/>
  <c r="S19" i="45"/>
  <c r="R19" i="45"/>
  <c r="Q19" i="45"/>
  <c r="P19" i="45"/>
  <c r="O19" i="45"/>
  <c r="N19" i="45"/>
  <c r="M19" i="45"/>
  <c r="L19" i="45"/>
  <c r="K19" i="45"/>
  <c r="J19" i="45"/>
  <c r="I19" i="45"/>
  <c r="H19" i="45"/>
  <c r="G19" i="45"/>
  <c r="F19" i="45"/>
  <c r="E19" i="45"/>
  <c r="D19" i="45"/>
  <c r="C19" i="45"/>
  <c r="B19" i="45"/>
  <c r="Y18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E18" i="45"/>
  <c r="D18" i="45"/>
  <c r="C18" i="45"/>
  <c r="B18" i="45"/>
  <c r="Y17" i="45"/>
  <c r="X17" i="45"/>
  <c r="W17" i="45"/>
  <c r="V17" i="45"/>
  <c r="U17" i="45"/>
  <c r="T17" i="45"/>
  <c r="S17" i="45"/>
  <c r="R17" i="45"/>
  <c r="Q17" i="45"/>
  <c r="P17" i="45"/>
  <c r="O17" i="45"/>
  <c r="N17" i="45"/>
  <c r="M17" i="45"/>
  <c r="L17" i="45"/>
  <c r="K17" i="45"/>
  <c r="J17" i="45"/>
  <c r="I17" i="45"/>
  <c r="H17" i="45"/>
  <c r="G17" i="45"/>
  <c r="F17" i="45"/>
  <c r="E17" i="45"/>
  <c r="D17" i="45"/>
  <c r="C17" i="45"/>
  <c r="B17" i="45"/>
  <c r="Y16" i="45"/>
  <c r="X16" i="45"/>
  <c r="W16" i="45"/>
  <c r="V16" i="45"/>
  <c r="U16" i="45"/>
  <c r="T16" i="45"/>
  <c r="S16" i="45"/>
  <c r="R16" i="45"/>
  <c r="Q16" i="45"/>
  <c r="P16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C16" i="45"/>
  <c r="B16" i="45"/>
  <c r="Y15" i="45"/>
  <c r="X15" i="45"/>
  <c r="W15" i="45"/>
  <c r="V15" i="45"/>
  <c r="U15" i="45"/>
  <c r="T15" i="45"/>
  <c r="S15" i="45"/>
  <c r="R15" i="45"/>
  <c r="Q15" i="45"/>
  <c r="P15" i="45"/>
  <c r="O15" i="45"/>
  <c r="N15" i="45"/>
  <c r="M15" i="45"/>
  <c r="L15" i="45"/>
  <c r="K15" i="45"/>
  <c r="J15" i="45"/>
  <c r="I15" i="45"/>
  <c r="H15" i="45"/>
  <c r="G15" i="45"/>
  <c r="F15" i="45"/>
  <c r="E15" i="45"/>
  <c r="D15" i="45"/>
  <c r="C15" i="45"/>
  <c r="B15" i="45"/>
  <c r="Y14" i="45"/>
  <c r="X14" i="45"/>
  <c r="W14" i="45"/>
  <c r="V14" i="45"/>
  <c r="U14" i="45"/>
  <c r="T14" i="45"/>
  <c r="S14" i="45"/>
  <c r="R14" i="45"/>
  <c r="Q14" i="45"/>
  <c r="P14" i="45"/>
  <c r="O14" i="45"/>
  <c r="N14" i="45"/>
  <c r="M14" i="45"/>
  <c r="L14" i="45"/>
  <c r="K14" i="45"/>
  <c r="J14" i="45"/>
  <c r="I14" i="45"/>
  <c r="H14" i="45"/>
  <c r="G14" i="45"/>
  <c r="F14" i="45"/>
  <c r="E14" i="45"/>
  <c r="D14" i="45"/>
  <c r="C14" i="45"/>
  <c r="B14" i="45"/>
  <c r="Y13" i="45"/>
  <c r="X13" i="45"/>
  <c r="W13" i="45"/>
  <c r="V13" i="45"/>
  <c r="U13" i="45"/>
  <c r="T13" i="45"/>
  <c r="S13" i="45"/>
  <c r="R13" i="45"/>
  <c r="Q13" i="45"/>
  <c r="P13" i="45"/>
  <c r="O13" i="45"/>
  <c r="N13" i="45"/>
  <c r="M13" i="45"/>
  <c r="L13" i="45"/>
  <c r="K13" i="45"/>
  <c r="J13" i="45"/>
  <c r="I13" i="45"/>
  <c r="H13" i="45"/>
  <c r="G13" i="45"/>
  <c r="F13" i="45"/>
  <c r="E13" i="45"/>
  <c r="D13" i="45"/>
  <c r="C13" i="45"/>
  <c r="B13" i="45"/>
  <c r="Y12" i="45"/>
  <c r="X12" i="45"/>
  <c r="W12" i="45"/>
  <c r="V12" i="45"/>
  <c r="U12" i="45"/>
  <c r="T12" i="45"/>
  <c r="S12" i="45"/>
  <c r="R12" i="45"/>
  <c r="Q12" i="45"/>
  <c r="P12" i="45"/>
  <c r="O12" i="45"/>
  <c r="N12" i="45"/>
  <c r="M12" i="45"/>
  <c r="L12" i="45"/>
  <c r="K12" i="45"/>
  <c r="J12" i="45"/>
  <c r="I12" i="45"/>
  <c r="H12" i="45"/>
  <c r="G12" i="45"/>
  <c r="F12" i="45"/>
  <c r="E12" i="45"/>
  <c r="D12" i="45"/>
  <c r="C12" i="45"/>
  <c r="B12" i="45"/>
  <c r="Y11" i="45"/>
  <c r="X11" i="45"/>
  <c r="W11" i="45"/>
  <c r="V11" i="45"/>
  <c r="U11" i="45"/>
  <c r="T11" i="45"/>
  <c r="S11" i="45"/>
  <c r="R11" i="45"/>
  <c r="Q11" i="45"/>
  <c r="P11" i="45"/>
  <c r="O11" i="45"/>
  <c r="N11" i="45"/>
  <c r="M11" i="45"/>
  <c r="L11" i="45"/>
  <c r="K11" i="45"/>
  <c r="J11" i="45"/>
  <c r="I11" i="45"/>
  <c r="H11" i="45"/>
  <c r="G11" i="45"/>
  <c r="F11" i="45"/>
  <c r="E11" i="45"/>
  <c r="D11" i="45"/>
  <c r="C11" i="45"/>
  <c r="B11" i="45"/>
  <c r="Y10" i="45"/>
  <c r="X10" i="45"/>
  <c r="W10" i="45"/>
  <c r="V10" i="45"/>
  <c r="U10" i="45"/>
  <c r="T10" i="45"/>
  <c r="S10" i="45"/>
  <c r="R10" i="45"/>
  <c r="Q10" i="45"/>
  <c r="P10" i="45"/>
  <c r="O10" i="45"/>
  <c r="N10" i="45"/>
  <c r="M10" i="45"/>
  <c r="L10" i="45"/>
  <c r="K10" i="45"/>
  <c r="J10" i="45"/>
  <c r="I10" i="45"/>
  <c r="H10" i="45"/>
  <c r="G10" i="45"/>
  <c r="F10" i="45"/>
  <c r="E10" i="45"/>
  <c r="D10" i="45"/>
  <c r="C10" i="45"/>
  <c r="B10" i="45"/>
  <c r="Y9" i="45"/>
  <c r="X9" i="45"/>
  <c r="W9" i="45"/>
  <c r="V9" i="45"/>
  <c r="U9" i="45"/>
  <c r="T9" i="45"/>
  <c r="S9" i="45"/>
  <c r="R9" i="45"/>
  <c r="Q9" i="45"/>
  <c r="P9" i="45"/>
  <c r="O9" i="45"/>
  <c r="N9" i="45"/>
  <c r="M9" i="45"/>
  <c r="L9" i="45"/>
  <c r="K9" i="45"/>
  <c r="J9" i="45"/>
  <c r="I9" i="45"/>
  <c r="H9" i="45"/>
  <c r="G9" i="45"/>
  <c r="F9" i="45"/>
  <c r="E9" i="45"/>
  <c r="D9" i="45"/>
  <c r="C9" i="45"/>
  <c r="B9" i="45"/>
  <c r="Y8" i="45"/>
  <c r="X8" i="45"/>
  <c r="W8" i="45"/>
  <c r="V8" i="45"/>
  <c r="U8" i="45"/>
  <c r="T8" i="45"/>
  <c r="S8" i="45"/>
  <c r="R8" i="45"/>
  <c r="Q8" i="45"/>
  <c r="P8" i="45"/>
  <c r="O8" i="45"/>
  <c r="N8" i="45"/>
  <c r="M8" i="45"/>
  <c r="L8" i="45"/>
  <c r="L25" i="45" s="1"/>
  <c r="K8" i="45"/>
  <c r="J8" i="45"/>
  <c r="I8" i="45"/>
  <c r="H8" i="45"/>
  <c r="G8" i="45"/>
  <c r="F8" i="45"/>
  <c r="E8" i="45"/>
  <c r="D8" i="45"/>
  <c r="D25" i="45" s="1"/>
  <c r="C8" i="45"/>
  <c r="B8" i="45"/>
  <c r="Y25" i="11"/>
  <c r="Y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B18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B9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B8" i="11"/>
  <c r="Y25" i="9"/>
  <c r="Y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B23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B22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B21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B20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B19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B18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B17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B16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B15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B14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13" i="9"/>
  <c r="B13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B12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B11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B10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9" i="9"/>
  <c r="B9" i="9"/>
  <c r="Y8" i="9"/>
  <c r="X8" i="9"/>
  <c r="W8" i="9"/>
  <c r="V8" i="9"/>
  <c r="U8" i="9"/>
  <c r="T8" i="9"/>
  <c r="T25" i="9" s="1"/>
  <c r="S8" i="9"/>
  <c r="R8" i="9"/>
  <c r="Q8" i="9"/>
  <c r="P8" i="9"/>
  <c r="O8" i="9"/>
  <c r="N8" i="9"/>
  <c r="M8" i="9"/>
  <c r="L8" i="9"/>
  <c r="L25" i="9" s="1"/>
  <c r="K8" i="9"/>
  <c r="J8" i="9"/>
  <c r="I8" i="9"/>
  <c r="H8" i="9"/>
  <c r="G8" i="9"/>
  <c r="F8" i="9"/>
  <c r="E8" i="9"/>
  <c r="D8" i="9"/>
  <c r="C8" i="9"/>
  <c r="B8" i="9"/>
  <c r="R25" i="65"/>
  <c r="P25" i="65"/>
  <c r="N25" i="65"/>
  <c r="F25" i="65"/>
  <c r="A25" i="65"/>
  <c r="V25" i="65"/>
  <c r="U25" i="65"/>
  <c r="S25" i="65"/>
  <c r="Q25" i="65"/>
  <c r="O25" i="65"/>
  <c r="M25" i="65"/>
  <c r="K25" i="65"/>
  <c r="I25" i="65"/>
  <c r="G25" i="65"/>
  <c r="E25" i="65"/>
  <c r="D25" i="65"/>
  <c r="Q76" i="64"/>
  <c r="P76" i="64"/>
  <c r="L76" i="64"/>
  <c r="A76" i="64"/>
  <c r="AF75" i="64"/>
  <c r="AE75" i="64"/>
  <c r="AD75" i="64"/>
  <c r="AC75" i="64"/>
  <c r="AB75" i="64"/>
  <c r="AA75" i="64"/>
  <c r="Z75" i="64"/>
  <c r="X75" i="64"/>
  <c r="W75" i="64"/>
  <c r="V75" i="64"/>
  <c r="T75" i="64"/>
  <c r="S75" i="64"/>
  <c r="H24" i="65" s="1"/>
  <c r="H25" i="65" s="1"/>
  <c r="R75" i="64"/>
  <c r="O75" i="64"/>
  <c r="N75" i="64"/>
  <c r="M75" i="64"/>
  <c r="K75" i="64"/>
  <c r="C24" i="65" s="1"/>
  <c r="C25" i="65" s="1"/>
  <c r="J75" i="64"/>
  <c r="B24" i="65" s="1"/>
  <c r="AH74" i="64"/>
  <c r="AG74" i="64"/>
  <c r="AC74" i="64"/>
  <c r="Y74" i="64"/>
  <c r="U74" i="64"/>
  <c r="AG73" i="64"/>
  <c r="AG75" i="64" s="1"/>
  <c r="AC73" i="64"/>
  <c r="Y73" i="64"/>
  <c r="Y75" i="64" s="1"/>
  <c r="U73" i="64"/>
  <c r="AH73" i="64" s="1"/>
  <c r="AF71" i="64"/>
  <c r="AE71" i="64"/>
  <c r="AD71" i="64"/>
  <c r="AB71" i="64"/>
  <c r="AA71" i="64"/>
  <c r="Z71" i="64"/>
  <c r="X71" i="64"/>
  <c r="W71" i="64"/>
  <c r="V71" i="64"/>
  <c r="T71" i="64"/>
  <c r="S71" i="64"/>
  <c r="R71" i="64"/>
  <c r="O71" i="64"/>
  <c r="N71" i="64"/>
  <c r="M71" i="64"/>
  <c r="K71" i="64"/>
  <c r="J71" i="64"/>
  <c r="B23" i="65" s="1"/>
  <c r="AG70" i="64"/>
  <c r="AC70" i="64"/>
  <c r="Y70" i="64"/>
  <c r="U70" i="64"/>
  <c r="AH70" i="64" s="1"/>
  <c r="AG69" i="64"/>
  <c r="AG71" i="64" s="1"/>
  <c r="AC69" i="64"/>
  <c r="AC71" i="64" s="1"/>
  <c r="Y69" i="64"/>
  <c r="AH69" i="64" s="1"/>
  <c r="U69" i="64"/>
  <c r="U71" i="64" s="1"/>
  <c r="AF67" i="64"/>
  <c r="AE67" i="64"/>
  <c r="AD67" i="64"/>
  <c r="AB67" i="64"/>
  <c r="AA67" i="64"/>
  <c r="Z67" i="64"/>
  <c r="Y67" i="64"/>
  <c r="X67" i="64"/>
  <c r="W67" i="64"/>
  <c r="V67" i="64"/>
  <c r="T67" i="64"/>
  <c r="S67" i="64"/>
  <c r="R67" i="64"/>
  <c r="O67" i="64"/>
  <c r="N67" i="64"/>
  <c r="M67" i="64"/>
  <c r="K67" i="64"/>
  <c r="J67" i="64"/>
  <c r="B22" i="65" s="1"/>
  <c r="AG66" i="64"/>
  <c r="AC66" i="64"/>
  <c r="Y66" i="64"/>
  <c r="U66" i="64"/>
  <c r="AH66" i="64" s="1"/>
  <c r="AG65" i="64"/>
  <c r="AG67" i="64" s="1"/>
  <c r="AC65" i="64"/>
  <c r="AC67" i="64" s="1"/>
  <c r="Y65" i="64"/>
  <c r="U65" i="64"/>
  <c r="U67" i="64" s="1"/>
  <c r="AF63" i="64"/>
  <c r="AE63" i="64"/>
  <c r="AD63" i="64"/>
  <c r="AB63" i="64"/>
  <c r="AA63" i="64"/>
  <c r="Z63" i="64"/>
  <c r="X63" i="64"/>
  <c r="W63" i="64"/>
  <c r="V63" i="64"/>
  <c r="T63" i="64"/>
  <c r="S63" i="64"/>
  <c r="R63" i="64"/>
  <c r="O63" i="64"/>
  <c r="N63" i="64"/>
  <c r="M63" i="64"/>
  <c r="K63" i="64"/>
  <c r="J63" i="64"/>
  <c r="B21" i="65" s="1"/>
  <c r="AH62" i="64"/>
  <c r="AI62" i="64" s="1"/>
  <c r="AG62" i="64"/>
  <c r="AC62" i="64"/>
  <c r="Y62" i="64"/>
  <c r="U62" i="64"/>
  <c r="AG61" i="64"/>
  <c r="AG63" i="64" s="1"/>
  <c r="AC61" i="64"/>
  <c r="AC63" i="64" s="1"/>
  <c r="Y61" i="64"/>
  <c r="Y63" i="64" s="1"/>
  <c r="U61" i="64"/>
  <c r="AH61" i="64" s="1"/>
  <c r="AF59" i="64"/>
  <c r="AE59" i="64"/>
  <c r="AD59" i="64"/>
  <c r="AB59" i="64"/>
  <c r="AA59" i="64"/>
  <c r="Z59" i="64"/>
  <c r="X59" i="64"/>
  <c r="W59" i="64"/>
  <c r="V59" i="64"/>
  <c r="T59" i="64"/>
  <c r="S59" i="64"/>
  <c r="R59" i="64"/>
  <c r="O59" i="64"/>
  <c r="N59" i="64"/>
  <c r="M59" i="64"/>
  <c r="K59" i="64"/>
  <c r="J59" i="64"/>
  <c r="B20" i="65" s="1"/>
  <c r="AH58" i="64"/>
  <c r="AG58" i="64"/>
  <c r="AC58" i="64"/>
  <c r="AC59" i="64" s="1"/>
  <c r="Y58" i="64"/>
  <c r="U58" i="64"/>
  <c r="U59" i="64" s="1"/>
  <c r="AG57" i="64"/>
  <c r="AG59" i="64" s="1"/>
  <c r="AC57" i="64"/>
  <c r="Y57" i="64"/>
  <c r="Y59" i="64" s="1"/>
  <c r="U57" i="64"/>
  <c r="AF55" i="64"/>
  <c r="AE55" i="64"/>
  <c r="AD55" i="64"/>
  <c r="AB55" i="64"/>
  <c r="AA55" i="64"/>
  <c r="Z55" i="64"/>
  <c r="X55" i="64"/>
  <c r="W55" i="64"/>
  <c r="V55" i="64"/>
  <c r="T55" i="64"/>
  <c r="S55" i="64"/>
  <c r="R55" i="64"/>
  <c r="O55" i="64"/>
  <c r="N55" i="64"/>
  <c r="N76" i="64" s="1"/>
  <c r="M55" i="64"/>
  <c r="K55" i="64"/>
  <c r="J55" i="64"/>
  <c r="B19" i="65" s="1"/>
  <c r="AG54" i="64"/>
  <c r="AC54" i="64"/>
  <c r="Y54" i="64"/>
  <c r="U54" i="64"/>
  <c r="AH54" i="64" s="1"/>
  <c r="AG53" i="64"/>
  <c r="AG55" i="64" s="1"/>
  <c r="AC53" i="64"/>
  <c r="AC55" i="64" s="1"/>
  <c r="Y53" i="64"/>
  <c r="AH53" i="64" s="1"/>
  <c r="U53" i="64"/>
  <c r="U55" i="64" s="1"/>
  <c r="AF51" i="64"/>
  <c r="AE51" i="64"/>
  <c r="AD51" i="64"/>
  <c r="AD76" i="64" s="1"/>
  <c r="AB51" i="64"/>
  <c r="AA51" i="64"/>
  <c r="Z51" i="64"/>
  <c r="X51" i="64"/>
  <c r="W51" i="64"/>
  <c r="V51" i="64"/>
  <c r="V76" i="64" s="1"/>
  <c r="T51" i="64"/>
  <c r="S51" i="64"/>
  <c r="R51" i="64"/>
  <c r="O51" i="64"/>
  <c r="N51" i="64"/>
  <c r="M51" i="64"/>
  <c r="J51" i="64"/>
  <c r="B18" i="65" s="1"/>
  <c r="AG50" i="64"/>
  <c r="AG51" i="64" s="1"/>
  <c r="AC50" i="64"/>
  <c r="AH50" i="64" s="1"/>
  <c r="Y50" i="64"/>
  <c r="U50" i="64"/>
  <c r="AH49" i="64"/>
  <c r="AI49" i="64" s="1"/>
  <c r="AG49" i="64"/>
  <c r="AC49" i="64"/>
  <c r="AC51" i="64" s="1"/>
  <c r="Y49" i="64"/>
  <c r="Y51" i="64" s="1"/>
  <c r="U49" i="64"/>
  <c r="U51" i="64" s="1"/>
  <c r="AF47" i="64"/>
  <c r="AE47" i="64"/>
  <c r="AD47" i="64"/>
  <c r="AB47" i="64"/>
  <c r="AA47" i="64"/>
  <c r="Z47" i="64"/>
  <c r="X47" i="64"/>
  <c r="W47" i="64"/>
  <c r="V47" i="64"/>
  <c r="T47" i="64"/>
  <c r="S47" i="64"/>
  <c r="R47" i="64"/>
  <c r="O47" i="64"/>
  <c r="N47" i="64"/>
  <c r="M47" i="64"/>
  <c r="K47" i="64"/>
  <c r="J47" i="64"/>
  <c r="B17" i="65" s="1"/>
  <c r="AG46" i="64"/>
  <c r="AG47" i="64" s="1"/>
  <c r="AC46" i="64"/>
  <c r="Y46" i="64"/>
  <c r="Y47" i="64" s="1"/>
  <c r="U46" i="64"/>
  <c r="AH46" i="64" s="1"/>
  <c r="AH45" i="64"/>
  <c r="AG45" i="64"/>
  <c r="AC45" i="64"/>
  <c r="AC47" i="64" s="1"/>
  <c r="Y45" i="64"/>
  <c r="U45" i="64"/>
  <c r="U47" i="64" s="1"/>
  <c r="AF43" i="64"/>
  <c r="AE43" i="64"/>
  <c r="AD43" i="64"/>
  <c r="AB43" i="64"/>
  <c r="AA43" i="64"/>
  <c r="Z43" i="64"/>
  <c r="Y43" i="64"/>
  <c r="X43" i="64"/>
  <c r="W43" i="64"/>
  <c r="V43" i="64"/>
  <c r="T43" i="64"/>
  <c r="S43" i="64"/>
  <c r="R43" i="64"/>
  <c r="O43" i="64"/>
  <c r="N43" i="64"/>
  <c r="M43" i="64"/>
  <c r="K43" i="64"/>
  <c r="J43" i="64"/>
  <c r="B16" i="65" s="1"/>
  <c r="AG42" i="64"/>
  <c r="AG43" i="64" s="1"/>
  <c r="AC42" i="64"/>
  <c r="Y42" i="64"/>
  <c r="AH42" i="64" s="1"/>
  <c r="U42" i="64"/>
  <c r="AG41" i="64"/>
  <c r="AC41" i="64"/>
  <c r="AC43" i="64" s="1"/>
  <c r="Y41" i="64"/>
  <c r="U41" i="64"/>
  <c r="U43" i="64" s="1"/>
  <c r="AF39" i="64"/>
  <c r="AE39" i="64"/>
  <c r="AD39" i="64"/>
  <c r="AC39" i="64"/>
  <c r="AB39" i="64"/>
  <c r="AA39" i="64"/>
  <c r="Z39" i="64"/>
  <c r="X39" i="64"/>
  <c r="W39" i="64"/>
  <c r="V39" i="64"/>
  <c r="T39" i="64"/>
  <c r="S39" i="64"/>
  <c r="R39" i="64"/>
  <c r="O39" i="64"/>
  <c r="N39" i="64"/>
  <c r="M39" i="64"/>
  <c r="K39" i="64"/>
  <c r="J39" i="64"/>
  <c r="B15" i="65" s="1"/>
  <c r="AG38" i="64"/>
  <c r="AC38" i="64"/>
  <c r="Y38" i="64"/>
  <c r="AH38" i="64" s="1"/>
  <c r="U38" i="64"/>
  <c r="AG37" i="64"/>
  <c r="AG39" i="64" s="1"/>
  <c r="AC37" i="64"/>
  <c r="Y37" i="64"/>
  <c r="Y39" i="64" s="1"/>
  <c r="U37" i="64"/>
  <c r="U39" i="64" s="1"/>
  <c r="AF35" i="64"/>
  <c r="AE35" i="64"/>
  <c r="AD35" i="64"/>
  <c r="AC35" i="64"/>
  <c r="AB35" i="64"/>
  <c r="AA35" i="64"/>
  <c r="Z35" i="64"/>
  <c r="Y35" i="64"/>
  <c r="X35" i="64"/>
  <c r="W35" i="64"/>
  <c r="V35" i="64"/>
  <c r="U35" i="64"/>
  <c r="T35" i="64"/>
  <c r="S35" i="64"/>
  <c r="R35" i="64"/>
  <c r="O35" i="64"/>
  <c r="N35" i="64"/>
  <c r="M35" i="64"/>
  <c r="K35" i="64"/>
  <c r="J35" i="64"/>
  <c r="B14" i="65" s="1"/>
  <c r="AG34" i="64"/>
  <c r="AG35" i="64" s="1"/>
  <c r="AC34" i="64"/>
  <c r="AH34" i="64" s="1"/>
  <c r="Y34" i="64"/>
  <c r="U34" i="64"/>
  <c r="AH33" i="64"/>
  <c r="AI33" i="64" s="1"/>
  <c r="AG33" i="64"/>
  <c r="AC33" i="64"/>
  <c r="Y33" i="64"/>
  <c r="U33" i="64"/>
  <c r="AF31" i="64"/>
  <c r="AE31" i="64"/>
  <c r="AD31" i="64"/>
  <c r="AB31" i="64"/>
  <c r="AA31" i="64"/>
  <c r="Z31" i="64"/>
  <c r="X31" i="64"/>
  <c r="W31" i="64"/>
  <c r="V31" i="64"/>
  <c r="T31" i="64"/>
  <c r="S31" i="64"/>
  <c r="R31" i="64"/>
  <c r="O31" i="64"/>
  <c r="N31" i="64"/>
  <c r="M31" i="64"/>
  <c r="K31" i="64"/>
  <c r="J31" i="64"/>
  <c r="B13" i="65" s="1"/>
  <c r="AG30" i="64"/>
  <c r="AG31" i="64" s="1"/>
  <c r="AC30" i="64"/>
  <c r="Y30" i="64"/>
  <c r="Y31" i="64" s="1"/>
  <c r="U30" i="64"/>
  <c r="AH30" i="64" s="1"/>
  <c r="AH29" i="64"/>
  <c r="AG29" i="64"/>
  <c r="AC29" i="64"/>
  <c r="AC31" i="64" s="1"/>
  <c r="Y29" i="64"/>
  <c r="U29" i="64"/>
  <c r="U31" i="64" s="1"/>
  <c r="AF27" i="64"/>
  <c r="AE27" i="64"/>
  <c r="AD27" i="64"/>
  <c r="AB27" i="64"/>
  <c r="AA27" i="64"/>
  <c r="Z27" i="64"/>
  <c r="Y27" i="64"/>
  <c r="X27" i="64"/>
  <c r="W27" i="64"/>
  <c r="V27" i="64"/>
  <c r="T27" i="64"/>
  <c r="S27" i="64"/>
  <c r="R27" i="64"/>
  <c r="O27" i="64"/>
  <c r="N27" i="64"/>
  <c r="M27" i="64"/>
  <c r="K27" i="64"/>
  <c r="J27" i="64"/>
  <c r="B12" i="65" s="1"/>
  <c r="AG26" i="64"/>
  <c r="AG27" i="64" s="1"/>
  <c r="AC26" i="64"/>
  <c r="Y26" i="64"/>
  <c r="U26" i="64"/>
  <c r="AH26" i="64" s="1"/>
  <c r="AG25" i="64"/>
  <c r="AC25" i="64"/>
  <c r="AC27" i="64" s="1"/>
  <c r="Y25" i="64"/>
  <c r="U25" i="64"/>
  <c r="U27" i="64" s="1"/>
  <c r="AF23" i="64"/>
  <c r="AE23" i="64"/>
  <c r="AD23" i="64"/>
  <c r="AC23" i="64"/>
  <c r="AB23" i="64"/>
  <c r="AA23" i="64"/>
  <c r="Z23" i="64"/>
  <c r="X23" i="64"/>
  <c r="W23" i="64"/>
  <c r="V23" i="64"/>
  <c r="T23" i="64"/>
  <c r="S23" i="64"/>
  <c r="R23" i="64"/>
  <c r="O23" i="64"/>
  <c r="N23" i="64"/>
  <c r="M23" i="64"/>
  <c r="K23" i="64"/>
  <c r="J23" i="64"/>
  <c r="B11" i="65" s="1"/>
  <c r="AG22" i="64"/>
  <c r="AC22" i="64"/>
  <c r="Y22" i="64"/>
  <c r="AH22" i="64" s="1"/>
  <c r="U22" i="64"/>
  <c r="AG21" i="64"/>
  <c r="AG23" i="64" s="1"/>
  <c r="AC21" i="64"/>
  <c r="Y21" i="64"/>
  <c r="Y23" i="64" s="1"/>
  <c r="U21" i="64"/>
  <c r="U23" i="64" s="1"/>
  <c r="AF19" i="64"/>
  <c r="AE19" i="64"/>
  <c r="AD19" i="64"/>
  <c r="AC19" i="64"/>
  <c r="AB19" i="64"/>
  <c r="AA19" i="64"/>
  <c r="Z19" i="64"/>
  <c r="Y19" i="64"/>
  <c r="X19" i="64"/>
  <c r="W19" i="64"/>
  <c r="V19" i="64"/>
  <c r="U19" i="64"/>
  <c r="T19" i="64"/>
  <c r="S19" i="64"/>
  <c r="R19" i="64"/>
  <c r="O19" i="64"/>
  <c r="N19" i="64"/>
  <c r="M19" i="64"/>
  <c r="K19" i="64"/>
  <c r="J19" i="64"/>
  <c r="B10" i="65" s="1"/>
  <c r="AG18" i="64"/>
  <c r="AG19" i="64" s="1"/>
  <c r="AC18" i="64"/>
  <c r="Y18" i="64"/>
  <c r="U18" i="64"/>
  <c r="AH18" i="64" s="1"/>
  <c r="AH17" i="64"/>
  <c r="AI17" i="64" s="1"/>
  <c r="AG17" i="64"/>
  <c r="AC17" i="64"/>
  <c r="Y17" i="64"/>
  <c r="U17" i="64"/>
  <c r="AF15" i="64"/>
  <c r="AE15" i="64"/>
  <c r="AD15" i="64"/>
  <c r="AB15" i="64"/>
  <c r="AA15" i="64"/>
  <c r="Z15" i="64"/>
  <c r="X15" i="64"/>
  <c r="W15" i="64"/>
  <c r="V15" i="64"/>
  <c r="T15" i="64"/>
  <c r="S15" i="64"/>
  <c r="R15" i="64"/>
  <c r="O15" i="64"/>
  <c r="N15" i="64"/>
  <c r="M15" i="64"/>
  <c r="K15" i="64"/>
  <c r="J15" i="64"/>
  <c r="B9" i="65" s="1"/>
  <c r="AG14" i="64"/>
  <c r="AG15" i="64" s="1"/>
  <c r="AC14" i="64"/>
  <c r="Y14" i="64"/>
  <c r="Y15" i="64" s="1"/>
  <c r="U14" i="64"/>
  <c r="AH14" i="64" s="1"/>
  <c r="AH13" i="64"/>
  <c r="AG13" i="64"/>
  <c r="AC13" i="64"/>
  <c r="AC15" i="64" s="1"/>
  <c r="Y13" i="64"/>
  <c r="U13" i="64"/>
  <c r="U15" i="64" s="1"/>
  <c r="AF11" i="64"/>
  <c r="AF76" i="64" s="1"/>
  <c r="AE11" i="64"/>
  <c r="AE76" i="64" s="1"/>
  <c r="AD11" i="64"/>
  <c r="AB11" i="64"/>
  <c r="AB76" i="64" s="1"/>
  <c r="AA11" i="64"/>
  <c r="AA76" i="64" s="1"/>
  <c r="Z11" i="64"/>
  <c r="Z76" i="64" s="1"/>
  <c r="Y11" i="64"/>
  <c r="X11" i="64"/>
  <c r="X76" i="64" s="1"/>
  <c r="W11" i="64"/>
  <c r="W76" i="64" s="1"/>
  <c r="V11" i="64"/>
  <c r="T11" i="64"/>
  <c r="T76" i="64" s="1"/>
  <c r="S11" i="64"/>
  <c r="S76" i="64" s="1"/>
  <c r="R11" i="64"/>
  <c r="R76" i="64" s="1"/>
  <c r="O11" i="64"/>
  <c r="O76" i="64" s="1"/>
  <c r="N11" i="64"/>
  <c r="M11" i="64"/>
  <c r="M76" i="64" s="1"/>
  <c r="K11" i="64"/>
  <c r="K76" i="64" s="1"/>
  <c r="J11" i="64"/>
  <c r="AG10" i="64"/>
  <c r="AG11" i="64" s="1"/>
  <c r="AC10" i="64"/>
  <c r="Y10" i="64"/>
  <c r="U10" i="64"/>
  <c r="AG9" i="64"/>
  <c r="AC9" i="64"/>
  <c r="AC11" i="64" s="1"/>
  <c r="Y9" i="64"/>
  <c r="U9" i="64"/>
  <c r="U11" i="64" s="1"/>
  <c r="R25" i="63"/>
  <c r="J25" i="63"/>
  <c r="A25" i="63"/>
  <c r="W25" i="63"/>
  <c r="V25" i="63"/>
  <c r="U25" i="63"/>
  <c r="S25" i="63"/>
  <c r="Q25" i="63"/>
  <c r="P25" i="63"/>
  <c r="O25" i="63"/>
  <c r="N25" i="63"/>
  <c r="M25" i="63"/>
  <c r="K25" i="63"/>
  <c r="I25" i="63"/>
  <c r="H25" i="63"/>
  <c r="G25" i="63"/>
  <c r="F25" i="63"/>
  <c r="E25" i="63"/>
  <c r="C25" i="63"/>
  <c r="Q76" i="62"/>
  <c r="P76" i="62"/>
  <c r="L76" i="62"/>
  <c r="A76" i="62"/>
  <c r="AF75" i="62"/>
  <c r="AE75" i="62"/>
  <c r="AD75" i="62"/>
  <c r="AC75" i="62"/>
  <c r="AB75" i="62"/>
  <c r="AA75" i="62"/>
  <c r="Z75" i="62"/>
  <c r="X75" i="62"/>
  <c r="W75" i="62"/>
  <c r="V75" i="62"/>
  <c r="U75" i="62"/>
  <c r="T75" i="62"/>
  <c r="S75" i="62"/>
  <c r="R75" i="62"/>
  <c r="O75" i="62"/>
  <c r="N75" i="62"/>
  <c r="M75" i="62"/>
  <c r="K75" i="62"/>
  <c r="J75" i="62"/>
  <c r="B24" i="63" s="1"/>
  <c r="AH74" i="62"/>
  <c r="AG74" i="62"/>
  <c r="AC74" i="62"/>
  <c r="Y74" i="62"/>
  <c r="U74" i="62"/>
  <c r="AG73" i="62"/>
  <c r="AG75" i="62" s="1"/>
  <c r="AC73" i="62"/>
  <c r="Y73" i="62"/>
  <c r="Y75" i="62" s="1"/>
  <c r="U73" i="62"/>
  <c r="AF71" i="62"/>
  <c r="AE71" i="62"/>
  <c r="AD71" i="62"/>
  <c r="AB71" i="62"/>
  <c r="AA71" i="62"/>
  <c r="Z71" i="62"/>
  <c r="X71" i="62"/>
  <c r="W71" i="62"/>
  <c r="V71" i="62"/>
  <c r="T71" i="62"/>
  <c r="S71" i="62"/>
  <c r="R71" i="62"/>
  <c r="O71" i="62"/>
  <c r="N71" i="62"/>
  <c r="M71" i="62"/>
  <c r="K71" i="62"/>
  <c r="J71" i="62"/>
  <c r="B23" i="63" s="1"/>
  <c r="AG70" i="62"/>
  <c r="AG71" i="62" s="1"/>
  <c r="AC70" i="62"/>
  <c r="AH70" i="62" s="1"/>
  <c r="Y70" i="62"/>
  <c r="U70" i="62"/>
  <c r="AG69" i="62"/>
  <c r="AC69" i="62"/>
  <c r="AC71" i="62" s="1"/>
  <c r="Y69" i="62"/>
  <c r="AH69" i="62" s="1"/>
  <c r="U69" i="62"/>
  <c r="U71" i="62" s="1"/>
  <c r="AF67" i="62"/>
  <c r="AE67" i="62"/>
  <c r="AD67" i="62"/>
  <c r="AB67" i="62"/>
  <c r="AA67" i="62"/>
  <c r="Z67" i="62"/>
  <c r="X67" i="62"/>
  <c r="W67" i="62"/>
  <c r="V67" i="62"/>
  <c r="T67" i="62"/>
  <c r="S67" i="62"/>
  <c r="R67" i="62"/>
  <c r="O67" i="62"/>
  <c r="N67" i="62"/>
  <c r="M67" i="62"/>
  <c r="K67" i="62"/>
  <c r="J67" i="62"/>
  <c r="B22" i="63" s="1"/>
  <c r="AG66" i="62"/>
  <c r="AG67" i="62" s="1"/>
  <c r="AC66" i="62"/>
  <c r="Y66" i="62"/>
  <c r="U66" i="62"/>
  <c r="AH66" i="62" s="1"/>
  <c r="AG65" i="62"/>
  <c r="AC65" i="62"/>
  <c r="AC67" i="62" s="1"/>
  <c r="Y65" i="62"/>
  <c r="Y67" i="62" s="1"/>
  <c r="U65" i="62"/>
  <c r="U67" i="62" s="1"/>
  <c r="AF63" i="62"/>
  <c r="AE63" i="62"/>
  <c r="AD63" i="62"/>
  <c r="AC63" i="62"/>
  <c r="AB63" i="62"/>
  <c r="AA63" i="62"/>
  <c r="Z63" i="62"/>
  <c r="X63" i="62"/>
  <c r="W63" i="62"/>
  <c r="V63" i="62"/>
  <c r="U63" i="62"/>
  <c r="T63" i="62"/>
  <c r="S63" i="62"/>
  <c r="R63" i="62"/>
  <c r="O63" i="62"/>
  <c r="N63" i="62"/>
  <c r="M63" i="62"/>
  <c r="K63" i="62"/>
  <c r="J63" i="62"/>
  <c r="B21" i="63" s="1"/>
  <c r="AG62" i="62"/>
  <c r="AC62" i="62"/>
  <c r="Y62" i="62"/>
  <c r="U62" i="62"/>
  <c r="AH62" i="62" s="1"/>
  <c r="AG61" i="62"/>
  <c r="AG63" i="62" s="1"/>
  <c r="AC61" i="62"/>
  <c r="Y61" i="62"/>
  <c r="Y63" i="62" s="1"/>
  <c r="U61" i="62"/>
  <c r="AH61" i="62" s="1"/>
  <c r="AF59" i="62"/>
  <c r="AE59" i="62"/>
  <c r="AD59" i="62"/>
  <c r="AC59" i="62"/>
  <c r="AB59" i="62"/>
  <c r="AA59" i="62"/>
  <c r="Z59" i="62"/>
  <c r="X59" i="62"/>
  <c r="W59" i="62"/>
  <c r="V59" i="62"/>
  <c r="U59" i="62"/>
  <c r="T59" i="62"/>
  <c r="S59" i="62"/>
  <c r="R59" i="62"/>
  <c r="O59" i="62"/>
  <c r="N59" i="62"/>
  <c r="M59" i="62"/>
  <c r="K59" i="62"/>
  <c r="J59" i="62"/>
  <c r="B20" i="63" s="1"/>
  <c r="AH58" i="62"/>
  <c r="AG58" i="62"/>
  <c r="AC58" i="62"/>
  <c r="Y58" i="62"/>
  <c r="U58" i="62"/>
  <c r="AG57" i="62"/>
  <c r="AG59" i="62" s="1"/>
  <c r="AC57" i="62"/>
  <c r="Y57" i="62"/>
  <c r="Y59" i="62" s="1"/>
  <c r="U57" i="62"/>
  <c r="AF55" i="62"/>
  <c r="AE55" i="62"/>
  <c r="AD55" i="62"/>
  <c r="AB55" i="62"/>
  <c r="AA55" i="62"/>
  <c r="Z55" i="62"/>
  <c r="X55" i="62"/>
  <c r="W55" i="62"/>
  <c r="V55" i="62"/>
  <c r="T55" i="62"/>
  <c r="S55" i="62"/>
  <c r="R55" i="62"/>
  <c r="O55" i="62"/>
  <c r="N55" i="62"/>
  <c r="N76" i="62" s="1"/>
  <c r="M55" i="62"/>
  <c r="K55" i="62"/>
  <c r="J55" i="62"/>
  <c r="B19" i="63" s="1"/>
  <c r="AG54" i="62"/>
  <c r="AG55" i="62" s="1"/>
  <c r="AC54" i="62"/>
  <c r="AH54" i="62" s="1"/>
  <c r="Y54" i="62"/>
  <c r="U54" i="62"/>
  <c r="AG53" i="62"/>
  <c r="AC53" i="62"/>
  <c r="AC55" i="62" s="1"/>
  <c r="Y53" i="62"/>
  <c r="AH53" i="62" s="1"/>
  <c r="U53" i="62"/>
  <c r="U55" i="62" s="1"/>
  <c r="AF51" i="62"/>
  <c r="AE51" i="62"/>
  <c r="AD51" i="62"/>
  <c r="AD76" i="62" s="1"/>
  <c r="AB51" i="62"/>
  <c r="AA51" i="62"/>
  <c r="Z51" i="62"/>
  <c r="X51" i="62"/>
  <c r="W51" i="62"/>
  <c r="V51" i="62"/>
  <c r="V76" i="62" s="1"/>
  <c r="T51" i="62"/>
  <c r="S51" i="62"/>
  <c r="R51" i="62"/>
  <c r="O51" i="62"/>
  <c r="N51" i="62"/>
  <c r="M51" i="62"/>
  <c r="J51" i="62"/>
  <c r="B18" i="63" s="1"/>
  <c r="AG50" i="62"/>
  <c r="AC50" i="62"/>
  <c r="Y50" i="62"/>
  <c r="U50" i="62"/>
  <c r="AH50" i="62" s="1"/>
  <c r="AG49" i="62"/>
  <c r="AG51" i="62" s="1"/>
  <c r="AC49" i="62"/>
  <c r="AC51" i="62" s="1"/>
  <c r="Y49" i="62"/>
  <c r="Y51" i="62" s="1"/>
  <c r="U49" i="62"/>
  <c r="U51" i="62" s="1"/>
  <c r="AF47" i="62"/>
  <c r="AE47" i="62"/>
  <c r="AD47" i="62"/>
  <c r="AC47" i="62"/>
  <c r="AB47" i="62"/>
  <c r="AA47" i="62"/>
  <c r="Z47" i="62"/>
  <c r="X47" i="62"/>
  <c r="W47" i="62"/>
  <c r="V47" i="62"/>
  <c r="U47" i="62"/>
  <c r="T47" i="62"/>
  <c r="S47" i="62"/>
  <c r="R47" i="62"/>
  <c r="O47" i="62"/>
  <c r="N47" i="62"/>
  <c r="M47" i="62"/>
  <c r="K47" i="62"/>
  <c r="J47" i="62"/>
  <c r="AG46" i="62"/>
  <c r="AC46" i="62"/>
  <c r="Y46" i="62"/>
  <c r="U46" i="62"/>
  <c r="AH46" i="62" s="1"/>
  <c r="AH45" i="62"/>
  <c r="AH47" i="62" s="1"/>
  <c r="AG45" i="62"/>
  <c r="AG47" i="62" s="1"/>
  <c r="AC45" i="62"/>
  <c r="Y45" i="62"/>
  <c r="Y47" i="62" s="1"/>
  <c r="U45" i="62"/>
  <c r="AF43" i="62"/>
  <c r="AE43" i="62"/>
  <c r="AD43" i="62"/>
  <c r="AB43" i="62"/>
  <c r="AA43" i="62"/>
  <c r="Z43" i="62"/>
  <c r="Y43" i="62"/>
  <c r="X43" i="62"/>
  <c r="W43" i="62"/>
  <c r="V43" i="62"/>
  <c r="T43" i="62"/>
  <c r="S43" i="62"/>
  <c r="R43" i="62"/>
  <c r="O43" i="62"/>
  <c r="N43" i="62"/>
  <c r="M43" i="62"/>
  <c r="K43" i="62"/>
  <c r="J43" i="62"/>
  <c r="B16" i="63" s="1"/>
  <c r="AG42" i="62"/>
  <c r="AG43" i="62" s="1"/>
  <c r="AC42" i="62"/>
  <c r="Y42" i="62"/>
  <c r="U42" i="62"/>
  <c r="AG41" i="62"/>
  <c r="AC41" i="62"/>
  <c r="AH41" i="62" s="1"/>
  <c r="Y41" i="62"/>
  <c r="U41" i="62"/>
  <c r="U43" i="62" s="1"/>
  <c r="AF39" i="62"/>
  <c r="AE39" i="62"/>
  <c r="AD39" i="62"/>
  <c r="AB39" i="62"/>
  <c r="AA39" i="62"/>
  <c r="Z39" i="62"/>
  <c r="X39" i="62"/>
  <c r="W39" i="62"/>
  <c r="V39" i="62"/>
  <c r="T39" i="62"/>
  <c r="S39" i="62"/>
  <c r="R39" i="62"/>
  <c r="O39" i="62"/>
  <c r="N39" i="62"/>
  <c r="M39" i="62"/>
  <c r="K39" i="62"/>
  <c r="J39" i="62"/>
  <c r="B15" i="63" s="1"/>
  <c r="AG38" i="62"/>
  <c r="AG39" i="62" s="1"/>
  <c r="AC38" i="62"/>
  <c r="Y38" i="62"/>
  <c r="U38" i="62"/>
  <c r="AH38" i="62" s="1"/>
  <c r="AG37" i="62"/>
  <c r="AC37" i="62"/>
  <c r="AC39" i="62" s="1"/>
  <c r="Y37" i="62"/>
  <c r="Y39" i="62" s="1"/>
  <c r="U37" i="62"/>
  <c r="U39" i="62" s="1"/>
  <c r="AF35" i="62"/>
  <c r="AE35" i="62"/>
  <c r="AD35" i="62"/>
  <c r="AC35" i="62"/>
  <c r="AB35" i="62"/>
  <c r="AA35" i="62"/>
  <c r="Z35" i="62"/>
  <c r="X35" i="62"/>
  <c r="W35" i="62"/>
  <c r="V35" i="62"/>
  <c r="U35" i="62"/>
  <c r="T35" i="62"/>
  <c r="S35" i="62"/>
  <c r="R35" i="62"/>
  <c r="O35" i="62"/>
  <c r="N35" i="62"/>
  <c r="M35" i="62"/>
  <c r="K35" i="62"/>
  <c r="J35" i="62"/>
  <c r="B14" i="63" s="1"/>
  <c r="AG34" i="62"/>
  <c r="AC34" i="62"/>
  <c r="Y34" i="62"/>
  <c r="U34" i="62"/>
  <c r="AH34" i="62" s="1"/>
  <c r="AG33" i="62"/>
  <c r="AG35" i="62" s="1"/>
  <c r="AC33" i="62"/>
  <c r="Y33" i="62"/>
  <c r="Y35" i="62" s="1"/>
  <c r="U33" i="62"/>
  <c r="AH33" i="62" s="1"/>
  <c r="AF31" i="62"/>
  <c r="AE31" i="62"/>
  <c r="AD31" i="62"/>
  <c r="AC31" i="62"/>
  <c r="AB31" i="62"/>
  <c r="AA31" i="62"/>
  <c r="Z31" i="62"/>
  <c r="X31" i="62"/>
  <c r="W31" i="62"/>
  <c r="V31" i="62"/>
  <c r="U31" i="62"/>
  <c r="T31" i="62"/>
  <c r="S31" i="62"/>
  <c r="R31" i="62"/>
  <c r="O31" i="62"/>
  <c r="N31" i="62"/>
  <c r="M31" i="62"/>
  <c r="K31" i="62"/>
  <c r="J31" i="62"/>
  <c r="B13" i="63" s="1"/>
  <c r="AI30" i="62"/>
  <c r="AH30" i="62"/>
  <c r="AG30" i="62"/>
  <c r="AC30" i="62"/>
  <c r="Y30" i="62"/>
  <c r="U30" i="62"/>
  <c r="AH29" i="62"/>
  <c r="AH31" i="62" s="1"/>
  <c r="AG29" i="62"/>
  <c r="AG31" i="62" s="1"/>
  <c r="AC29" i="62"/>
  <c r="Y29" i="62"/>
  <c r="Y31" i="62" s="1"/>
  <c r="U29" i="62"/>
  <c r="AF27" i="62"/>
  <c r="AE27" i="62"/>
  <c r="AD27" i="62"/>
  <c r="AB27" i="62"/>
  <c r="AA27" i="62"/>
  <c r="Z27" i="62"/>
  <c r="Y27" i="62"/>
  <c r="X27" i="62"/>
  <c r="W27" i="62"/>
  <c r="V27" i="62"/>
  <c r="T27" i="62"/>
  <c r="S27" i="62"/>
  <c r="R27" i="62"/>
  <c r="O27" i="62"/>
  <c r="N27" i="62"/>
  <c r="M27" i="62"/>
  <c r="K27" i="62"/>
  <c r="J27" i="62"/>
  <c r="AG26" i="62"/>
  <c r="AH26" i="62" s="1"/>
  <c r="AC26" i="62"/>
  <c r="Y26" i="62"/>
  <c r="U26" i="62"/>
  <c r="AG25" i="62"/>
  <c r="AC25" i="62"/>
  <c r="AC27" i="62" s="1"/>
  <c r="Y25" i="62"/>
  <c r="U25" i="62"/>
  <c r="U27" i="62" s="1"/>
  <c r="AF23" i="62"/>
  <c r="AF76" i="62" s="1"/>
  <c r="AE23" i="62"/>
  <c r="AE76" i="62" s="1"/>
  <c r="AD23" i="62"/>
  <c r="AB23" i="62"/>
  <c r="AA23" i="62"/>
  <c r="Z23" i="62"/>
  <c r="X23" i="62"/>
  <c r="X76" i="62" s="1"/>
  <c r="W23" i="62"/>
  <c r="W76" i="62" s="1"/>
  <c r="V23" i="62"/>
  <c r="T23" i="62"/>
  <c r="S23" i="62"/>
  <c r="R23" i="62"/>
  <c r="O23" i="62"/>
  <c r="N23" i="62"/>
  <c r="M23" i="62"/>
  <c r="K23" i="62"/>
  <c r="J23" i="62"/>
  <c r="AG22" i="62"/>
  <c r="AG23" i="62" s="1"/>
  <c r="AC22" i="62"/>
  <c r="Y22" i="62"/>
  <c r="U22" i="62"/>
  <c r="AH22" i="62" s="1"/>
  <c r="AG21" i="62"/>
  <c r="AC21" i="62"/>
  <c r="AC23" i="62" s="1"/>
  <c r="Y21" i="62"/>
  <c r="Y23" i="62" s="1"/>
  <c r="U21" i="62"/>
  <c r="U23" i="62" s="1"/>
  <c r="AF19" i="62"/>
  <c r="AE19" i="62"/>
  <c r="AD19" i="62"/>
  <c r="AC19" i="62"/>
  <c r="AB19" i="62"/>
  <c r="AA19" i="62"/>
  <c r="Z19" i="62"/>
  <c r="X19" i="62"/>
  <c r="W19" i="62"/>
  <c r="V19" i="62"/>
  <c r="U19" i="62"/>
  <c r="T19" i="62"/>
  <c r="S19" i="62"/>
  <c r="R19" i="62"/>
  <c r="O19" i="62"/>
  <c r="N19" i="62"/>
  <c r="M19" i="62"/>
  <c r="K19" i="62"/>
  <c r="J19" i="62"/>
  <c r="B10" i="63" s="1"/>
  <c r="AG18" i="62"/>
  <c r="AC18" i="62"/>
  <c r="Y18" i="62"/>
  <c r="U18" i="62"/>
  <c r="AH18" i="62" s="1"/>
  <c r="AG17" i="62"/>
  <c r="AG19" i="62" s="1"/>
  <c r="AC17" i="62"/>
  <c r="Y17" i="62"/>
  <c r="Y19" i="62" s="1"/>
  <c r="U17" i="62"/>
  <c r="AH17" i="62" s="1"/>
  <c r="AF15" i="62"/>
  <c r="AE15" i="62"/>
  <c r="AD15" i="62"/>
  <c r="AC15" i="62"/>
  <c r="AB15" i="62"/>
  <c r="AA15" i="62"/>
  <c r="Z15" i="62"/>
  <c r="X15" i="62"/>
  <c r="W15" i="62"/>
  <c r="V15" i="62"/>
  <c r="U15" i="62"/>
  <c r="T15" i="62"/>
  <c r="S15" i="62"/>
  <c r="R15" i="62"/>
  <c r="O15" i="62"/>
  <c r="N15" i="62"/>
  <c r="M15" i="62"/>
  <c r="K15" i="62"/>
  <c r="J15" i="62"/>
  <c r="B9" i="63" s="1"/>
  <c r="AG14" i="62"/>
  <c r="AC14" i="62"/>
  <c r="Y14" i="62"/>
  <c r="AH14" i="62" s="1"/>
  <c r="U14" i="62"/>
  <c r="AH13" i="62"/>
  <c r="AH15" i="62" s="1"/>
  <c r="AG13" i="62"/>
  <c r="AG15" i="62" s="1"/>
  <c r="AC13" i="62"/>
  <c r="Y13" i="62"/>
  <c r="Y15" i="62" s="1"/>
  <c r="U13" i="62"/>
  <c r="AF11" i="62"/>
  <c r="AE11" i="62"/>
  <c r="AD11" i="62"/>
  <c r="AB11" i="62"/>
  <c r="AB76" i="62" s="1"/>
  <c r="AA11" i="62"/>
  <c r="AA76" i="62" s="1"/>
  <c r="Z11" i="62"/>
  <c r="Z76" i="62" s="1"/>
  <c r="Y11" i="62"/>
  <c r="X11" i="62"/>
  <c r="W11" i="62"/>
  <c r="V11" i="62"/>
  <c r="U11" i="62"/>
  <c r="T11" i="62"/>
  <c r="T76" i="62" s="1"/>
  <c r="S11" i="62"/>
  <c r="S76" i="62" s="1"/>
  <c r="R11" i="62"/>
  <c r="R76" i="62" s="1"/>
  <c r="O11" i="62"/>
  <c r="O76" i="62" s="1"/>
  <c r="N11" i="62"/>
  <c r="M11" i="62"/>
  <c r="M76" i="62" s="1"/>
  <c r="K11" i="62"/>
  <c r="K76" i="62" s="1"/>
  <c r="J11" i="62"/>
  <c r="AG10" i="62"/>
  <c r="AG11" i="62" s="1"/>
  <c r="AC10" i="62"/>
  <c r="Y10" i="62"/>
  <c r="U10" i="62"/>
  <c r="AG9" i="62"/>
  <c r="AC9" i="62"/>
  <c r="AH9" i="62" s="1"/>
  <c r="Y9" i="62"/>
  <c r="U9" i="62"/>
  <c r="A25" i="61"/>
  <c r="Q76" i="60"/>
  <c r="P76" i="60"/>
  <c r="L76" i="60"/>
  <c r="A76" i="60"/>
  <c r="T24" i="61"/>
  <c r="S24" i="61"/>
  <c r="Q24" i="61"/>
  <c r="P24" i="61"/>
  <c r="O24" i="61"/>
  <c r="X75" i="60"/>
  <c r="W75" i="60"/>
  <c r="L24" i="61" s="1"/>
  <c r="V75" i="60"/>
  <c r="K24" i="61" s="1"/>
  <c r="I24" i="61"/>
  <c r="H24" i="61"/>
  <c r="G24" i="61"/>
  <c r="O75" i="60"/>
  <c r="F24" i="61" s="1"/>
  <c r="N75" i="60"/>
  <c r="E24" i="61" s="1"/>
  <c r="M75" i="60"/>
  <c r="D24" i="61" s="1"/>
  <c r="C24" i="61"/>
  <c r="J75" i="60"/>
  <c r="B24" i="61" s="1"/>
  <c r="AG74" i="60"/>
  <c r="AC74" i="60"/>
  <c r="Y74" i="60"/>
  <c r="U74" i="60"/>
  <c r="AH74" i="60" s="1"/>
  <c r="AG73" i="60"/>
  <c r="V24" i="61" s="1"/>
  <c r="AC73" i="60"/>
  <c r="Y73" i="60"/>
  <c r="N24" i="61" s="1"/>
  <c r="U73" i="60"/>
  <c r="J24" i="61" s="1"/>
  <c r="AF71" i="60"/>
  <c r="U23" i="61" s="1"/>
  <c r="AE71" i="60"/>
  <c r="T23" i="61" s="1"/>
  <c r="AD71" i="60"/>
  <c r="S23" i="61" s="1"/>
  <c r="AB71" i="60"/>
  <c r="Q23" i="61" s="1"/>
  <c r="AA71" i="60"/>
  <c r="P23" i="61" s="1"/>
  <c r="Z71" i="60"/>
  <c r="O23" i="61" s="1"/>
  <c r="X71" i="60"/>
  <c r="M23" i="61" s="1"/>
  <c r="W71" i="60"/>
  <c r="V71" i="60"/>
  <c r="K23" i="61" s="1"/>
  <c r="I23" i="61"/>
  <c r="H23" i="61"/>
  <c r="G23" i="61"/>
  <c r="O71" i="60"/>
  <c r="F23" i="61" s="1"/>
  <c r="N71" i="60"/>
  <c r="E23" i="61" s="1"/>
  <c r="M71" i="60"/>
  <c r="K71" i="60"/>
  <c r="C23" i="61" s="1"/>
  <c r="B23" i="61"/>
  <c r="AG70" i="60"/>
  <c r="AC70" i="60"/>
  <c r="AC71" i="60" s="1"/>
  <c r="R23" i="61" s="1"/>
  <c r="Y70" i="60"/>
  <c r="U70" i="60"/>
  <c r="AG69" i="60"/>
  <c r="AC69" i="60"/>
  <c r="Y69" i="60"/>
  <c r="U69" i="60"/>
  <c r="AF67" i="60"/>
  <c r="AE67" i="60"/>
  <c r="AD67" i="60"/>
  <c r="AB67" i="60"/>
  <c r="AA67" i="60"/>
  <c r="Z67" i="60"/>
  <c r="X67" i="60"/>
  <c r="W67" i="60"/>
  <c r="V67" i="60"/>
  <c r="T67" i="60"/>
  <c r="S67" i="60"/>
  <c r="R67" i="60"/>
  <c r="O67" i="60"/>
  <c r="N67" i="60"/>
  <c r="M67" i="60"/>
  <c r="K67" i="60"/>
  <c r="B22" i="61"/>
  <c r="AG66" i="60"/>
  <c r="AC66" i="60"/>
  <c r="Y66" i="60"/>
  <c r="U66" i="60"/>
  <c r="AG65" i="60"/>
  <c r="AC65" i="60"/>
  <c r="AC67" i="60" s="1"/>
  <c r="R22" i="61" s="1"/>
  <c r="Y65" i="60"/>
  <c r="Y67" i="60" s="1"/>
  <c r="N22" i="61" s="1"/>
  <c r="U65" i="60"/>
  <c r="U67" i="60" s="1"/>
  <c r="J22" i="61" s="1"/>
  <c r="AF63" i="60"/>
  <c r="U21" i="61" s="1"/>
  <c r="AE63" i="60"/>
  <c r="T21" i="61" s="1"/>
  <c r="AD63" i="60"/>
  <c r="S21" i="61" s="1"/>
  <c r="AB63" i="60"/>
  <c r="Q21" i="61" s="1"/>
  <c r="AA63" i="60"/>
  <c r="P21" i="61" s="1"/>
  <c r="Z63" i="60"/>
  <c r="Y63" i="60"/>
  <c r="N21" i="61" s="1"/>
  <c r="X63" i="60"/>
  <c r="M21" i="61" s="1"/>
  <c r="W63" i="60"/>
  <c r="L21" i="61" s="1"/>
  <c r="V63" i="60"/>
  <c r="K21" i="61" s="1"/>
  <c r="T63" i="60"/>
  <c r="I21" i="61" s="1"/>
  <c r="S63" i="60"/>
  <c r="H21" i="61" s="1"/>
  <c r="R63" i="60"/>
  <c r="G21" i="61" s="1"/>
  <c r="O63" i="60"/>
  <c r="F21" i="61" s="1"/>
  <c r="N63" i="60"/>
  <c r="E21" i="61" s="1"/>
  <c r="M63" i="60"/>
  <c r="D21" i="61" s="1"/>
  <c r="K63" i="60"/>
  <c r="C21" i="61" s="1"/>
  <c r="B21" i="61"/>
  <c r="AG62" i="60"/>
  <c r="AC62" i="60"/>
  <c r="Y62" i="60"/>
  <c r="U62" i="60"/>
  <c r="AG61" i="60"/>
  <c r="AC61" i="60"/>
  <c r="Y61" i="60"/>
  <c r="U61" i="60"/>
  <c r="AF59" i="60"/>
  <c r="U20" i="61" s="1"/>
  <c r="AE59" i="60"/>
  <c r="T20" i="61" s="1"/>
  <c r="AD59" i="60"/>
  <c r="S20" i="61" s="1"/>
  <c r="AB59" i="60"/>
  <c r="Q20" i="61" s="1"/>
  <c r="AA59" i="60"/>
  <c r="P20" i="61" s="1"/>
  <c r="Z59" i="60"/>
  <c r="O20" i="61" s="1"/>
  <c r="X59" i="60"/>
  <c r="M20" i="61" s="1"/>
  <c r="W59" i="60"/>
  <c r="L20" i="61" s="1"/>
  <c r="V59" i="60"/>
  <c r="K20" i="61" s="1"/>
  <c r="T59" i="60"/>
  <c r="I20" i="61" s="1"/>
  <c r="S59" i="60"/>
  <c r="H20" i="61" s="1"/>
  <c r="R59" i="60"/>
  <c r="G20" i="61" s="1"/>
  <c r="O59" i="60"/>
  <c r="N59" i="60"/>
  <c r="E20" i="61" s="1"/>
  <c r="M59" i="60"/>
  <c r="D20" i="61" s="1"/>
  <c r="K59" i="60"/>
  <c r="C20" i="61" s="1"/>
  <c r="B20" i="61"/>
  <c r="AG58" i="60"/>
  <c r="AC58" i="60"/>
  <c r="AH58" i="60" s="1"/>
  <c r="Y58" i="60"/>
  <c r="U58" i="60"/>
  <c r="AG57" i="60"/>
  <c r="AC57" i="60"/>
  <c r="AC59" i="60" s="1"/>
  <c r="R20" i="61" s="1"/>
  <c r="Y57" i="60"/>
  <c r="Y59" i="60" s="1"/>
  <c r="U57" i="60"/>
  <c r="U59" i="60" s="1"/>
  <c r="J20" i="61" s="1"/>
  <c r="AF55" i="60"/>
  <c r="U19" i="61" s="1"/>
  <c r="AE55" i="60"/>
  <c r="T19" i="61" s="1"/>
  <c r="AD55" i="60"/>
  <c r="S19" i="61" s="1"/>
  <c r="AB55" i="60"/>
  <c r="Q19" i="61" s="1"/>
  <c r="AA55" i="60"/>
  <c r="P19" i="61" s="1"/>
  <c r="Z55" i="60"/>
  <c r="X55" i="60"/>
  <c r="M19" i="61" s="1"/>
  <c r="W55" i="60"/>
  <c r="L19" i="61" s="1"/>
  <c r="V55" i="60"/>
  <c r="K19" i="61" s="1"/>
  <c r="T55" i="60"/>
  <c r="I19" i="61" s="1"/>
  <c r="S55" i="60"/>
  <c r="H19" i="61" s="1"/>
  <c r="R55" i="60"/>
  <c r="G19" i="61" s="1"/>
  <c r="O55" i="60"/>
  <c r="F19" i="61" s="1"/>
  <c r="N55" i="60"/>
  <c r="E19" i="61" s="1"/>
  <c r="M55" i="60"/>
  <c r="D19" i="61" s="1"/>
  <c r="K55" i="60"/>
  <c r="C19" i="61" s="1"/>
  <c r="AG54" i="60"/>
  <c r="AC54" i="60"/>
  <c r="Y54" i="60"/>
  <c r="U54" i="60"/>
  <c r="AG53" i="60"/>
  <c r="AC53" i="60"/>
  <c r="Y53" i="60"/>
  <c r="U53" i="60"/>
  <c r="AF51" i="60"/>
  <c r="U18" i="61" s="1"/>
  <c r="AE51" i="60"/>
  <c r="T18" i="61" s="1"/>
  <c r="AD51" i="60"/>
  <c r="AB51" i="60"/>
  <c r="Q18" i="61" s="1"/>
  <c r="AA51" i="60"/>
  <c r="Z51" i="60"/>
  <c r="O18" i="61" s="1"/>
  <c r="X51" i="60"/>
  <c r="M18" i="61" s="1"/>
  <c r="W51" i="60"/>
  <c r="L18" i="61" s="1"/>
  <c r="V51" i="60"/>
  <c r="T51" i="60"/>
  <c r="I18" i="61" s="1"/>
  <c r="S51" i="60"/>
  <c r="H18" i="61" s="1"/>
  <c r="R51" i="60"/>
  <c r="G18" i="61" s="1"/>
  <c r="O51" i="60"/>
  <c r="F18" i="61" s="1"/>
  <c r="N51" i="60"/>
  <c r="E18" i="61" s="1"/>
  <c r="M51" i="60"/>
  <c r="D18" i="61" s="1"/>
  <c r="B18" i="61"/>
  <c r="AG50" i="60"/>
  <c r="AC50" i="60"/>
  <c r="Y50" i="60"/>
  <c r="U50" i="60"/>
  <c r="AG49" i="60"/>
  <c r="AC49" i="60"/>
  <c r="AC51" i="60" s="1"/>
  <c r="R18" i="61" s="1"/>
  <c r="Y49" i="60"/>
  <c r="Y51" i="60" s="1"/>
  <c r="N18" i="61" s="1"/>
  <c r="U49" i="60"/>
  <c r="AF47" i="60"/>
  <c r="U17" i="61" s="1"/>
  <c r="AE47" i="60"/>
  <c r="AD47" i="60"/>
  <c r="S17" i="61" s="1"/>
  <c r="AB47" i="60"/>
  <c r="AA47" i="60"/>
  <c r="P17" i="61" s="1"/>
  <c r="Z47" i="60"/>
  <c r="O17" i="61" s="1"/>
  <c r="X47" i="60"/>
  <c r="M17" i="61" s="1"/>
  <c r="W47" i="60"/>
  <c r="V47" i="60"/>
  <c r="K17" i="61" s="1"/>
  <c r="T47" i="60"/>
  <c r="I17" i="61" s="1"/>
  <c r="S47" i="60"/>
  <c r="H17" i="61" s="1"/>
  <c r="R47" i="60"/>
  <c r="G17" i="61" s="1"/>
  <c r="O47" i="60"/>
  <c r="F17" i="61" s="1"/>
  <c r="N47" i="60"/>
  <c r="M47" i="60"/>
  <c r="D17" i="61" s="1"/>
  <c r="K47" i="60"/>
  <c r="C17" i="61" s="1"/>
  <c r="B17" i="61"/>
  <c r="AG46" i="60"/>
  <c r="AC46" i="60"/>
  <c r="Y46" i="60"/>
  <c r="U46" i="60"/>
  <c r="AG45" i="60"/>
  <c r="AG47" i="60" s="1"/>
  <c r="V17" i="61" s="1"/>
  <c r="AC45" i="60"/>
  <c r="AC47" i="60" s="1"/>
  <c r="R17" i="61" s="1"/>
  <c r="Y45" i="60"/>
  <c r="Y47" i="60" s="1"/>
  <c r="N17" i="61" s="1"/>
  <c r="U45" i="60"/>
  <c r="AH45" i="60" s="1"/>
  <c r="AF43" i="60"/>
  <c r="U16" i="61" s="1"/>
  <c r="AE43" i="60"/>
  <c r="T16" i="61" s="1"/>
  <c r="AD43" i="60"/>
  <c r="AB43" i="60"/>
  <c r="Q16" i="61" s="1"/>
  <c r="AA43" i="60"/>
  <c r="Z43" i="60"/>
  <c r="O16" i="61" s="1"/>
  <c r="X43" i="60"/>
  <c r="M16" i="61" s="1"/>
  <c r="W43" i="60"/>
  <c r="L16" i="61" s="1"/>
  <c r="V43" i="60"/>
  <c r="T43" i="60"/>
  <c r="I16" i="61" s="1"/>
  <c r="S43" i="60"/>
  <c r="H16" i="61" s="1"/>
  <c r="R43" i="60"/>
  <c r="G16" i="61" s="1"/>
  <c r="O43" i="60"/>
  <c r="F16" i="61" s="1"/>
  <c r="N43" i="60"/>
  <c r="E16" i="61" s="1"/>
  <c r="M43" i="60"/>
  <c r="D16" i="61" s="1"/>
  <c r="K43" i="60"/>
  <c r="C16" i="61" s="1"/>
  <c r="AG42" i="60"/>
  <c r="AC42" i="60"/>
  <c r="Y42" i="60"/>
  <c r="U42" i="60"/>
  <c r="AH42" i="60" s="1"/>
  <c r="AG41" i="60"/>
  <c r="AC41" i="60"/>
  <c r="AC43" i="60" s="1"/>
  <c r="R16" i="61" s="1"/>
  <c r="Y41" i="60"/>
  <c r="Y43" i="60" s="1"/>
  <c r="N16" i="61" s="1"/>
  <c r="U41" i="60"/>
  <c r="AF39" i="60"/>
  <c r="U15" i="61" s="1"/>
  <c r="AE39" i="60"/>
  <c r="T15" i="61" s="1"/>
  <c r="AD39" i="60"/>
  <c r="AB39" i="60"/>
  <c r="Q15" i="61" s="1"/>
  <c r="AA39" i="60"/>
  <c r="P15" i="61" s="1"/>
  <c r="Z39" i="60"/>
  <c r="O15" i="61" s="1"/>
  <c r="X39" i="60"/>
  <c r="M15" i="61" s="1"/>
  <c r="W39" i="60"/>
  <c r="L15" i="61" s="1"/>
  <c r="V39" i="60"/>
  <c r="T39" i="60"/>
  <c r="I15" i="61" s="1"/>
  <c r="S39" i="60"/>
  <c r="H15" i="61" s="1"/>
  <c r="R39" i="60"/>
  <c r="G15" i="61" s="1"/>
  <c r="O39" i="60"/>
  <c r="F15" i="61" s="1"/>
  <c r="N39" i="60"/>
  <c r="E15" i="61" s="1"/>
  <c r="M39" i="60"/>
  <c r="D15" i="61" s="1"/>
  <c r="K39" i="60"/>
  <c r="C15" i="61" s="1"/>
  <c r="B15" i="61"/>
  <c r="AG38" i="60"/>
  <c r="AC38" i="60"/>
  <c r="Y38" i="60"/>
  <c r="U38" i="60"/>
  <c r="AG37" i="60"/>
  <c r="AG39" i="60" s="1"/>
  <c r="V15" i="61" s="1"/>
  <c r="AC37" i="60"/>
  <c r="AC39" i="60" s="1"/>
  <c r="R15" i="61" s="1"/>
  <c r="Y37" i="60"/>
  <c r="U37" i="60"/>
  <c r="AF35" i="60"/>
  <c r="U14" i="61" s="1"/>
  <c r="AE35" i="60"/>
  <c r="T14" i="61" s="1"/>
  <c r="AD35" i="60"/>
  <c r="S14" i="61" s="1"/>
  <c r="AC35" i="60"/>
  <c r="R14" i="61" s="1"/>
  <c r="AB35" i="60"/>
  <c r="Q14" i="61" s="1"/>
  <c r="AA35" i="60"/>
  <c r="P14" i="61" s="1"/>
  <c r="Z35" i="60"/>
  <c r="X35" i="60"/>
  <c r="M14" i="61" s="1"/>
  <c r="W35" i="60"/>
  <c r="L14" i="61" s="1"/>
  <c r="V35" i="60"/>
  <c r="K14" i="61" s="1"/>
  <c r="T35" i="60"/>
  <c r="I14" i="61" s="1"/>
  <c r="S35" i="60"/>
  <c r="H14" i="61" s="1"/>
  <c r="R35" i="60"/>
  <c r="O35" i="60"/>
  <c r="F14" i="61" s="1"/>
  <c r="N35" i="60"/>
  <c r="E14" i="61" s="1"/>
  <c r="M35" i="60"/>
  <c r="K35" i="60"/>
  <c r="C14" i="61" s="1"/>
  <c r="B14" i="61"/>
  <c r="AG34" i="60"/>
  <c r="AC34" i="60"/>
  <c r="Y34" i="60"/>
  <c r="AH34" i="60" s="1"/>
  <c r="U34" i="60"/>
  <c r="AG33" i="60"/>
  <c r="AC33" i="60"/>
  <c r="Y33" i="60"/>
  <c r="U33" i="60"/>
  <c r="AH33" i="60" s="1"/>
  <c r="AI33" i="60" s="1"/>
  <c r="AF31" i="60"/>
  <c r="U13" i="61" s="1"/>
  <c r="AE31" i="60"/>
  <c r="T13" i="61" s="1"/>
  <c r="AD31" i="60"/>
  <c r="S13" i="61" s="1"/>
  <c r="AB31" i="60"/>
  <c r="Q13" i="61" s="1"/>
  <c r="AA31" i="60"/>
  <c r="P13" i="61" s="1"/>
  <c r="Z31" i="60"/>
  <c r="X31" i="60"/>
  <c r="M13" i="61" s="1"/>
  <c r="W31" i="60"/>
  <c r="L13" i="61" s="1"/>
  <c r="V31" i="60"/>
  <c r="K13" i="61" s="1"/>
  <c r="T31" i="60"/>
  <c r="I13" i="61" s="1"/>
  <c r="S31" i="60"/>
  <c r="H13" i="61" s="1"/>
  <c r="R31" i="60"/>
  <c r="G13" i="61" s="1"/>
  <c r="O31" i="60"/>
  <c r="F13" i="61" s="1"/>
  <c r="N31" i="60"/>
  <c r="E13" i="61" s="1"/>
  <c r="M31" i="60"/>
  <c r="K31" i="60"/>
  <c r="C13" i="61" s="1"/>
  <c r="B13" i="61"/>
  <c r="AG30" i="60"/>
  <c r="AC30" i="60"/>
  <c r="Y30" i="60"/>
  <c r="U30" i="60"/>
  <c r="AG29" i="60"/>
  <c r="AG31" i="60" s="1"/>
  <c r="V13" i="61" s="1"/>
  <c r="AC29" i="60"/>
  <c r="Y29" i="60"/>
  <c r="Y31" i="60" s="1"/>
  <c r="N13" i="61" s="1"/>
  <c r="U29" i="60"/>
  <c r="U31" i="60" s="1"/>
  <c r="J13" i="61" s="1"/>
  <c r="AF27" i="60"/>
  <c r="U12" i="61" s="1"/>
  <c r="AE27" i="60"/>
  <c r="T12" i="61" s="1"/>
  <c r="AD27" i="60"/>
  <c r="S12" i="61" s="1"/>
  <c r="AB27" i="60"/>
  <c r="Q12" i="61" s="1"/>
  <c r="AA27" i="60"/>
  <c r="P12" i="61" s="1"/>
  <c r="Z27" i="60"/>
  <c r="X27" i="60"/>
  <c r="M12" i="61" s="1"/>
  <c r="W27" i="60"/>
  <c r="L12" i="61" s="1"/>
  <c r="V27" i="60"/>
  <c r="K12" i="61" s="1"/>
  <c r="T27" i="60"/>
  <c r="I12" i="61" s="1"/>
  <c r="S27" i="60"/>
  <c r="H12" i="61" s="1"/>
  <c r="R27" i="60"/>
  <c r="G12" i="61" s="1"/>
  <c r="O27" i="60"/>
  <c r="F12" i="61" s="1"/>
  <c r="N27" i="60"/>
  <c r="E12" i="61" s="1"/>
  <c r="M27" i="60"/>
  <c r="D12" i="61" s="1"/>
  <c r="K27" i="60"/>
  <c r="C12" i="61" s="1"/>
  <c r="AG26" i="60"/>
  <c r="AG27" i="60" s="1"/>
  <c r="V12" i="61" s="1"/>
  <c r="AC26" i="60"/>
  <c r="Y26" i="60"/>
  <c r="U26" i="60"/>
  <c r="AG25" i="60"/>
  <c r="AC25" i="60"/>
  <c r="AC27" i="60" s="1"/>
  <c r="R12" i="61" s="1"/>
  <c r="Y25" i="60"/>
  <c r="Y27" i="60" s="1"/>
  <c r="N12" i="61" s="1"/>
  <c r="U25" i="60"/>
  <c r="U27" i="60" s="1"/>
  <c r="J12" i="61" s="1"/>
  <c r="AF23" i="60"/>
  <c r="U11" i="61" s="1"/>
  <c r="AE23" i="60"/>
  <c r="T11" i="61" s="1"/>
  <c r="AD23" i="60"/>
  <c r="AB23" i="60"/>
  <c r="Q11" i="61" s="1"/>
  <c r="AA23" i="60"/>
  <c r="Z23" i="60"/>
  <c r="O11" i="61" s="1"/>
  <c r="X23" i="60"/>
  <c r="M11" i="61" s="1"/>
  <c r="W23" i="60"/>
  <c r="L11" i="61" s="1"/>
  <c r="V23" i="60"/>
  <c r="K11" i="61" s="1"/>
  <c r="T23" i="60"/>
  <c r="I11" i="61" s="1"/>
  <c r="S23" i="60"/>
  <c r="H11" i="61" s="1"/>
  <c r="R23" i="60"/>
  <c r="G11" i="61" s="1"/>
  <c r="O23" i="60"/>
  <c r="F11" i="61" s="1"/>
  <c r="N23" i="60"/>
  <c r="E11" i="61" s="1"/>
  <c r="M23" i="60"/>
  <c r="D11" i="61" s="1"/>
  <c r="K23" i="60"/>
  <c r="C11" i="61" s="1"/>
  <c r="B11" i="61"/>
  <c r="AG22" i="60"/>
  <c r="AC22" i="60"/>
  <c r="Y22" i="60"/>
  <c r="U22" i="60"/>
  <c r="AG21" i="60"/>
  <c r="AG23" i="60" s="1"/>
  <c r="V11" i="61" s="1"/>
  <c r="AC21" i="60"/>
  <c r="AC23" i="60" s="1"/>
  <c r="R11" i="61" s="1"/>
  <c r="Y21" i="60"/>
  <c r="U21" i="60"/>
  <c r="AF19" i="60"/>
  <c r="U10" i="61" s="1"/>
  <c r="AE19" i="60"/>
  <c r="T10" i="61" s="1"/>
  <c r="AD19" i="60"/>
  <c r="S10" i="61" s="1"/>
  <c r="AB19" i="60"/>
  <c r="Q10" i="61" s="1"/>
  <c r="AA19" i="60"/>
  <c r="P10" i="61" s="1"/>
  <c r="Z19" i="60"/>
  <c r="X19" i="60"/>
  <c r="M10" i="61" s="1"/>
  <c r="W19" i="60"/>
  <c r="L10" i="61" s="1"/>
  <c r="V19" i="60"/>
  <c r="K10" i="61" s="1"/>
  <c r="T19" i="60"/>
  <c r="I10" i="61" s="1"/>
  <c r="S19" i="60"/>
  <c r="H10" i="61" s="1"/>
  <c r="R19" i="60"/>
  <c r="G10" i="61" s="1"/>
  <c r="O19" i="60"/>
  <c r="F10" i="61" s="1"/>
  <c r="N19" i="60"/>
  <c r="E10" i="61" s="1"/>
  <c r="M19" i="60"/>
  <c r="D10" i="61" s="1"/>
  <c r="K19" i="60"/>
  <c r="C10" i="61" s="1"/>
  <c r="B10" i="61"/>
  <c r="AG18" i="60"/>
  <c r="AC18" i="60"/>
  <c r="Y18" i="60"/>
  <c r="AH18" i="60" s="1"/>
  <c r="U18" i="60"/>
  <c r="AG17" i="60"/>
  <c r="AG19" i="60" s="1"/>
  <c r="V10" i="61" s="1"/>
  <c r="AC17" i="60"/>
  <c r="AC19" i="60" s="1"/>
  <c r="R10" i="61" s="1"/>
  <c r="Y17" i="60"/>
  <c r="U17" i="60"/>
  <c r="AF15" i="60"/>
  <c r="U9" i="61" s="1"/>
  <c r="AE15" i="60"/>
  <c r="T9" i="61" s="1"/>
  <c r="AD15" i="60"/>
  <c r="S9" i="61" s="1"/>
  <c r="AB15" i="60"/>
  <c r="AA15" i="60"/>
  <c r="AA76" i="60" s="1"/>
  <c r="Z15" i="60"/>
  <c r="O9" i="61" s="1"/>
  <c r="X15" i="60"/>
  <c r="M9" i="61" s="1"/>
  <c r="W15" i="60"/>
  <c r="L9" i="61" s="1"/>
  <c r="V15" i="60"/>
  <c r="K9" i="61" s="1"/>
  <c r="T15" i="60"/>
  <c r="I9" i="61" s="1"/>
  <c r="S15" i="60"/>
  <c r="R15" i="60"/>
  <c r="G9" i="61" s="1"/>
  <c r="O15" i="60"/>
  <c r="F9" i="61" s="1"/>
  <c r="N15" i="60"/>
  <c r="E9" i="61" s="1"/>
  <c r="M15" i="60"/>
  <c r="D9" i="61" s="1"/>
  <c r="K15" i="60"/>
  <c r="C9" i="61" s="1"/>
  <c r="B9" i="61"/>
  <c r="AG14" i="60"/>
  <c r="AC14" i="60"/>
  <c r="Y14" i="60"/>
  <c r="U14" i="60"/>
  <c r="AH14" i="60" s="1"/>
  <c r="AI14" i="60" s="1"/>
  <c r="AG13" i="60"/>
  <c r="AC13" i="60"/>
  <c r="Y13" i="60"/>
  <c r="Y15" i="60" s="1"/>
  <c r="U13" i="60"/>
  <c r="AF11" i="60"/>
  <c r="AE11" i="60"/>
  <c r="AD11" i="60"/>
  <c r="S8" i="61" s="1"/>
  <c r="AB11" i="60"/>
  <c r="AA11" i="60"/>
  <c r="P8" i="61" s="1"/>
  <c r="Z11" i="60"/>
  <c r="X11" i="60"/>
  <c r="W11" i="60"/>
  <c r="W76" i="60" s="1"/>
  <c r="V11" i="60"/>
  <c r="K8" i="61" s="1"/>
  <c r="T11" i="60"/>
  <c r="I8" i="61" s="1"/>
  <c r="S11" i="60"/>
  <c r="H8" i="61" s="1"/>
  <c r="R11" i="60"/>
  <c r="O11" i="60"/>
  <c r="F8" i="61" s="1"/>
  <c r="N11" i="60"/>
  <c r="E8" i="61" s="1"/>
  <c r="M11" i="60"/>
  <c r="D8" i="61" s="1"/>
  <c r="K11" i="60"/>
  <c r="C8" i="61" s="1"/>
  <c r="AG10" i="60"/>
  <c r="AG11" i="60" s="1"/>
  <c r="V8" i="61" s="1"/>
  <c r="AC10" i="60"/>
  <c r="Y10" i="60"/>
  <c r="U10" i="60"/>
  <c r="AG9" i="60"/>
  <c r="AC9" i="60"/>
  <c r="AC11" i="60" s="1"/>
  <c r="R8" i="61" s="1"/>
  <c r="Y9" i="60"/>
  <c r="Y11" i="60" s="1"/>
  <c r="N8" i="61" s="1"/>
  <c r="U9" i="60"/>
  <c r="A25" i="59"/>
  <c r="R25" i="59"/>
  <c r="V25" i="59"/>
  <c r="U25" i="59"/>
  <c r="S25" i="59"/>
  <c r="Q25" i="59"/>
  <c r="P25" i="59"/>
  <c r="O25" i="59"/>
  <c r="N25" i="59"/>
  <c r="M25" i="59"/>
  <c r="K25" i="59"/>
  <c r="I25" i="59"/>
  <c r="H25" i="59"/>
  <c r="F25" i="59"/>
  <c r="E25" i="59"/>
  <c r="Q76" i="58"/>
  <c r="P76" i="58"/>
  <c r="L76" i="58"/>
  <c r="A76" i="58"/>
  <c r="AF75" i="58"/>
  <c r="AE75" i="58"/>
  <c r="AD75" i="58"/>
  <c r="AC75" i="58"/>
  <c r="AB75" i="58"/>
  <c r="AA75" i="58"/>
  <c r="Z75" i="58"/>
  <c r="X75" i="58"/>
  <c r="W75" i="58"/>
  <c r="V75" i="58"/>
  <c r="T75" i="58"/>
  <c r="S75" i="58"/>
  <c r="R75" i="58"/>
  <c r="G24" i="59" s="1"/>
  <c r="G25" i="59" s="1"/>
  <c r="O75" i="58"/>
  <c r="N75" i="58"/>
  <c r="M75" i="58"/>
  <c r="K75" i="58"/>
  <c r="C24" i="59" s="1"/>
  <c r="C25" i="59" s="1"/>
  <c r="J75" i="58"/>
  <c r="B24" i="59" s="1"/>
  <c r="AH74" i="58"/>
  <c r="AG74" i="58"/>
  <c r="AC74" i="58"/>
  <c r="Y74" i="58"/>
  <c r="U74" i="58"/>
  <c r="AG73" i="58"/>
  <c r="AG75" i="58" s="1"/>
  <c r="AC73" i="58"/>
  <c r="Y73" i="58"/>
  <c r="Y75" i="58" s="1"/>
  <c r="U73" i="58"/>
  <c r="U75" i="58" s="1"/>
  <c r="J24" i="59" s="1"/>
  <c r="J25" i="59" s="1"/>
  <c r="AF71" i="58"/>
  <c r="AE71" i="58"/>
  <c r="AD71" i="58"/>
  <c r="AB71" i="58"/>
  <c r="AA71" i="58"/>
  <c r="Z71" i="58"/>
  <c r="X71" i="58"/>
  <c r="W71" i="58"/>
  <c r="V71" i="58"/>
  <c r="T71" i="58"/>
  <c r="S71" i="58"/>
  <c r="R71" i="58"/>
  <c r="O71" i="58"/>
  <c r="N71" i="58"/>
  <c r="M71" i="58"/>
  <c r="K71" i="58"/>
  <c r="J71" i="58"/>
  <c r="B23" i="59" s="1"/>
  <c r="AG70" i="58"/>
  <c r="AC70" i="58"/>
  <c r="AH70" i="58" s="1"/>
  <c r="Y70" i="58"/>
  <c r="U70" i="58"/>
  <c r="AG69" i="58"/>
  <c r="AG71" i="58" s="1"/>
  <c r="AC69" i="58"/>
  <c r="AC71" i="58" s="1"/>
  <c r="Y69" i="58"/>
  <c r="AH69" i="58" s="1"/>
  <c r="U69" i="58"/>
  <c r="U71" i="58" s="1"/>
  <c r="AF67" i="58"/>
  <c r="AE67" i="58"/>
  <c r="AD67" i="58"/>
  <c r="AB67" i="58"/>
  <c r="AA67" i="58"/>
  <c r="Z67" i="58"/>
  <c r="X67" i="58"/>
  <c r="W67" i="58"/>
  <c r="V67" i="58"/>
  <c r="T67" i="58"/>
  <c r="S67" i="58"/>
  <c r="R67" i="58"/>
  <c r="O67" i="58"/>
  <c r="N67" i="58"/>
  <c r="M67" i="58"/>
  <c r="K67" i="58"/>
  <c r="J67" i="58"/>
  <c r="B22" i="59" s="1"/>
  <c r="AG66" i="58"/>
  <c r="AG67" i="58" s="1"/>
  <c r="AC66" i="58"/>
  <c r="Y66" i="58"/>
  <c r="U66" i="58"/>
  <c r="AH66" i="58" s="1"/>
  <c r="AG65" i="58"/>
  <c r="AC65" i="58"/>
  <c r="AC67" i="58" s="1"/>
  <c r="Y65" i="58"/>
  <c r="AH65" i="58" s="1"/>
  <c r="U65" i="58"/>
  <c r="U67" i="58" s="1"/>
  <c r="AF63" i="58"/>
  <c r="AE63" i="58"/>
  <c r="AD63" i="58"/>
  <c r="AB63" i="58"/>
  <c r="AA63" i="58"/>
  <c r="Z63" i="58"/>
  <c r="X63" i="58"/>
  <c r="W63" i="58"/>
  <c r="V63" i="58"/>
  <c r="T63" i="58"/>
  <c r="S63" i="58"/>
  <c r="R63" i="58"/>
  <c r="O63" i="58"/>
  <c r="N63" i="58"/>
  <c r="M63" i="58"/>
  <c r="K63" i="58"/>
  <c r="J63" i="58"/>
  <c r="B21" i="59" s="1"/>
  <c r="AG62" i="58"/>
  <c r="AC62" i="58"/>
  <c r="Y62" i="58"/>
  <c r="U62" i="58"/>
  <c r="AH62" i="58" s="1"/>
  <c r="AG61" i="58"/>
  <c r="AG63" i="58" s="1"/>
  <c r="AC61" i="58"/>
  <c r="AC63" i="58" s="1"/>
  <c r="Y61" i="58"/>
  <c r="Y63" i="58" s="1"/>
  <c r="U61" i="58"/>
  <c r="AH61" i="58" s="1"/>
  <c r="AF59" i="58"/>
  <c r="AE59" i="58"/>
  <c r="AD59" i="58"/>
  <c r="AC59" i="58"/>
  <c r="AB59" i="58"/>
  <c r="AA59" i="58"/>
  <c r="Z59" i="58"/>
  <c r="X59" i="58"/>
  <c r="W59" i="58"/>
  <c r="V59" i="58"/>
  <c r="U59" i="58"/>
  <c r="T59" i="58"/>
  <c r="S59" i="58"/>
  <c r="R59" i="58"/>
  <c r="O59" i="58"/>
  <c r="N59" i="58"/>
  <c r="M59" i="58"/>
  <c r="K59" i="58"/>
  <c r="J59" i="58"/>
  <c r="B20" i="59" s="1"/>
  <c r="AH58" i="58"/>
  <c r="AG58" i="58"/>
  <c r="AC58" i="58"/>
  <c r="Y58" i="58"/>
  <c r="U58" i="58"/>
  <c r="AG57" i="58"/>
  <c r="AG59" i="58" s="1"/>
  <c r="AC57" i="58"/>
  <c r="Y57" i="58"/>
  <c r="Y59" i="58" s="1"/>
  <c r="U57" i="58"/>
  <c r="AH57" i="58" s="1"/>
  <c r="AF55" i="58"/>
  <c r="AE55" i="58"/>
  <c r="AD55" i="58"/>
  <c r="AB55" i="58"/>
  <c r="AA55" i="58"/>
  <c r="Z55" i="58"/>
  <c r="X55" i="58"/>
  <c r="W55" i="58"/>
  <c r="V55" i="58"/>
  <c r="T55" i="58"/>
  <c r="S55" i="58"/>
  <c r="R55" i="58"/>
  <c r="O55" i="58"/>
  <c r="N55" i="58"/>
  <c r="N76" i="58" s="1"/>
  <c r="M55" i="58"/>
  <c r="K55" i="58"/>
  <c r="J55" i="58"/>
  <c r="B19" i="59" s="1"/>
  <c r="AG54" i="58"/>
  <c r="AC54" i="58"/>
  <c r="AH54" i="58" s="1"/>
  <c r="Y54" i="58"/>
  <c r="U54" i="58"/>
  <c r="AG53" i="58"/>
  <c r="AG55" i="58" s="1"/>
  <c r="AC53" i="58"/>
  <c r="AC55" i="58" s="1"/>
  <c r="Y53" i="58"/>
  <c r="AH53" i="58" s="1"/>
  <c r="U53" i="58"/>
  <c r="U55" i="58" s="1"/>
  <c r="AG51" i="58"/>
  <c r="AF51" i="58"/>
  <c r="AF76" i="58" s="1"/>
  <c r="AE51" i="58"/>
  <c r="AD51" i="58"/>
  <c r="AD76" i="58" s="1"/>
  <c r="AB51" i="58"/>
  <c r="AA51" i="58"/>
  <c r="Z51" i="58"/>
  <c r="X51" i="58"/>
  <c r="X76" i="58" s="1"/>
  <c r="W51" i="58"/>
  <c r="V51" i="58"/>
  <c r="V76" i="58" s="1"/>
  <c r="T51" i="58"/>
  <c r="S51" i="58"/>
  <c r="R51" i="58"/>
  <c r="O51" i="58"/>
  <c r="N51" i="58"/>
  <c r="M51" i="58"/>
  <c r="J51" i="58"/>
  <c r="B18" i="59" s="1"/>
  <c r="AG50" i="58"/>
  <c r="AC50" i="58"/>
  <c r="Y50" i="58"/>
  <c r="U50" i="58"/>
  <c r="AH50" i="58" s="1"/>
  <c r="AG49" i="58"/>
  <c r="AC49" i="58"/>
  <c r="AC51" i="58" s="1"/>
  <c r="Y49" i="58"/>
  <c r="Y51" i="58" s="1"/>
  <c r="U49" i="58"/>
  <c r="U51" i="58" s="1"/>
  <c r="AF47" i="58"/>
  <c r="AE47" i="58"/>
  <c r="AD47" i="58"/>
  <c r="AC47" i="58"/>
  <c r="AB47" i="58"/>
  <c r="AA47" i="58"/>
  <c r="Z47" i="58"/>
  <c r="X47" i="58"/>
  <c r="W47" i="58"/>
  <c r="V47" i="58"/>
  <c r="U47" i="58"/>
  <c r="T47" i="58"/>
  <c r="S47" i="58"/>
  <c r="R47" i="58"/>
  <c r="O47" i="58"/>
  <c r="N47" i="58"/>
  <c r="M47" i="58"/>
  <c r="K47" i="58"/>
  <c r="J47" i="58"/>
  <c r="B17" i="59" s="1"/>
  <c r="AG46" i="58"/>
  <c r="AC46" i="58"/>
  <c r="Y46" i="58"/>
  <c r="U46" i="58"/>
  <c r="AH46" i="58" s="1"/>
  <c r="AH45" i="58"/>
  <c r="AH47" i="58" s="1"/>
  <c r="AG45" i="58"/>
  <c r="AG47" i="58" s="1"/>
  <c r="AC45" i="58"/>
  <c r="Y45" i="58"/>
  <c r="Y47" i="58" s="1"/>
  <c r="U45" i="58"/>
  <c r="AF43" i="58"/>
  <c r="AE43" i="58"/>
  <c r="AD43" i="58"/>
  <c r="AB43" i="58"/>
  <c r="AA43" i="58"/>
  <c r="Z43" i="58"/>
  <c r="Y43" i="58"/>
  <c r="X43" i="58"/>
  <c r="W43" i="58"/>
  <c r="V43" i="58"/>
  <c r="T43" i="58"/>
  <c r="S43" i="58"/>
  <c r="R43" i="58"/>
  <c r="O43" i="58"/>
  <c r="N43" i="58"/>
  <c r="M43" i="58"/>
  <c r="K43" i="58"/>
  <c r="J43" i="58"/>
  <c r="B16" i="59" s="1"/>
  <c r="AG42" i="58"/>
  <c r="AG43" i="58" s="1"/>
  <c r="AC42" i="58"/>
  <c r="Y42" i="58"/>
  <c r="U42" i="58"/>
  <c r="AH42" i="58" s="1"/>
  <c r="AG41" i="58"/>
  <c r="AC41" i="58"/>
  <c r="AC43" i="58" s="1"/>
  <c r="Y41" i="58"/>
  <c r="U41" i="58"/>
  <c r="U43" i="58" s="1"/>
  <c r="AF39" i="58"/>
  <c r="AE39" i="58"/>
  <c r="AD39" i="58"/>
  <c r="AB39" i="58"/>
  <c r="AA39" i="58"/>
  <c r="Z39" i="58"/>
  <c r="X39" i="58"/>
  <c r="W39" i="58"/>
  <c r="V39" i="58"/>
  <c r="T39" i="58"/>
  <c r="S39" i="58"/>
  <c r="R39" i="58"/>
  <c r="O39" i="58"/>
  <c r="N39" i="58"/>
  <c r="M39" i="58"/>
  <c r="K39" i="58"/>
  <c r="J39" i="58"/>
  <c r="B15" i="59" s="1"/>
  <c r="AG38" i="58"/>
  <c r="AG39" i="58" s="1"/>
  <c r="AC38" i="58"/>
  <c r="Y38" i="58"/>
  <c r="Y39" i="58" s="1"/>
  <c r="U38" i="58"/>
  <c r="AG37" i="58"/>
  <c r="AC37" i="58"/>
  <c r="AC39" i="58" s="1"/>
  <c r="Y37" i="58"/>
  <c r="U37" i="58"/>
  <c r="U39" i="58" s="1"/>
  <c r="AF35" i="58"/>
  <c r="AE35" i="58"/>
  <c r="AD35" i="58"/>
  <c r="AC35" i="58"/>
  <c r="AB35" i="58"/>
  <c r="AA35" i="58"/>
  <c r="Z35" i="58"/>
  <c r="X35" i="58"/>
  <c r="W35" i="58"/>
  <c r="V35" i="58"/>
  <c r="U35" i="58"/>
  <c r="T35" i="58"/>
  <c r="S35" i="58"/>
  <c r="R35" i="58"/>
  <c r="O35" i="58"/>
  <c r="N35" i="58"/>
  <c r="M35" i="58"/>
  <c r="K35" i="58"/>
  <c r="J35" i="58"/>
  <c r="B14" i="59" s="1"/>
  <c r="AG34" i="58"/>
  <c r="AC34" i="58"/>
  <c r="Y34" i="58"/>
  <c r="U34" i="58"/>
  <c r="AH34" i="58" s="1"/>
  <c r="AG33" i="58"/>
  <c r="AG35" i="58" s="1"/>
  <c r="AC33" i="58"/>
  <c r="Y33" i="58"/>
  <c r="Y35" i="58" s="1"/>
  <c r="U33" i="58"/>
  <c r="AH33" i="58" s="1"/>
  <c r="AF31" i="58"/>
  <c r="AE31" i="58"/>
  <c r="AD31" i="58"/>
  <c r="AC31" i="58"/>
  <c r="AB31" i="58"/>
  <c r="AA31" i="58"/>
  <c r="Z31" i="58"/>
  <c r="X31" i="58"/>
  <c r="W31" i="58"/>
  <c r="V31" i="58"/>
  <c r="U31" i="58"/>
  <c r="T31" i="58"/>
  <c r="S31" i="58"/>
  <c r="R31" i="58"/>
  <c r="O31" i="58"/>
  <c r="N31" i="58"/>
  <c r="M31" i="58"/>
  <c r="K31" i="58"/>
  <c r="J31" i="58"/>
  <c r="B13" i="59" s="1"/>
  <c r="AG30" i="58"/>
  <c r="AC30" i="58"/>
  <c r="Y30" i="58"/>
  <c r="U30" i="58"/>
  <c r="AH30" i="58" s="1"/>
  <c r="AH29" i="58"/>
  <c r="AH31" i="58" s="1"/>
  <c r="AG29" i="58"/>
  <c r="AG31" i="58" s="1"/>
  <c r="AC29" i="58"/>
  <c r="Y29" i="58"/>
  <c r="Y31" i="58" s="1"/>
  <c r="U29" i="58"/>
  <c r="AF27" i="58"/>
  <c r="AE27" i="58"/>
  <c r="AD27" i="58"/>
  <c r="AB27" i="58"/>
  <c r="AA27" i="58"/>
  <c r="Z27" i="58"/>
  <c r="Y27" i="58"/>
  <c r="X27" i="58"/>
  <c r="W27" i="58"/>
  <c r="V27" i="58"/>
  <c r="T27" i="58"/>
  <c r="S27" i="58"/>
  <c r="R27" i="58"/>
  <c r="O27" i="58"/>
  <c r="N27" i="58"/>
  <c r="M27" i="58"/>
  <c r="K27" i="58"/>
  <c r="J27" i="58"/>
  <c r="B12" i="59" s="1"/>
  <c r="AG26" i="58"/>
  <c r="AG27" i="58" s="1"/>
  <c r="AC26" i="58"/>
  <c r="Y26" i="58"/>
  <c r="AH26" i="58" s="1"/>
  <c r="U26" i="58"/>
  <c r="AG25" i="58"/>
  <c r="AC25" i="58"/>
  <c r="AH25" i="58" s="1"/>
  <c r="Y25" i="58"/>
  <c r="U25" i="58"/>
  <c r="U27" i="58" s="1"/>
  <c r="AF23" i="58"/>
  <c r="AE23" i="58"/>
  <c r="AD23" i="58"/>
  <c r="AB23" i="58"/>
  <c r="AA23" i="58"/>
  <c r="Z23" i="58"/>
  <c r="X23" i="58"/>
  <c r="W23" i="58"/>
  <c r="V23" i="58"/>
  <c r="T23" i="58"/>
  <c r="S23" i="58"/>
  <c r="R23" i="58"/>
  <c r="O23" i="58"/>
  <c r="N23" i="58"/>
  <c r="M23" i="58"/>
  <c r="K23" i="58"/>
  <c r="J23" i="58"/>
  <c r="B11" i="59" s="1"/>
  <c r="AG22" i="58"/>
  <c r="AG23" i="58" s="1"/>
  <c r="AC22" i="58"/>
  <c r="Y22" i="58"/>
  <c r="Y23" i="58" s="1"/>
  <c r="U22" i="58"/>
  <c r="AG21" i="58"/>
  <c r="AC21" i="58"/>
  <c r="AC23" i="58" s="1"/>
  <c r="Y21" i="58"/>
  <c r="U21" i="58"/>
  <c r="U23" i="58" s="1"/>
  <c r="AF19" i="58"/>
  <c r="AE19" i="58"/>
  <c r="AD19" i="58"/>
  <c r="AC19" i="58"/>
  <c r="AB19" i="58"/>
  <c r="AA19" i="58"/>
  <c r="Z19" i="58"/>
  <c r="X19" i="58"/>
  <c r="W19" i="58"/>
  <c r="V19" i="58"/>
  <c r="U19" i="58"/>
  <c r="T19" i="58"/>
  <c r="S19" i="58"/>
  <c r="R19" i="58"/>
  <c r="O19" i="58"/>
  <c r="N19" i="58"/>
  <c r="M19" i="58"/>
  <c r="K19" i="58"/>
  <c r="J19" i="58"/>
  <c r="B10" i="59" s="1"/>
  <c r="AG18" i="58"/>
  <c r="AC18" i="58"/>
  <c r="Y18" i="58"/>
  <c r="U18" i="58"/>
  <c r="AH18" i="58" s="1"/>
  <c r="AG17" i="58"/>
  <c r="AG19" i="58" s="1"/>
  <c r="AC17" i="58"/>
  <c r="Y17" i="58"/>
  <c r="Y19" i="58" s="1"/>
  <c r="U17" i="58"/>
  <c r="AH17" i="58" s="1"/>
  <c r="AF15" i="58"/>
  <c r="AE15" i="58"/>
  <c r="AD15" i="58"/>
  <c r="AC15" i="58"/>
  <c r="AB15" i="58"/>
  <c r="AA15" i="58"/>
  <c r="Z15" i="58"/>
  <c r="X15" i="58"/>
  <c r="W15" i="58"/>
  <c r="V15" i="58"/>
  <c r="U15" i="58"/>
  <c r="T15" i="58"/>
  <c r="S15" i="58"/>
  <c r="R15" i="58"/>
  <c r="O15" i="58"/>
  <c r="N15" i="58"/>
  <c r="M15" i="58"/>
  <c r="K15" i="58"/>
  <c r="J15" i="58"/>
  <c r="B9" i="59" s="1"/>
  <c r="AG14" i="58"/>
  <c r="AC14" i="58"/>
  <c r="Y14" i="58"/>
  <c r="U14" i="58"/>
  <c r="AH14" i="58" s="1"/>
  <c r="AH13" i="58"/>
  <c r="AG13" i="58"/>
  <c r="AG15" i="58" s="1"/>
  <c r="AC13" i="58"/>
  <c r="Y13" i="58"/>
  <c r="Y15" i="58" s="1"/>
  <c r="U13" i="58"/>
  <c r="AF11" i="58"/>
  <c r="AE11" i="58"/>
  <c r="AE76" i="58" s="1"/>
  <c r="AD11" i="58"/>
  <c r="AB11" i="58"/>
  <c r="AB76" i="58" s="1"/>
  <c r="AA11" i="58"/>
  <c r="AA76" i="58" s="1"/>
  <c r="Z11" i="58"/>
  <c r="Z76" i="58" s="1"/>
  <c r="Y11" i="58"/>
  <c r="X11" i="58"/>
  <c r="W11" i="58"/>
  <c r="W76" i="58" s="1"/>
  <c r="V11" i="58"/>
  <c r="T11" i="58"/>
  <c r="T76" i="58" s="1"/>
  <c r="S11" i="58"/>
  <c r="S76" i="58" s="1"/>
  <c r="R11" i="58"/>
  <c r="R76" i="58" s="1"/>
  <c r="O11" i="58"/>
  <c r="O76" i="58" s="1"/>
  <c r="N11" i="58"/>
  <c r="M11" i="58"/>
  <c r="M76" i="58" s="1"/>
  <c r="K11" i="58"/>
  <c r="J11" i="58"/>
  <c r="AG10" i="58"/>
  <c r="AG11" i="58" s="1"/>
  <c r="AC10" i="58"/>
  <c r="Y10" i="58"/>
  <c r="AH10" i="58" s="1"/>
  <c r="U10" i="58"/>
  <c r="AG9" i="58"/>
  <c r="AC9" i="58"/>
  <c r="AH9" i="58" s="1"/>
  <c r="Y9" i="58"/>
  <c r="U9" i="58"/>
  <c r="U11" i="58" s="1"/>
  <c r="A25" i="57"/>
  <c r="Q77" i="56"/>
  <c r="P77" i="56"/>
  <c r="L77" i="56"/>
  <c r="A77" i="56"/>
  <c r="AF76" i="56"/>
  <c r="U24" i="57" s="1"/>
  <c r="AE76" i="56"/>
  <c r="T24" i="57" s="1"/>
  <c r="AD76" i="56"/>
  <c r="S24" i="57" s="1"/>
  <c r="AB76" i="56"/>
  <c r="Q24" i="57" s="1"/>
  <c r="AA76" i="56"/>
  <c r="P24" i="57" s="1"/>
  <c r="Z76" i="56"/>
  <c r="O24" i="57" s="1"/>
  <c r="X76" i="56"/>
  <c r="M24" i="57" s="1"/>
  <c r="W76" i="56"/>
  <c r="L24" i="57" s="1"/>
  <c r="V76" i="56"/>
  <c r="K24" i="57" s="1"/>
  <c r="I24" i="57"/>
  <c r="H24" i="57"/>
  <c r="G24" i="57"/>
  <c r="O76" i="56"/>
  <c r="F24" i="57" s="1"/>
  <c r="N76" i="56"/>
  <c r="E24" i="57" s="1"/>
  <c r="M76" i="56"/>
  <c r="D24" i="57" s="1"/>
  <c r="C24" i="57"/>
  <c r="J76" i="56"/>
  <c r="B24" i="57" s="1"/>
  <c r="AG75" i="56"/>
  <c r="AC75" i="56"/>
  <c r="Y75" i="56"/>
  <c r="AG73" i="56"/>
  <c r="AG76" i="56" s="1"/>
  <c r="V24" i="57" s="1"/>
  <c r="AC73" i="56"/>
  <c r="AC76" i="56" s="1"/>
  <c r="R24" i="57" s="1"/>
  <c r="Y73" i="56"/>
  <c r="Y76" i="56" s="1"/>
  <c r="N24" i="57" s="1"/>
  <c r="U73" i="56"/>
  <c r="J24" i="57" s="1"/>
  <c r="AF71" i="56"/>
  <c r="U23" i="57" s="1"/>
  <c r="AE71" i="56"/>
  <c r="T23" i="57" s="1"/>
  <c r="AD71" i="56"/>
  <c r="S23" i="57" s="1"/>
  <c r="AB71" i="56"/>
  <c r="Q23" i="57" s="1"/>
  <c r="AA71" i="56"/>
  <c r="P23" i="57" s="1"/>
  <c r="Z71" i="56"/>
  <c r="O23" i="57" s="1"/>
  <c r="X71" i="56"/>
  <c r="M23" i="57" s="1"/>
  <c r="W71" i="56"/>
  <c r="L23" i="57" s="1"/>
  <c r="V71" i="56"/>
  <c r="K23" i="57" s="1"/>
  <c r="T71" i="56"/>
  <c r="I23" i="57" s="1"/>
  <c r="S71" i="56"/>
  <c r="H23" i="57" s="1"/>
  <c r="R71" i="56"/>
  <c r="G23" i="57" s="1"/>
  <c r="O71" i="56"/>
  <c r="N71" i="56"/>
  <c r="E23" i="57" s="1"/>
  <c r="M71" i="56"/>
  <c r="D23" i="57" s="1"/>
  <c r="K71" i="56"/>
  <c r="C23" i="57" s="1"/>
  <c r="B23" i="57"/>
  <c r="AG70" i="56"/>
  <c r="AC70" i="56"/>
  <c r="Y70" i="56"/>
  <c r="U70" i="56"/>
  <c r="U71" i="56" s="1"/>
  <c r="J23" i="57" s="1"/>
  <c r="AG69" i="56"/>
  <c r="AC69" i="56"/>
  <c r="Y69" i="56"/>
  <c r="U69" i="56"/>
  <c r="AF67" i="56"/>
  <c r="AE67" i="56"/>
  <c r="AD67" i="56"/>
  <c r="AB67" i="56"/>
  <c r="AA67" i="56"/>
  <c r="Z67" i="56"/>
  <c r="X67" i="56"/>
  <c r="W67" i="56"/>
  <c r="V67" i="56"/>
  <c r="T67" i="56"/>
  <c r="S67" i="56"/>
  <c r="R67" i="56"/>
  <c r="O67" i="56"/>
  <c r="N67" i="56"/>
  <c r="M67" i="56"/>
  <c r="K67" i="56"/>
  <c r="C22" i="57" s="1"/>
  <c r="J67" i="56"/>
  <c r="B22" i="57" s="1"/>
  <c r="AG66" i="56"/>
  <c r="AG67" i="56" s="1"/>
  <c r="V22" i="57" s="1"/>
  <c r="AC66" i="56"/>
  <c r="Y66" i="56"/>
  <c r="U66" i="56"/>
  <c r="AH66" i="56" s="1"/>
  <c r="AG65" i="56"/>
  <c r="AC65" i="56"/>
  <c r="Y65" i="56"/>
  <c r="Y67" i="56" s="1"/>
  <c r="N22" i="57" s="1"/>
  <c r="U65" i="56"/>
  <c r="AF63" i="56"/>
  <c r="U21" i="57" s="1"/>
  <c r="AE63" i="56"/>
  <c r="T21" i="57" s="1"/>
  <c r="AD63" i="56"/>
  <c r="S21" i="57" s="1"/>
  <c r="AB63" i="56"/>
  <c r="Q21" i="57" s="1"/>
  <c r="AA63" i="56"/>
  <c r="P21" i="57" s="1"/>
  <c r="Z63" i="56"/>
  <c r="X63" i="56"/>
  <c r="M21" i="57" s="1"/>
  <c r="W63" i="56"/>
  <c r="L21" i="57" s="1"/>
  <c r="V63" i="56"/>
  <c r="K21" i="57" s="1"/>
  <c r="T63" i="56"/>
  <c r="I21" i="57" s="1"/>
  <c r="S63" i="56"/>
  <c r="H21" i="57" s="1"/>
  <c r="R63" i="56"/>
  <c r="O63" i="56"/>
  <c r="F21" i="57" s="1"/>
  <c r="N63" i="56"/>
  <c r="E21" i="57" s="1"/>
  <c r="M63" i="56"/>
  <c r="D21" i="57" s="1"/>
  <c r="K63" i="56"/>
  <c r="C21" i="57" s="1"/>
  <c r="J63" i="56"/>
  <c r="B21" i="57" s="1"/>
  <c r="AG62" i="56"/>
  <c r="AH62" i="56" s="1"/>
  <c r="AC62" i="56"/>
  <c r="Y62" i="56"/>
  <c r="U62" i="56"/>
  <c r="AG61" i="56"/>
  <c r="AC61" i="56"/>
  <c r="Y61" i="56"/>
  <c r="Y63" i="56" s="1"/>
  <c r="N21" i="57" s="1"/>
  <c r="U61" i="56"/>
  <c r="AF59" i="56"/>
  <c r="U20" i="57" s="1"/>
  <c r="AE59" i="56"/>
  <c r="AD59" i="56"/>
  <c r="S20" i="57" s="1"/>
  <c r="AB59" i="56"/>
  <c r="Q20" i="57" s="1"/>
  <c r="AA59" i="56"/>
  <c r="P20" i="57" s="1"/>
  <c r="Z59" i="56"/>
  <c r="O20" i="57" s="1"/>
  <c r="X59" i="56"/>
  <c r="M20" i="57" s="1"/>
  <c r="W59" i="56"/>
  <c r="V59" i="56"/>
  <c r="K20" i="57" s="1"/>
  <c r="T59" i="56"/>
  <c r="I20" i="57" s="1"/>
  <c r="S59" i="56"/>
  <c r="H20" i="57" s="1"/>
  <c r="R59" i="56"/>
  <c r="G20" i="57" s="1"/>
  <c r="O59" i="56"/>
  <c r="F20" i="57" s="1"/>
  <c r="N59" i="56"/>
  <c r="E20" i="57" s="1"/>
  <c r="M59" i="56"/>
  <c r="K59" i="56"/>
  <c r="C20" i="57" s="1"/>
  <c r="J59" i="56"/>
  <c r="B20" i="57" s="1"/>
  <c r="AG58" i="56"/>
  <c r="AC58" i="56"/>
  <c r="AC59" i="56" s="1"/>
  <c r="R20" i="57" s="1"/>
  <c r="Y58" i="56"/>
  <c r="AH58" i="56" s="1"/>
  <c r="U58" i="56"/>
  <c r="AG57" i="56"/>
  <c r="AG59" i="56" s="1"/>
  <c r="V20" i="57" s="1"/>
  <c r="AC57" i="56"/>
  <c r="Y57" i="56"/>
  <c r="Y59" i="56" s="1"/>
  <c r="N20" i="57" s="1"/>
  <c r="U57" i="56"/>
  <c r="U59" i="56" s="1"/>
  <c r="J20" i="57" s="1"/>
  <c r="AF55" i="56"/>
  <c r="U19" i="57" s="1"/>
  <c r="AE55" i="56"/>
  <c r="T19" i="57" s="1"/>
  <c r="AD55" i="56"/>
  <c r="S19" i="57" s="1"/>
  <c r="AB55" i="56"/>
  <c r="AA55" i="56"/>
  <c r="P19" i="57" s="1"/>
  <c r="Z55" i="56"/>
  <c r="O19" i="57" s="1"/>
  <c r="X55" i="56"/>
  <c r="M19" i="57" s="1"/>
  <c r="W55" i="56"/>
  <c r="L19" i="57" s="1"/>
  <c r="V55" i="56"/>
  <c r="K19" i="57" s="1"/>
  <c r="T55" i="56"/>
  <c r="S55" i="56"/>
  <c r="H19" i="57" s="1"/>
  <c r="R55" i="56"/>
  <c r="G19" i="57" s="1"/>
  <c r="O55" i="56"/>
  <c r="F19" i="57" s="1"/>
  <c r="N55" i="56"/>
  <c r="M55" i="56"/>
  <c r="D19" i="57" s="1"/>
  <c r="K55" i="56"/>
  <c r="C19" i="57" s="1"/>
  <c r="J55" i="56"/>
  <c r="B19" i="57" s="1"/>
  <c r="AG54" i="56"/>
  <c r="AC54" i="56"/>
  <c r="Y54" i="56"/>
  <c r="U54" i="56"/>
  <c r="U55" i="56" s="1"/>
  <c r="J19" i="57" s="1"/>
  <c r="AG53" i="56"/>
  <c r="AC53" i="56"/>
  <c r="Y53" i="56"/>
  <c r="U53" i="56"/>
  <c r="AF51" i="56"/>
  <c r="U18" i="57" s="1"/>
  <c r="AE51" i="56"/>
  <c r="T18" i="57" s="1"/>
  <c r="AD51" i="56"/>
  <c r="AB51" i="56"/>
  <c r="Q18" i="57" s="1"/>
  <c r="AA51" i="56"/>
  <c r="P18" i="57" s="1"/>
  <c r="Z51" i="56"/>
  <c r="O18" i="57" s="1"/>
  <c r="X51" i="56"/>
  <c r="M18" i="57" s="1"/>
  <c r="W51" i="56"/>
  <c r="L18" i="57" s="1"/>
  <c r="V51" i="56"/>
  <c r="T51" i="56"/>
  <c r="I18" i="57" s="1"/>
  <c r="S51" i="56"/>
  <c r="H18" i="57" s="1"/>
  <c r="R51" i="56"/>
  <c r="G18" i="57" s="1"/>
  <c r="O51" i="56"/>
  <c r="N51" i="56"/>
  <c r="E18" i="57" s="1"/>
  <c r="M51" i="56"/>
  <c r="D18" i="57" s="1"/>
  <c r="J51" i="56"/>
  <c r="B18" i="57" s="1"/>
  <c r="AH50" i="56"/>
  <c r="AG50" i="56"/>
  <c r="AC50" i="56"/>
  <c r="Y50" i="56"/>
  <c r="U50" i="56"/>
  <c r="AG49" i="56"/>
  <c r="AH49" i="56" s="1"/>
  <c r="AC49" i="56"/>
  <c r="AC51" i="56" s="1"/>
  <c r="R18" i="57" s="1"/>
  <c r="Y49" i="56"/>
  <c r="Y51" i="56" s="1"/>
  <c r="U49" i="56"/>
  <c r="U51" i="56" s="1"/>
  <c r="J18" i="57" s="1"/>
  <c r="AF47" i="56"/>
  <c r="AE47" i="56"/>
  <c r="T17" i="57" s="1"/>
  <c r="AD47" i="56"/>
  <c r="S17" i="57" s="1"/>
  <c r="AB47" i="56"/>
  <c r="Q17" i="57" s="1"/>
  <c r="AA47" i="56"/>
  <c r="P17" i="57" s="1"/>
  <c r="Z47" i="56"/>
  <c r="O17" i="57" s="1"/>
  <c r="X47" i="56"/>
  <c r="W47" i="56"/>
  <c r="L17" i="57" s="1"/>
  <c r="V47" i="56"/>
  <c r="K17" i="57" s="1"/>
  <c r="T47" i="56"/>
  <c r="I17" i="57" s="1"/>
  <c r="S47" i="56"/>
  <c r="H17" i="57" s="1"/>
  <c r="R47" i="56"/>
  <c r="G17" i="57" s="1"/>
  <c r="O47" i="56"/>
  <c r="F17" i="57" s="1"/>
  <c r="N47" i="56"/>
  <c r="M47" i="56"/>
  <c r="D17" i="57" s="1"/>
  <c r="K47" i="56"/>
  <c r="C17" i="57" s="1"/>
  <c r="J47" i="56"/>
  <c r="B17" i="57" s="1"/>
  <c r="AG46" i="56"/>
  <c r="AC46" i="56"/>
  <c r="Y46" i="56"/>
  <c r="U46" i="56"/>
  <c r="AH46" i="56" s="1"/>
  <c r="AG45" i="56"/>
  <c r="AC45" i="56"/>
  <c r="AC47" i="56" s="1"/>
  <c r="R17" i="57" s="1"/>
  <c r="Y45" i="56"/>
  <c r="Y47" i="56" s="1"/>
  <c r="N17" i="57" s="1"/>
  <c r="U45" i="56"/>
  <c r="AH45" i="56" s="1"/>
  <c r="AH47" i="56" s="1"/>
  <c r="W17" i="57" s="1"/>
  <c r="AF43" i="56"/>
  <c r="U16" i="57" s="1"/>
  <c r="AE43" i="56"/>
  <c r="T16" i="57" s="1"/>
  <c r="AD43" i="56"/>
  <c r="S16" i="57" s="1"/>
  <c r="AB43" i="56"/>
  <c r="Q16" i="57" s="1"/>
  <c r="AA43" i="56"/>
  <c r="P16" i="57" s="1"/>
  <c r="Z43" i="56"/>
  <c r="O16" i="57" s="1"/>
  <c r="X43" i="56"/>
  <c r="M16" i="57" s="1"/>
  <c r="W43" i="56"/>
  <c r="L16" i="57" s="1"/>
  <c r="V43" i="56"/>
  <c r="T43" i="56"/>
  <c r="I16" i="57" s="1"/>
  <c r="S43" i="56"/>
  <c r="H16" i="57" s="1"/>
  <c r="R43" i="56"/>
  <c r="G16" i="57" s="1"/>
  <c r="O43" i="56"/>
  <c r="F16" i="57" s="1"/>
  <c r="N43" i="56"/>
  <c r="E16" i="57" s="1"/>
  <c r="M43" i="56"/>
  <c r="D16" i="57" s="1"/>
  <c r="K43" i="56"/>
  <c r="J43" i="56"/>
  <c r="B16" i="57" s="1"/>
  <c r="AG42" i="56"/>
  <c r="AG43" i="56" s="1"/>
  <c r="V16" i="57" s="1"/>
  <c r="AC42" i="56"/>
  <c r="Y42" i="56"/>
  <c r="U42" i="56"/>
  <c r="AG41" i="56"/>
  <c r="AC41" i="56"/>
  <c r="AC43" i="56" s="1"/>
  <c r="R16" i="57" s="1"/>
  <c r="Y41" i="56"/>
  <c r="Y43" i="56" s="1"/>
  <c r="N16" i="57" s="1"/>
  <c r="U41" i="56"/>
  <c r="AF39" i="56"/>
  <c r="U15" i="57" s="1"/>
  <c r="AE39" i="56"/>
  <c r="T15" i="57" s="1"/>
  <c r="AD39" i="56"/>
  <c r="S15" i="57" s="1"/>
  <c r="AB39" i="56"/>
  <c r="Q15" i="57" s="1"/>
  <c r="AA39" i="56"/>
  <c r="Z39" i="56"/>
  <c r="O15" i="57" s="1"/>
  <c r="X39" i="56"/>
  <c r="M15" i="57" s="1"/>
  <c r="W39" i="56"/>
  <c r="L15" i="57" s="1"/>
  <c r="V39" i="56"/>
  <c r="K15" i="57" s="1"/>
  <c r="T39" i="56"/>
  <c r="I15" i="57" s="1"/>
  <c r="S39" i="56"/>
  <c r="R39" i="56"/>
  <c r="G15" i="57" s="1"/>
  <c r="O39" i="56"/>
  <c r="F15" i="57" s="1"/>
  <c r="N39" i="56"/>
  <c r="E15" i="57" s="1"/>
  <c r="M39" i="56"/>
  <c r="D15" i="57" s="1"/>
  <c r="K39" i="56"/>
  <c r="C15" i="57" s="1"/>
  <c r="J39" i="56"/>
  <c r="B15" i="57" s="1"/>
  <c r="AG38" i="56"/>
  <c r="AC38" i="56"/>
  <c r="AC39" i="56" s="1"/>
  <c r="R15" i="57" s="1"/>
  <c r="Y38" i="56"/>
  <c r="U38" i="56"/>
  <c r="AG37" i="56"/>
  <c r="AC37" i="56"/>
  <c r="Y37" i="56"/>
  <c r="Y39" i="56" s="1"/>
  <c r="N15" i="57" s="1"/>
  <c r="U37" i="56"/>
  <c r="U39" i="56" s="1"/>
  <c r="J15" i="57" s="1"/>
  <c r="AF35" i="56"/>
  <c r="AE35" i="56"/>
  <c r="T14" i="57" s="1"/>
  <c r="AD35" i="56"/>
  <c r="S14" i="57" s="1"/>
  <c r="AB35" i="56"/>
  <c r="Q14" i="57" s="1"/>
  <c r="AA35" i="56"/>
  <c r="P14" i="57" s="1"/>
  <c r="Z35" i="56"/>
  <c r="O14" i="57" s="1"/>
  <c r="X35" i="56"/>
  <c r="W35" i="56"/>
  <c r="L14" i="57" s="1"/>
  <c r="V35" i="56"/>
  <c r="K14" i="57" s="1"/>
  <c r="T35" i="56"/>
  <c r="I14" i="57" s="1"/>
  <c r="S35" i="56"/>
  <c r="H14" i="57" s="1"/>
  <c r="R35" i="56"/>
  <c r="G14" i="57" s="1"/>
  <c r="O35" i="56"/>
  <c r="F14" i="57" s="1"/>
  <c r="N35" i="56"/>
  <c r="M35" i="56"/>
  <c r="D14" i="57" s="1"/>
  <c r="K35" i="56"/>
  <c r="C14" i="57" s="1"/>
  <c r="J35" i="56"/>
  <c r="B14" i="57" s="1"/>
  <c r="AG34" i="56"/>
  <c r="AC34" i="56"/>
  <c r="Y34" i="56"/>
  <c r="U34" i="56"/>
  <c r="AH34" i="56" s="1"/>
  <c r="AH33" i="56"/>
  <c r="AI33" i="56" s="1"/>
  <c r="AG33" i="56"/>
  <c r="AG35" i="56" s="1"/>
  <c r="V14" i="57" s="1"/>
  <c r="AC33" i="56"/>
  <c r="AC35" i="56" s="1"/>
  <c r="R14" i="57" s="1"/>
  <c r="Y33" i="56"/>
  <c r="U33" i="56"/>
  <c r="U35" i="56" s="1"/>
  <c r="J14" i="57" s="1"/>
  <c r="AF31" i="56"/>
  <c r="U13" i="57" s="1"/>
  <c r="AE31" i="56"/>
  <c r="T13" i="57" s="1"/>
  <c r="AD31" i="56"/>
  <c r="S13" i="57" s="1"/>
  <c r="AB31" i="56"/>
  <c r="Q13" i="57" s="1"/>
  <c r="AA31" i="56"/>
  <c r="P13" i="57" s="1"/>
  <c r="Z31" i="56"/>
  <c r="O13" i="57" s="1"/>
  <c r="X31" i="56"/>
  <c r="M13" i="57" s="1"/>
  <c r="W31" i="56"/>
  <c r="L13" i="57" s="1"/>
  <c r="V31" i="56"/>
  <c r="K13" i="57" s="1"/>
  <c r="T31" i="56"/>
  <c r="I13" i="57" s="1"/>
  <c r="S31" i="56"/>
  <c r="H13" i="57" s="1"/>
  <c r="R31" i="56"/>
  <c r="G13" i="57" s="1"/>
  <c r="O31" i="56"/>
  <c r="F13" i="57" s="1"/>
  <c r="N31" i="56"/>
  <c r="E13" i="57" s="1"/>
  <c r="M31" i="56"/>
  <c r="D13" i="57" s="1"/>
  <c r="K31" i="56"/>
  <c r="C13" i="57" s="1"/>
  <c r="J31" i="56"/>
  <c r="B13" i="57" s="1"/>
  <c r="AG30" i="56"/>
  <c r="AG31" i="56" s="1"/>
  <c r="V13" i="57" s="1"/>
  <c r="AC30" i="56"/>
  <c r="Y30" i="56"/>
  <c r="U30" i="56"/>
  <c r="AG29" i="56"/>
  <c r="AC29" i="56"/>
  <c r="Y29" i="56"/>
  <c r="U29" i="56"/>
  <c r="U31" i="56" s="1"/>
  <c r="J13" i="57" s="1"/>
  <c r="AF27" i="56"/>
  <c r="U12" i="57" s="1"/>
  <c r="AE27" i="56"/>
  <c r="T12" i="57" s="1"/>
  <c r="AD27" i="56"/>
  <c r="S12" i="57" s="1"/>
  <c r="AB27" i="56"/>
  <c r="Q12" i="57" s="1"/>
  <c r="AA27" i="56"/>
  <c r="P12" i="57" s="1"/>
  <c r="Z27" i="56"/>
  <c r="X27" i="56"/>
  <c r="M12" i="57" s="1"/>
  <c r="W27" i="56"/>
  <c r="L12" i="57" s="1"/>
  <c r="V27" i="56"/>
  <c r="K12" i="57" s="1"/>
  <c r="T27" i="56"/>
  <c r="I12" i="57" s="1"/>
  <c r="S27" i="56"/>
  <c r="H12" i="57" s="1"/>
  <c r="R27" i="56"/>
  <c r="O27" i="56"/>
  <c r="F12" i="57" s="1"/>
  <c r="N27" i="56"/>
  <c r="E12" i="57" s="1"/>
  <c r="M27" i="56"/>
  <c r="D12" i="57" s="1"/>
  <c r="K27" i="56"/>
  <c r="C12" i="57" s="1"/>
  <c r="B12" i="57"/>
  <c r="AG26" i="56"/>
  <c r="AG27" i="56" s="1"/>
  <c r="V12" i="57" s="1"/>
  <c r="AC26" i="56"/>
  <c r="Y26" i="56"/>
  <c r="U26" i="56"/>
  <c r="AG25" i="56"/>
  <c r="AC25" i="56"/>
  <c r="AC27" i="56" s="1"/>
  <c r="R12" i="57" s="1"/>
  <c r="Y25" i="56"/>
  <c r="Y27" i="56" s="1"/>
  <c r="N12" i="57" s="1"/>
  <c r="U25" i="56"/>
  <c r="U27" i="56" s="1"/>
  <c r="J12" i="57" s="1"/>
  <c r="AF23" i="56"/>
  <c r="U11" i="57" s="1"/>
  <c r="AE23" i="56"/>
  <c r="T11" i="57" s="1"/>
  <c r="AD23" i="56"/>
  <c r="AB23" i="56"/>
  <c r="Q11" i="57" s="1"/>
  <c r="AA23" i="56"/>
  <c r="P11" i="57" s="1"/>
  <c r="Z23" i="56"/>
  <c r="O11" i="57" s="1"/>
  <c r="X23" i="56"/>
  <c r="M11" i="57" s="1"/>
  <c r="W23" i="56"/>
  <c r="L11" i="57" s="1"/>
  <c r="V23" i="56"/>
  <c r="T23" i="56"/>
  <c r="I11" i="57" s="1"/>
  <c r="S23" i="56"/>
  <c r="H11" i="57" s="1"/>
  <c r="R23" i="56"/>
  <c r="G11" i="57" s="1"/>
  <c r="O23" i="56"/>
  <c r="F11" i="57" s="1"/>
  <c r="N23" i="56"/>
  <c r="E11" i="57" s="1"/>
  <c r="M23" i="56"/>
  <c r="D11" i="57" s="1"/>
  <c r="K23" i="56"/>
  <c r="J23" i="56"/>
  <c r="B11" i="57" s="1"/>
  <c r="AG22" i="56"/>
  <c r="AC22" i="56"/>
  <c r="Y22" i="56"/>
  <c r="U22" i="56"/>
  <c r="AG21" i="56"/>
  <c r="AG23" i="56" s="1"/>
  <c r="V11" i="57" s="1"/>
  <c r="AC21" i="56"/>
  <c r="AC23" i="56" s="1"/>
  <c r="R11" i="57" s="1"/>
  <c r="Y21" i="56"/>
  <c r="Y23" i="56" s="1"/>
  <c r="N11" i="57" s="1"/>
  <c r="U21" i="56"/>
  <c r="AF19" i="56"/>
  <c r="U10" i="57" s="1"/>
  <c r="AE19" i="56"/>
  <c r="T10" i="57" s="1"/>
  <c r="AD19" i="56"/>
  <c r="S10" i="57" s="1"/>
  <c r="AC19" i="56"/>
  <c r="R10" i="57" s="1"/>
  <c r="AB19" i="56"/>
  <c r="Q10" i="57" s="1"/>
  <c r="AA19" i="56"/>
  <c r="Z19" i="56"/>
  <c r="O10" i="57" s="1"/>
  <c r="X19" i="56"/>
  <c r="M10" i="57" s="1"/>
  <c r="W19" i="56"/>
  <c r="L10" i="57" s="1"/>
  <c r="V19" i="56"/>
  <c r="K10" i="57" s="1"/>
  <c r="T19" i="56"/>
  <c r="I10" i="57" s="1"/>
  <c r="S19" i="56"/>
  <c r="R19" i="56"/>
  <c r="G10" i="57" s="1"/>
  <c r="O19" i="56"/>
  <c r="F10" i="57" s="1"/>
  <c r="N19" i="56"/>
  <c r="E10" i="57" s="1"/>
  <c r="M19" i="56"/>
  <c r="D10" i="57" s="1"/>
  <c r="K19" i="56"/>
  <c r="C10" i="57" s="1"/>
  <c r="J19" i="56"/>
  <c r="B10" i="57" s="1"/>
  <c r="AH18" i="56"/>
  <c r="AG18" i="56"/>
  <c r="AC18" i="56"/>
  <c r="Y18" i="56"/>
  <c r="U18" i="56"/>
  <c r="AG17" i="56"/>
  <c r="AC17" i="56"/>
  <c r="Y17" i="56"/>
  <c r="U17" i="56"/>
  <c r="U19" i="56" s="1"/>
  <c r="J10" i="57" s="1"/>
  <c r="AF15" i="56"/>
  <c r="AE15" i="56"/>
  <c r="T9" i="57" s="1"/>
  <c r="AD15" i="56"/>
  <c r="S9" i="57" s="1"/>
  <c r="AB15" i="56"/>
  <c r="Q9" i="57" s="1"/>
  <c r="AA15" i="56"/>
  <c r="P9" i="57" s="1"/>
  <c r="Z15" i="56"/>
  <c r="O9" i="57" s="1"/>
  <c r="X15" i="56"/>
  <c r="W15" i="56"/>
  <c r="L9" i="57" s="1"/>
  <c r="V15" i="56"/>
  <c r="K9" i="57" s="1"/>
  <c r="T15" i="56"/>
  <c r="I9" i="57" s="1"/>
  <c r="S15" i="56"/>
  <c r="H9" i="57" s="1"/>
  <c r="R15" i="56"/>
  <c r="G9" i="57" s="1"/>
  <c r="O15" i="56"/>
  <c r="F9" i="57" s="1"/>
  <c r="N15" i="56"/>
  <c r="E9" i="57" s="1"/>
  <c r="M15" i="56"/>
  <c r="D9" i="57" s="1"/>
  <c r="K15" i="56"/>
  <c r="C9" i="57" s="1"/>
  <c r="B9" i="57"/>
  <c r="AG14" i="56"/>
  <c r="AG15" i="56" s="1"/>
  <c r="V9" i="57" s="1"/>
  <c r="AC14" i="56"/>
  <c r="Y14" i="56"/>
  <c r="U14" i="56"/>
  <c r="AG13" i="56"/>
  <c r="AC13" i="56"/>
  <c r="Y13" i="56"/>
  <c r="Y15" i="56" s="1"/>
  <c r="N9" i="57" s="1"/>
  <c r="U13" i="56"/>
  <c r="U15" i="56" s="1"/>
  <c r="J9" i="57" s="1"/>
  <c r="AF11" i="56"/>
  <c r="AE11" i="56"/>
  <c r="AD11" i="56"/>
  <c r="S8" i="57" s="1"/>
  <c r="AB11" i="56"/>
  <c r="AB77" i="56" s="1"/>
  <c r="AA11" i="56"/>
  <c r="P8" i="57" s="1"/>
  <c r="Z11" i="56"/>
  <c r="Y11" i="56"/>
  <c r="N8" i="57" s="1"/>
  <c r="X11" i="56"/>
  <c r="M8" i="57" s="1"/>
  <c r="W11" i="56"/>
  <c r="V11" i="56"/>
  <c r="K8" i="57" s="1"/>
  <c r="T11" i="56"/>
  <c r="I8" i="57" s="1"/>
  <c r="S11" i="56"/>
  <c r="R11" i="56"/>
  <c r="O11" i="56"/>
  <c r="F8" i="57" s="1"/>
  <c r="N11" i="56"/>
  <c r="E8" i="57" s="1"/>
  <c r="M11" i="56"/>
  <c r="K11" i="56"/>
  <c r="J11" i="56"/>
  <c r="AG10" i="56"/>
  <c r="AC10" i="56"/>
  <c r="Y10" i="56"/>
  <c r="U10" i="56"/>
  <c r="AG9" i="56"/>
  <c r="AC9" i="56"/>
  <c r="Y9" i="56"/>
  <c r="U9" i="56"/>
  <c r="U11" i="56" s="1"/>
  <c r="J8" i="57" s="1"/>
  <c r="R25" i="55"/>
  <c r="O25" i="55"/>
  <c r="A25" i="55"/>
  <c r="V25" i="55"/>
  <c r="U25" i="55"/>
  <c r="S25" i="55"/>
  <c r="Q25" i="55"/>
  <c r="P25" i="55"/>
  <c r="N25" i="55"/>
  <c r="M25" i="55"/>
  <c r="K25" i="55"/>
  <c r="I25" i="55"/>
  <c r="H25" i="55"/>
  <c r="F25" i="55"/>
  <c r="E25" i="55"/>
  <c r="D25" i="55"/>
  <c r="Q76" i="54"/>
  <c r="P76" i="54"/>
  <c r="L76" i="54"/>
  <c r="A76" i="54"/>
  <c r="AF75" i="54"/>
  <c r="AE75" i="54"/>
  <c r="AD75" i="54"/>
  <c r="AB75" i="54"/>
  <c r="AA75" i="54"/>
  <c r="Z75" i="54"/>
  <c r="Y75" i="54"/>
  <c r="X75" i="54"/>
  <c r="W75" i="54"/>
  <c r="V75" i="54"/>
  <c r="T75" i="54"/>
  <c r="S75" i="54"/>
  <c r="R75" i="54"/>
  <c r="G24" i="55" s="1"/>
  <c r="G25" i="55" s="1"/>
  <c r="O75" i="54"/>
  <c r="N75" i="54"/>
  <c r="M75" i="54"/>
  <c r="K75" i="54"/>
  <c r="J75" i="54"/>
  <c r="AH74" i="54"/>
  <c r="AG74" i="54"/>
  <c r="AC74" i="54"/>
  <c r="Y74" i="54"/>
  <c r="U74" i="54"/>
  <c r="AG73" i="54"/>
  <c r="AG75" i="54" s="1"/>
  <c r="AC73" i="54"/>
  <c r="AC75" i="54" s="1"/>
  <c r="Y73" i="54"/>
  <c r="U73" i="54"/>
  <c r="U75" i="54" s="1"/>
  <c r="J24" i="55" s="1"/>
  <c r="J25" i="55" s="1"/>
  <c r="AF71" i="54"/>
  <c r="AE71" i="54"/>
  <c r="AD71" i="54"/>
  <c r="AB71" i="54"/>
  <c r="AA71" i="54"/>
  <c r="Z71" i="54"/>
  <c r="X71" i="54"/>
  <c r="W71" i="54"/>
  <c r="V71" i="54"/>
  <c r="T71" i="54"/>
  <c r="S71" i="54"/>
  <c r="R71" i="54"/>
  <c r="O71" i="54"/>
  <c r="N71" i="54"/>
  <c r="M71" i="54"/>
  <c r="K71" i="54"/>
  <c r="B23" i="55"/>
  <c r="AG70" i="54"/>
  <c r="AC70" i="54"/>
  <c r="AC71" i="54" s="1"/>
  <c r="Y70" i="54"/>
  <c r="U70" i="54"/>
  <c r="AH70" i="54" s="1"/>
  <c r="AG69" i="54"/>
  <c r="AG71" i="54" s="1"/>
  <c r="AC69" i="54"/>
  <c r="Y69" i="54"/>
  <c r="Y71" i="54" s="1"/>
  <c r="U69" i="54"/>
  <c r="U71" i="54" s="1"/>
  <c r="AF67" i="54"/>
  <c r="AE67" i="54"/>
  <c r="AD67" i="54"/>
  <c r="AC67" i="54"/>
  <c r="AB67" i="54"/>
  <c r="AA67" i="54"/>
  <c r="Z67" i="54"/>
  <c r="Y67" i="54"/>
  <c r="X67" i="54"/>
  <c r="W67" i="54"/>
  <c r="V67" i="54"/>
  <c r="T67" i="54"/>
  <c r="S67" i="54"/>
  <c r="R67" i="54"/>
  <c r="O67" i="54"/>
  <c r="N67" i="54"/>
  <c r="M67" i="54"/>
  <c r="K67" i="54"/>
  <c r="J67" i="54"/>
  <c r="B22" i="55" s="1"/>
  <c r="AG66" i="54"/>
  <c r="AG67" i="54" s="1"/>
  <c r="AC66" i="54"/>
  <c r="Y66" i="54"/>
  <c r="U66" i="54"/>
  <c r="U67" i="54" s="1"/>
  <c r="AH65" i="54"/>
  <c r="AG65" i="54"/>
  <c r="AC65" i="54"/>
  <c r="Y65" i="54"/>
  <c r="U65" i="54"/>
  <c r="AF63" i="54"/>
  <c r="AE63" i="54"/>
  <c r="AD63" i="54"/>
  <c r="AB63" i="54"/>
  <c r="AA63" i="54"/>
  <c r="Z63" i="54"/>
  <c r="Y63" i="54"/>
  <c r="X63" i="54"/>
  <c r="W63" i="54"/>
  <c r="V63" i="54"/>
  <c r="T63" i="54"/>
  <c r="S63" i="54"/>
  <c r="R63" i="54"/>
  <c r="O63" i="54"/>
  <c r="N63" i="54"/>
  <c r="M63" i="54"/>
  <c r="K63" i="54"/>
  <c r="J63" i="54"/>
  <c r="B21" i="55" s="1"/>
  <c r="AG62" i="54"/>
  <c r="AG63" i="54" s="1"/>
  <c r="AC62" i="54"/>
  <c r="Y62" i="54"/>
  <c r="AH62" i="54" s="1"/>
  <c r="U62" i="54"/>
  <c r="AI61" i="54"/>
  <c r="AH61" i="54"/>
  <c r="AH63" i="54" s="1"/>
  <c r="AG61" i="54"/>
  <c r="AC61" i="54"/>
  <c r="AC63" i="54" s="1"/>
  <c r="Y61" i="54"/>
  <c r="U61" i="54"/>
  <c r="U63" i="54" s="1"/>
  <c r="AF59" i="54"/>
  <c r="AE59" i="54"/>
  <c r="AD59" i="54"/>
  <c r="AB59" i="54"/>
  <c r="AA59" i="54"/>
  <c r="Z59" i="54"/>
  <c r="X59" i="54"/>
  <c r="W59" i="54"/>
  <c r="V59" i="54"/>
  <c r="T59" i="54"/>
  <c r="S59" i="54"/>
  <c r="R59" i="54"/>
  <c r="O59" i="54"/>
  <c r="N59" i="54"/>
  <c r="M59" i="54"/>
  <c r="K59" i="54"/>
  <c r="J59" i="54"/>
  <c r="B20" i="55" s="1"/>
  <c r="AH58" i="54"/>
  <c r="AG58" i="54"/>
  <c r="AC58" i="54"/>
  <c r="Y58" i="54"/>
  <c r="Y59" i="54" s="1"/>
  <c r="U58" i="54"/>
  <c r="AG57" i="54"/>
  <c r="AG59" i="54" s="1"/>
  <c r="AC57" i="54"/>
  <c r="AC59" i="54" s="1"/>
  <c r="Y57" i="54"/>
  <c r="U57" i="54"/>
  <c r="U59" i="54" s="1"/>
  <c r="AF55" i="54"/>
  <c r="AE55" i="54"/>
  <c r="AD55" i="54"/>
  <c r="AB55" i="54"/>
  <c r="AA55" i="54"/>
  <c r="Z55" i="54"/>
  <c r="X55" i="54"/>
  <c r="W55" i="54"/>
  <c r="V55" i="54"/>
  <c r="T55" i="54"/>
  <c r="S55" i="54"/>
  <c r="R55" i="54"/>
  <c r="O55" i="54"/>
  <c r="N55" i="54"/>
  <c r="N76" i="54" s="1"/>
  <c r="M55" i="54"/>
  <c r="K55" i="54"/>
  <c r="J55" i="54"/>
  <c r="B19" i="55" s="1"/>
  <c r="AG54" i="54"/>
  <c r="AC54" i="54"/>
  <c r="AC55" i="54" s="1"/>
  <c r="Y54" i="54"/>
  <c r="U54" i="54"/>
  <c r="AH54" i="54" s="1"/>
  <c r="AG53" i="54"/>
  <c r="AG55" i="54" s="1"/>
  <c r="AC53" i="54"/>
  <c r="Y53" i="54"/>
  <c r="Y55" i="54" s="1"/>
  <c r="U53" i="54"/>
  <c r="U55" i="54" s="1"/>
  <c r="AF51" i="54"/>
  <c r="AE51" i="54"/>
  <c r="AD51" i="54"/>
  <c r="AD76" i="54" s="1"/>
  <c r="AC51" i="54"/>
  <c r="AB51" i="54"/>
  <c r="AA51" i="54"/>
  <c r="Z51" i="54"/>
  <c r="X51" i="54"/>
  <c r="W51" i="54"/>
  <c r="V51" i="54"/>
  <c r="V76" i="54" s="1"/>
  <c r="U51" i="54"/>
  <c r="T51" i="54"/>
  <c r="S51" i="54"/>
  <c r="R51" i="54"/>
  <c r="O51" i="54"/>
  <c r="N51" i="54"/>
  <c r="M51" i="54"/>
  <c r="J51" i="54"/>
  <c r="B18" i="55" s="1"/>
  <c r="AH50" i="54"/>
  <c r="AG50" i="54"/>
  <c r="AC50" i="54"/>
  <c r="Y50" i="54"/>
  <c r="U50" i="54"/>
  <c r="AG49" i="54"/>
  <c r="AG51" i="54" s="1"/>
  <c r="AC49" i="54"/>
  <c r="Y49" i="54"/>
  <c r="Y51" i="54" s="1"/>
  <c r="U49" i="54"/>
  <c r="AH49" i="54" s="1"/>
  <c r="AF47" i="54"/>
  <c r="AE47" i="54"/>
  <c r="AD47" i="54"/>
  <c r="AB47" i="54"/>
  <c r="AA47" i="54"/>
  <c r="Z47" i="54"/>
  <c r="X47" i="54"/>
  <c r="W47" i="54"/>
  <c r="V47" i="54"/>
  <c r="T47" i="54"/>
  <c r="S47" i="54"/>
  <c r="R47" i="54"/>
  <c r="O47" i="54"/>
  <c r="N47" i="54"/>
  <c r="M47" i="54"/>
  <c r="K47" i="54"/>
  <c r="B17" i="55"/>
  <c r="AI46" i="54"/>
  <c r="AH46" i="54"/>
  <c r="AG46" i="54"/>
  <c r="AC46" i="54"/>
  <c r="Y46" i="54"/>
  <c r="U46" i="54"/>
  <c r="AH45" i="54"/>
  <c r="AH47" i="54" s="1"/>
  <c r="AG45" i="54"/>
  <c r="AG47" i="54" s="1"/>
  <c r="AC45" i="54"/>
  <c r="AC47" i="54" s="1"/>
  <c r="Y45" i="54"/>
  <c r="Y47" i="54" s="1"/>
  <c r="U45" i="54"/>
  <c r="U47" i="54" s="1"/>
  <c r="AF43" i="54"/>
  <c r="AE43" i="54"/>
  <c r="AD43" i="54"/>
  <c r="AB43" i="54"/>
  <c r="AA43" i="54"/>
  <c r="Z43" i="54"/>
  <c r="Y43" i="54"/>
  <c r="X43" i="54"/>
  <c r="W43" i="54"/>
  <c r="V43" i="54"/>
  <c r="T43" i="54"/>
  <c r="S43" i="54"/>
  <c r="R43" i="54"/>
  <c r="O43" i="54"/>
  <c r="N43" i="54"/>
  <c r="M43" i="54"/>
  <c r="K43" i="54"/>
  <c r="J43" i="54"/>
  <c r="B16" i="55" s="1"/>
  <c r="AG42" i="54"/>
  <c r="AG43" i="54" s="1"/>
  <c r="AC42" i="54"/>
  <c r="Y42" i="54"/>
  <c r="U42" i="54"/>
  <c r="AH42" i="54" s="1"/>
  <c r="AG41" i="54"/>
  <c r="AC41" i="54"/>
  <c r="AC43" i="54" s="1"/>
  <c r="Y41" i="54"/>
  <c r="U41" i="54"/>
  <c r="U43" i="54" s="1"/>
  <c r="AF39" i="54"/>
  <c r="AE39" i="54"/>
  <c r="AD39" i="54"/>
  <c r="AB39" i="54"/>
  <c r="AA39" i="54"/>
  <c r="Z39" i="54"/>
  <c r="X39" i="54"/>
  <c r="W39" i="54"/>
  <c r="V39" i="54"/>
  <c r="T39" i="54"/>
  <c r="S39" i="54"/>
  <c r="R39" i="54"/>
  <c r="O39" i="54"/>
  <c r="N39" i="54"/>
  <c r="M39" i="54"/>
  <c r="K39" i="54"/>
  <c r="B15" i="55"/>
  <c r="AG38" i="54"/>
  <c r="AC38" i="54"/>
  <c r="Y38" i="54"/>
  <c r="U38" i="54"/>
  <c r="AH38" i="54" s="1"/>
  <c r="AG37" i="54"/>
  <c r="AG39" i="54" s="1"/>
  <c r="AC37" i="54"/>
  <c r="AC39" i="54" s="1"/>
  <c r="Y37" i="54"/>
  <c r="Y39" i="54" s="1"/>
  <c r="U37" i="54"/>
  <c r="U39" i="54" s="1"/>
  <c r="AF35" i="54"/>
  <c r="AE35" i="54"/>
  <c r="AD35" i="54"/>
  <c r="AC35" i="54"/>
  <c r="AB35" i="54"/>
  <c r="AA35" i="54"/>
  <c r="Z35" i="54"/>
  <c r="X35" i="54"/>
  <c r="W35" i="54"/>
  <c r="V35" i="54"/>
  <c r="U35" i="54"/>
  <c r="T35" i="54"/>
  <c r="S35" i="54"/>
  <c r="R35" i="54"/>
  <c r="O35" i="54"/>
  <c r="N35" i="54"/>
  <c r="M35" i="54"/>
  <c r="K35" i="54"/>
  <c r="J35" i="54"/>
  <c r="AH34" i="54"/>
  <c r="AG34" i="54"/>
  <c r="AC34" i="54"/>
  <c r="Y34" i="54"/>
  <c r="U34" i="54"/>
  <c r="AG33" i="54"/>
  <c r="AG35" i="54" s="1"/>
  <c r="AC33" i="54"/>
  <c r="Y33" i="54"/>
  <c r="Y35" i="54" s="1"/>
  <c r="U33" i="54"/>
  <c r="AH33" i="54" s="1"/>
  <c r="AF31" i="54"/>
  <c r="AE31" i="54"/>
  <c r="AD31" i="54"/>
  <c r="AB31" i="54"/>
  <c r="AA31" i="54"/>
  <c r="Z31" i="54"/>
  <c r="X31" i="54"/>
  <c r="W31" i="54"/>
  <c r="V31" i="54"/>
  <c r="T31" i="54"/>
  <c r="S31" i="54"/>
  <c r="R31" i="54"/>
  <c r="O31" i="54"/>
  <c r="N31" i="54"/>
  <c r="M31" i="54"/>
  <c r="K31" i="54"/>
  <c r="J31" i="54"/>
  <c r="AI30" i="54"/>
  <c r="AH30" i="54"/>
  <c r="AG30" i="54"/>
  <c r="AC30" i="54"/>
  <c r="Y30" i="54"/>
  <c r="U30" i="54"/>
  <c r="AH29" i="54"/>
  <c r="AH31" i="54" s="1"/>
  <c r="AG29" i="54"/>
  <c r="AG31" i="54" s="1"/>
  <c r="AC29" i="54"/>
  <c r="AC31" i="54" s="1"/>
  <c r="Y29" i="54"/>
  <c r="Y31" i="54" s="1"/>
  <c r="U29" i="54"/>
  <c r="U31" i="54" s="1"/>
  <c r="AF27" i="54"/>
  <c r="AE27" i="54"/>
  <c r="AD27" i="54"/>
  <c r="AB27" i="54"/>
  <c r="AA27" i="54"/>
  <c r="Z27" i="54"/>
  <c r="Y27" i="54"/>
  <c r="X27" i="54"/>
  <c r="W27" i="54"/>
  <c r="V27" i="54"/>
  <c r="T27" i="54"/>
  <c r="S27" i="54"/>
  <c r="R27" i="54"/>
  <c r="O27" i="54"/>
  <c r="N27" i="54"/>
  <c r="M27" i="54"/>
  <c r="K27" i="54"/>
  <c r="B12" i="55"/>
  <c r="AG26" i="54"/>
  <c r="AG27" i="54" s="1"/>
  <c r="AC26" i="54"/>
  <c r="Y26" i="54"/>
  <c r="U26" i="54"/>
  <c r="AH26" i="54" s="1"/>
  <c r="AG25" i="54"/>
  <c r="AC25" i="54"/>
  <c r="AC27" i="54" s="1"/>
  <c r="Y25" i="54"/>
  <c r="AH25" i="54" s="1"/>
  <c r="U25" i="54"/>
  <c r="U27" i="54" s="1"/>
  <c r="AF23" i="54"/>
  <c r="AE23" i="54"/>
  <c r="AD23" i="54"/>
  <c r="AB23" i="54"/>
  <c r="AA23" i="54"/>
  <c r="Z23" i="54"/>
  <c r="X23" i="54"/>
  <c r="W23" i="54"/>
  <c r="V23" i="54"/>
  <c r="T23" i="54"/>
  <c r="S23" i="54"/>
  <c r="R23" i="54"/>
  <c r="O23" i="54"/>
  <c r="N23" i="54"/>
  <c r="M23" i="54"/>
  <c r="K23" i="54"/>
  <c r="C11" i="55" s="1"/>
  <c r="B11" i="55"/>
  <c r="AG22" i="54"/>
  <c r="AC22" i="54"/>
  <c r="Y22" i="54"/>
  <c r="U22" i="54"/>
  <c r="AH22" i="54" s="1"/>
  <c r="AG21" i="54"/>
  <c r="AG23" i="54" s="1"/>
  <c r="AC21" i="54"/>
  <c r="AC23" i="54" s="1"/>
  <c r="Y21" i="54"/>
  <c r="Y23" i="54" s="1"/>
  <c r="U21" i="54"/>
  <c r="U23" i="54" s="1"/>
  <c r="AF19" i="54"/>
  <c r="AE19" i="54"/>
  <c r="AD19" i="54"/>
  <c r="AC19" i="54"/>
  <c r="AB19" i="54"/>
  <c r="AA19" i="54"/>
  <c r="Z19" i="54"/>
  <c r="X19" i="54"/>
  <c r="W19" i="54"/>
  <c r="V19" i="54"/>
  <c r="U19" i="54"/>
  <c r="T19" i="54"/>
  <c r="S19" i="54"/>
  <c r="R19" i="54"/>
  <c r="O19" i="54"/>
  <c r="N19" i="54"/>
  <c r="M19" i="54"/>
  <c r="K19" i="54"/>
  <c r="B10" i="55"/>
  <c r="AH18" i="54"/>
  <c r="AG18" i="54"/>
  <c r="AC18" i="54"/>
  <c r="Y18" i="54"/>
  <c r="U18" i="54"/>
  <c r="AG17" i="54"/>
  <c r="AG19" i="54" s="1"/>
  <c r="AC17" i="54"/>
  <c r="Y17" i="54"/>
  <c r="Y19" i="54" s="1"/>
  <c r="U17" i="54"/>
  <c r="AH17" i="54" s="1"/>
  <c r="AF15" i="54"/>
  <c r="AE15" i="54"/>
  <c r="AD15" i="54"/>
  <c r="AB15" i="54"/>
  <c r="AA15" i="54"/>
  <c r="Z15" i="54"/>
  <c r="X15" i="54"/>
  <c r="W15" i="54"/>
  <c r="V15" i="54"/>
  <c r="T15" i="54"/>
  <c r="S15" i="54"/>
  <c r="R15" i="54"/>
  <c r="O15" i="54"/>
  <c r="N15" i="54"/>
  <c r="M15" i="54"/>
  <c r="K15" i="54"/>
  <c r="J15" i="54"/>
  <c r="AI14" i="54"/>
  <c r="AH14" i="54"/>
  <c r="AG14" i="54"/>
  <c r="AC14" i="54"/>
  <c r="Y14" i="54"/>
  <c r="U14" i="54"/>
  <c r="AH13" i="54"/>
  <c r="AH15" i="54" s="1"/>
  <c r="AG13" i="54"/>
  <c r="AG15" i="54" s="1"/>
  <c r="AC13" i="54"/>
  <c r="AC15" i="54" s="1"/>
  <c r="Y13" i="54"/>
  <c r="Y15" i="54" s="1"/>
  <c r="U13" i="54"/>
  <c r="U15" i="54" s="1"/>
  <c r="AF11" i="54"/>
  <c r="AF76" i="54" s="1"/>
  <c r="AE11" i="54"/>
  <c r="AE76" i="54" s="1"/>
  <c r="AD11" i="54"/>
  <c r="AB11" i="54"/>
  <c r="AB76" i="54" s="1"/>
  <c r="AA11" i="54"/>
  <c r="AA76" i="54" s="1"/>
  <c r="Z11" i="54"/>
  <c r="Z76" i="54" s="1"/>
  <c r="Y11" i="54"/>
  <c r="X11" i="54"/>
  <c r="X76" i="54" s="1"/>
  <c r="W11" i="54"/>
  <c r="W76" i="54" s="1"/>
  <c r="V11" i="54"/>
  <c r="T11" i="54"/>
  <c r="T76" i="54" s="1"/>
  <c r="S11" i="54"/>
  <c r="S76" i="54" s="1"/>
  <c r="R11" i="54"/>
  <c r="R76" i="54" s="1"/>
  <c r="O11" i="54"/>
  <c r="O76" i="54" s="1"/>
  <c r="N11" i="54"/>
  <c r="M11" i="54"/>
  <c r="M76" i="54" s="1"/>
  <c r="K11" i="54"/>
  <c r="K76" i="54" s="1"/>
  <c r="J11" i="54"/>
  <c r="J76" i="54" s="1"/>
  <c r="AG10" i="54"/>
  <c r="AG11" i="54" s="1"/>
  <c r="AG76" i="54" s="1"/>
  <c r="AC10" i="54"/>
  <c r="Y10" i="54"/>
  <c r="U10" i="54"/>
  <c r="AH10" i="54" s="1"/>
  <c r="AG9" i="54"/>
  <c r="AC9" i="54"/>
  <c r="AC11" i="54" s="1"/>
  <c r="AC76" i="54" s="1"/>
  <c r="Y9" i="54"/>
  <c r="U9" i="54"/>
  <c r="U11" i="54" s="1"/>
  <c r="P25" i="53"/>
  <c r="D25" i="53"/>
  <c r="A25" i="53"/>
  <c r="V25" i="53"/>
  <c r="U25" i="53"/>
  <c r="S25" i="53"/>
  <c r="R25" i="53"/>
  <c r="Q25" i="53"/>
  <c r="O25" i="53"/>
  <c r="N25" i="53"/>
  <c r="M25" i="53"/>
  <c r="K25" i="53"/>
  <c r="I25" i="53"/>
  <c r="G25" i="53"/>
  <c r="F25" i="53"/>
  <c r="E25" i="53"/>
  <c r="Q76" i="52"/>
  <c r="P76" i="52"/>
  <c r="L76" i="52"/>
  <c r="A76" i="52"/>
  <c r="AF75" i="52"/>
  <c r="AE75" i="52"/>
  <c r="AD75" i="52"/>
  <c r="AC75" i="52"/>
  <c r="AB75" i="52"/>
  <c r="AA75" i="52"/>
  <c r="Z75" i="52"/>
  <c r="X75" i="52"/>
  <c r="W75" i="52"/>
  <c r="V75" i="52"/>
  <c r="H24" i="53"/>
  <c r="H25" i="53" s="1"/>
  <c r="O75" i="52"/>
  <c r="N75" i="52"/>
  <c r="M75" i="52"/>
  <c r="C24" i="53"/>
  <c r="J75" i="52"/>
  <c r="B24" i="53" s="1"/>
  <c r="AG74" i="52"/>
  <c r="AC74" i="52"/>
  <c r="Y74" i="52"/>
  <c r="U74" i="52"/>
  <c r="AG73" i="52"/>
  <c r="AG75" i="52" s="1"/>
  <c r="AC73" i="52"/>
  <c r="Y73" i="52"/>
  <c r="Y75" i="52" s="1"/>
  <c r="U73" i="52"/>
  <c r="J24" i="53" s="1"/>
  <c r="J25" i="53" s="1"/>
  <c r="AF71" i="52"/>
  <c r="AE71" i="52"/>
  <c r="AD71" i="52"/>
  <c r="AB71" i="52"/>
  <c r="AA71" i="52"/>
  <c r="Z71" i="52"/>
  <c r="X71" i="52"/>
  <c r="W71" i="52"/>
  <c r="V71" i="52"/>
  <c r="T71" i="52"/>
  <c r="S71" i="52"/>
  <c r="R71" i="52"/>
  <c r="O71" i="52"/>
  <c r="N71" i="52"/>
  <c r="M71" i="52"/>
  <c r="K71" i="52"/>
  <c r="J71" i="52"/>
  <c r="AG70" i="52"/>
  <c r="AC70" i="52"/>
  <c r="Y70" i="52"/>
  <c r="U70" i="52"/>
  <c r="AH70" i="52" s="1"/>
  <c r="AG69" i="52"/>
  <c r="AH69" i="52" s="1"/>
  <c r="AC69" i="52"/>
  <c r="AC71" i="52" s="1"/>
  <c r="Y69" i="52"/>
  <c r="Y71" i="52" s="1"/>
  <c r="U69" i="52"/>
  <c r="U71" i="52" s="1"/>
  <c r="AF67" i="52"/>
  <c r="AE67" i="52"/>
  <c r="AD67" i="52"/>
  <c r="AB67" i="52"/>
  <c r="AA67" i="52"/>
  <c r="Z67" i="52"/>
  <c r="X67" i="52"/>
  <c r="W67" i="52"/>
  <c r="V67" i="52"/>
  <c r="T67" i="52"/>
  <c r="S67" i="52"/>
  <c r="R67" i="52"/>
  <c r="O67" i="52"/>
  <c r="N67" i="52"/>
  <c r="M67" i="52"/>
  <c r="K67" i="52"/>
  <c r="J67" i="52"/>
  <c r="AG66" i="52"/>
  <c r="AG67" i="52" s="1"/>
  <c r="AC66" i="52"/>
  <c r="Y66" i="52"/>
  <c r="U66" i="52"/>
  <c r="AH66" i="52" s="1"/>
  <c r="AG65" i="52"/>
  <c r="AC65" i="52"/>
  <c r="AC67" i="52" s="1"/>
  <c r="Y65" i="52"/>
  <c r="Y67" i="52" s="1"/>
  <c r="U65" i="52"/>
  <c r="U67" i="52" s="1"/>
  <c r="AF63" i="52"/>
  <c r="AE63" i="52"/>
  <c r="AD63" i="52"/>
  <c r="AB63" i="52"/>
  <c r="AA63" i="52"/>
  <c r="Z63" i="52"/>
  <c r="X63" i="52"/>
  <c r="W63" i="52"/>
  <c r="V63" i="52"/>
  <c r="T63" i="52"/>
  <c r="S63" i="52"/>
  <c r="R63" i="52"/>
  <c r="O63" i="52"/>
  <c r="N63" i="52"/>
  <c r="M63" i="52"/>
  <c r="K63" i="52"/>
  <c r="J63" i="52"/>
  <c r="AH62" i="52"/>
  <c r="AI62" i="52" s="1"/>
  <c r="AG62" i="52"/>
  <c r="AC62" i="52"/>
  <c r="Y62" i="52"/>
  <c r="U62" i="52"/>
  <c r="AG61" i="52"/>
  <c r="AG63" i="52" s="1"/>
  <c r="AC61" i="52"/>
  <c r="AC63" i="52" s="1"/>
  <c r="Y61" i="52"/>
  <c r="Y63" i="52" s="1"/>
  <c r="U61" i="52"/>
  <c r="AH61" i="52" s="1"/>
  <c r="AF59" i="52"/>
  <c r="AE59" i="52"/>
  <c r="AD59" i="52"/>
  <c r="AB59" i="52"/>
  <c r="AA59" i="52"/>
  <c r="Z59" i="52"/>
  <c r="X59" i="52"/>
  <c r="W59" i="52"/>
  <c r="V59" i="52"/>
  <c r="U59" i="52"/>
  <c r="T59" i="52"/>
  <c r="S59" i="52"/>
  <c r="R59" i="52"/>
  <c r="O59" i="52"/>
  <c r="N59" i="52"/>
  <c r="M59" i="52"/>
  <c r="K59" i="52"/>
  <c r="J59" i="52"/>
  <c r="AG58" i="52"/>
  <c r="AC58" i="52"/>
  <c r="AC59" i="52" s="1"/>
  <c r="Y58" i="52"/>
  <c r="U58" i="52"/>
  <c r="AH58" i="52" s="1"/>
  <c r="AG57" i="52"/>
  <c r="AG59" i="52" s="1"/>
  <c r="AC57" i="52"/>
  <c r="Y57" i="52"/>
  <c r="Y59" i="52" s="1"/>
  <c r="U57" i="52"/>
  <c r="AH57" i="52" s="1"/>
  <c r="AF55" i="52"/>
  <c r="AE55" i="52"/>
  <c r="AD55" i="52"/>
  <c r="AB55" i="52"/>
  <c r="AA55" i="52"/>
  <c r="Z55" i="52"/>
  <c r="X55" i="52"/>
  <c r="W55" i="52"/>
  <c r="V55" i="52"/>
  <c r="T55" i="52"/>
  <c r="S55" i="52"/>
  <c r="R55" i="52"/>
  <c r="O55" i="52"/>
  <c r="N55" i="52"/>
  <c r="M55" i="52"/>
  <c r="K55" i="52"/>
  <c r="J55" i="52"/>
  <c r="AG54" i="52"/>
  <c r="AC54" i="52"/>
  <c r="Y54" i="52"/>
  <c r="U54" i="52"/>
  <c r="AH54" i="52" s="1"/>
  <c r="AG53" i="52"/>
  <c r="AH53" i="52" s="1"/>
  <c r="AC53" i="52"/>
  <c r="AC55" i="52" s="1"/>
  <c r="Y53" i="52"/>
  <c r="Y55" i="52" s="1"/>
  <c r="U53" i="52"/>
  <c r="U55" i="52" s="1"/>
  <c r="AG51" i="52"/>
  <c r="AF51" i="52"/>
  <c r="AE51" i="52"/>
  <c r="AD51" i="52"/>
  <c r="AB51" i="52"/>
  <c r="AA51" i="52"/>
  <c r="Z51" i="52"/>
  <c r="X51" i="52"/>
  <c r="W51" i="52"/>
  <c r="V51" i="52"/>
  <c r="T51" i="52"/>
  <c r="S51" i="52"/>
  <c r="R51" i="52"/>
  <c r="O51" i="52"/>
  <c r="N51" i="52"/>
  <c r="M51" i="52"/>
  <c r="J51" i="52"/>
  <c r="AG50" i="52"/>
  <c r="AC50" i="52"/>
  <c r="Y50" i="52"/>
  <c r="U50" i="52"/>
  <c r="AH50" i="52" s="1"/>
  <c r="AH49" i="52"/>
  <c r="AI49" i="52" s="1"/>
  <c r="AG49" i="52"/>
  <c r="AC49" i="52"/>
  <c r="AC51" i="52" s="1"/>
  <c r="Y49" i="52"/>
  <c r="Y51" i="52" s="1"/>
  <c r="U49" i="52"/>
  <c r="U51" i="52" s="1"/>
  <c r="AF47" i="52"/>
  <c r="AE47" i="52"/>
  <c r="AD47" i="52"/>
  <c r="AB47" i="52"/>
  <c r="AA47" i="52"/>
  <c r="Z47" i="52"/>
  <c r="Y47" i="52"/>
  <c r="X47" i="52"/>
  <c r="W47" i="52"/>
  <c r="V47" i="52"/>
  <c r="U47" i="52"/>
  <c r="T47" i="52"/>
  <c r="S47" i="52"/>
  <c r="R47" i="52"/>
  <c r="O47" i="52"/>
  <c r="N47" i="52"/>
  <c r="M47" i="52"/>
  <c r="K47" i="52"/>
  <c r="J47" i="52"/>
  <c r="AG46" i="52"/>
  <c r="AG47" i="52" s="1"/>
  <c r="AC46" i="52"/>
  <c r="Y46" i="52"/>
  <c r="U46" i="52"/>
  <c r="AH46" i="52" s="1"/>
  <c r="AG45" i="52"/>
  <c r="AC45" i="52"/>
  <c r="AC47" i="52" s="1"/>
  <c r="Y45" i="52"/>
  <c r="U45" i="52"/>
  <c r="AH45" i="52" s="1"/>
  <c r="AF43" i="52"/>
  <c r="AE43" i="52"/>
  <c r="AD43" i="52"/>
  <c r="AB43" i="52"/>
  <c r="AA43" i="52"/>
  <c r="Z43" i="52"/>
  <c r="X43" i="52"/>
  <c r="W43" i="52"/>
  <c r="V43" i="52"/>
  <c r="T43" i="52"/>
  <c r="S43" i="52"/>
  <c r="R43" i="52"/>
  <c r="O43" i="52"/>
  <c r="N43" i="52"/>
  <c r="M43" i="52"/>
  <c r="K43" i="52"/>
  <c r="J43" i="52"/>
  <c r="AG42" i="52"/>
  <c r="AC42" i="52"/>
  <c r="Y42" i="52"/>
  <c r="U42" i="52"/>
  <c r="AH42" i="52" s="1"/>
  <c r="AG41" i="52"/>
  <c r="AG43" i="52" s="1"/>
  <c r="AC41" i="52"/>
  <c r="AC43" i="52" s="1"/>
  <c r="Y41" i="52"/>
  <c r="Y43" i="52" s="1"/>
  <c r="U41" i="52"/>
  <c r="U43" i="52" s="1"/>
  <c r="AF39" i="52"/>
  <c r="AE39" i="52"/>
  <c r="AD39" i="52"/>
  <c r="AB39" i="52"/>
  <c r="AA39" i="52"/>
  <c r="Z39" i="52"/>
  <c r="Y39" i="52"/>
  <c r="X39" i="52"/>
  <c r="W39" i="52"/>
  <c r="V39" i="52"/>
  <c r="U39" i="52"/>
  <c r="T39" i="52"/>
  <c r="S39" i="52"/>
  <c r="R39" i="52"/>
  <c r="O39" i="52"/>
  <c r="N39" i="52"/>
  <c r="M39" i="52"/>
  <c r="K39" i="52"/>
  <c r="J39" i="52"/>
  <c r="AG38" i="52"/>
  <c r="AH38" i="52" s="1"/>
  <c r="AC38" i="52"/>
  <c r="Y38" i="52"/>
  <c r="U38" i="52"/>
  <c r="AG37" i="52"/>
  <c r="AC37" i="52"/>
  <c r="AC39" i="52" s="1"/>
  <c r="Y37" i="52"/>
  <c r="U37" i="52"/>
  <c r="AH37" i="52" s="1"/>
  <c r="AF35" i="52"/>
  <c r="AE35" i="52"/>
  <c r="AD35" i="52"/>
  <c r="AB35" i="52"/>
  <c r="AA35" i="52"/>
  <c r="Z35" i="52"/>
  <c r="X35" i="52"/>
  <c r="W35" i="52"/>
  <c r="V35" i="52"/>
  <c r="T35" i="52"/>
  <c r="S35" i="52"/>
  <c r="R35" i="52"/>
  <c r="O35" i="52"/>
  <c r="N35" i="52"/>
  <c r="M35" i="52"/>
  <c r="K35" i="52"/>
  <c r="J35" i="52"/>
  <c r="AG34" i="52"/>
  <c r="AC34" i="52"/>
  <c r="Y34" i="52"/>
  <c r="U34" i="52"/>
  <c r="AH34" i="52" s="1"/>
  <c r="AH33" i="52"/>
  <c r="AI33" i="52" s="1"/>
  <c r="AG33" i="52"/>
  <c r="AG35" i="52" s="1"/>
  <c r="AC33" i="52"/>
  <c r="AC35" i="52" s="1"/>
  <c r="Y33" i="52"/>
  <c r="Y35" i="52" s="1"/>
  <c r="U33" i="52"/>
  <c r="U35" i="52" s="1"/>
  <c r="AF31" i="52"/>
  <c r="AE31" i="52"/>
  <c r="AD31" i="52"/>
  <c r="AB31" i="52"/>
  <c r="AA31" i="52"/>
  <c r="Z31" i="52"/>
  <c r="Y31" i="52"/>
  <c r="X31" i="52"/>
  <c r="W31" i="52"/>
  <c r="V31" i="52"/>
  <c r="U31" i="52"/>
  <c r="T31" i="52"/>
  <c r="S31" i="52"/>
  <c r="R31" i="52"/>
  <c r="O31" i="52"/>
  <c r="N31" i="52"/>
  <c r="M31" i="52"/>
  <c r="K31" i="52"/>
  <c r="J31" i="52"/>
  <c r="AG30" i="52"/>
  <c r="AG31" i="52" s="1"/>
  <c r="AC30" i="52"/>
  <c r="Y30" i="52"/>
  <c r="U30" i="52"/>
  <c r="AH30" i="52" s="1"/>
  <c r="AG29" i="52"/>
  <c r="AC29" i="52"/>
  <c r="AC31" i="52" s="1"/>
  <c r="Y29" i="52"/>
  <c r="U29" i="52"/>
  <c r="AH29" i="52" s="1"/>
  <c r="AF27" i="52"/>
  <c r="AE27" i="52"/>
  <c r="AD27" i="52"/>
  <c r="AB27" i="52"/>
  <c r="AA27" i="52"/>
  <c r="Z27" i="52"/>
  <c r="X27" i="52"/>
  <c r="W27" i="52"/>
  <c r="V27" i="52"/>
  <c r="T27" i="52"/>
  <c r="S27" i="52"/>
  <c r="R27" i="52"/>
  <c r="O27" i="52"/>
  <c r="N27" i="52"/>
  <c r="M27" i="52"/>
  <c r="K27" i="52"/>
  <c r="J27" i="52"/>
  <c r="AG26" i="52"/>
  <c r="AC26" i="52"/>
  <c r="Y26" i="52"/>
  <c r="U26" i="52"/>
  <c r="AH26" i="52" s="1"/>
  <c r="AG25" i="52"/>
  <c r="AG27" i="52" s="1"/>
  <c r="AC25" i="52"/>
  <c r="AC27" i="52" s="1"/>
  <c r="Y25" i="52"/>
  <c r="Y27" i="52" s="1"/>
  <c r="U25" i="52"/>
  <c r="U27" i="52" s="1"/>
  <c r="AF23" i="52"/>
  <c r="AE23" i="52"/>
  <c r="AD23" i="52"/>
  <c r="AB23" i="52"/>
  <c r="AA23" i="52"/>
  <c r="Z23" i="52"/>
  <c r="Y23" i="52"/>
  <c r="X23" i="52"/>
  <c r="W23" i="52"/>
  <c r="V23" i="52"/>
  <c r="U23" i="52"/>
  <c r="T23" i="52"/>
  <c r="S23" i="52"/>
  <c r="R23" i="52"/>
  <c r="O23" i="52"/>
  <c r="N23" i="52"/>
  <c r="M23" i="52"/>
  <c r="K23" i="52"/>
  <c r="J23" i="52"/>
  <c r="AG22" i="52"/>
  <c r="AH22" i="52" s="1"/>
  <c r="AC22" i="52"/>
  <c r="Y22" i="52"/>
  <c r="U22" i="52"/>
  <c r="AG21" i="52"/>
  <c r="AC21" i="52"/>
  <c r="AC23" i="52" s="1"/>
  <c r="Y21" i="52"/>
  <c r="U21" i="52"/>
  <c r="AH21" i="52" s="1"/>
  <c r="AF19" i="52"/>
  <c r="AE19" i="52"/>
  <c r="AD19" i="52"/>
  <c r="AB19" i="52"/>
  <c r="AA19" i="52"/>
  <c r="Z19" i="52"/>
  <c r="X19" i="52"/>
  <c r="W19" i="52"/>
  <c r="V19" i="52"/>
  <c r="T19" i="52"/>
  <c r="S19" i="52"/>
  <c r="R19" i="52"/>
  <c r="O19" i="52"/>
  <c r="N19" i="52"/>
  <c r="M19" i="52"/>
  <c r="K19" i="52"/>
  <c r="J19" i="52"/>
  <c r="AG18" i="52"/>
  <c r="AC18" i="52"/>
  <c r="Y18" i="52"/>
  <c r="AH18" i="52" s="1"/>
  <c r="U18" i="52"/>
  <c r="AH17" i="52"/>
  <c r="AI17" i="52" s="1"/>
  <c r="AG17" i="52"/>
  <c r="AG19" i="52" s="1"/>
  <c r="AC17" i="52"/>
  <c r="AC19" i="52" s="1"/>
  <c r="Y17" i="52"/>
  <c r="Y19" i="52" s="1"/>
  <c r="U17" i="52"/>
  <c r="U19" i="52" s="1"/>
  <c r="AF15" i="52"/>
  <c r="AE15" i="52"/>
  <c r="AD15" i="52"/>
  <c r="AB15" i="52"/>
  <c r="AA15" i="52"/>
  <c r="Z15" i="52"/>
  <c r="Y15" i="52"/>
  <c r="X15" i="52"/>
  <c r="W15" i="52"/>
  <c r="V15" i="52"/>
  <c r="U15" i="52"/>
  <c r="T15" i="52"/>
  <c r="S15" i="52"/>
  <c r="R15" i="52"/>
  <c r="O15" i="52"/>
  <c r="N15" i="52"/>
  <c r="M15" i="52"/>
  <c r="K15" i="52"/>
  <c r="C9" i="53" s="1"/>
  <c r="J15" i="52"/>
  <c r="B9" i="53" s="1"/>
  <c r="AG14" i="52"/>
  <c r="AH14" i="52" s="1"/>
  <c r="AC14" i="52"/>
  <c r="Y14" i="52"/>
  <c r="U14" i="52"/>
  <c r="AG13" i="52"/>
  <c r="AC13" i="52"/>
  <c r="AC15" i="52" s="1"/>
  <c r="Y13" i="52"/>
  <c r="U13" i="52"/>
  <c r="AF11" i="52"/>
  <c r="AF76" i="52" s="1"/>
  <c r="AE11" i="52"/>
  <c r="AE76" i="52" s="1"/>
  <c r="AD11" i="52"/>
  <c r="AD76" i="52" s="1"/>
  <c r="AB11" i="52"/>
  <c r="AB76" i="52" s="1"/>
  <c r="AA11" i="52"/>
  <c r="AA76" i="52" s="1"/>
  <c r="Z11" i="52"/>
  <c r="Z76" i="52" s="1"/>
  <c r="X11" i="52"/>
  <c r="X76" i="52" s="1"/>
  <c r="W11" i="52"/>
  <c r="W76" i="52" s="1"/>
  <c r="V11" i="52"/>
  <c r="V76" i="52" s="1"/>
  <c r="T11" i="52"/>
  <c r="T76" i="52" s="1"/>
  <c r="S11" i="52"/>
  <c r="S76" i="52" s="1"/>
  <c r="R11" i="52"/>
  <c r="R76" i="52" s="1"/>
  <c r="O11" i="52"/>
  <c r="O76" i="52" s="1"/>
  <c r="N11" i="52"/>
  <c r="N76" i="52" s="1"/>
  <c r="M11" i="52"/>
  <c r="M76" i="52" s="1"/>
  <c r="K11" i="52"/>
  <c r="K76" i="52" s="1"/>
  <c r="J11" i="52"/>
  <c r="J76" i="52" s="1"/>
  <c r="AG10" i="52"/>
  <c r="AC10" i="52"/>
  <c r="Y10" i="52"/>
  <c r="AH10" i="52" s="1"/>
  <c r="U10" i="52"/>
  <c r="AG9" i="52"/>
  <c r="AG11" i="52" s="1"/>
  <c r="AC9" i="52"/>
  <c r="AC11" i="52" s="1"/>
  <c r="Y9" i="52"/>
  <c r="Y11" i="52" s="1"/>
  <c r="U9" i="52"/>
  <c r="U11" i="52" s="1"/>
  <c r="K76" i="50"/>
  <c r="L76" i="50"/>
  <c r="M76" i="50"/>
  <c r="N76" i="50"/>
  <c r="O76" i="50"/>
  <c r="P76" i="50"/>
  <c r="Q76" i="50"/>
  <c r="S76" i="50"/>
  <c r="T76" i="50"/>
  <c r="V76" i="50"/>
  <c r="W76" i="50"/>
  <c r="X76" i="50"/>
  <c r="Y76" i="50"/>
  <c r="Z76" i="50"/>
  <c r="AA76" i="50"/>
  <c r="AB76" i="50"/>
  <c r="AC76" i="50"/>
  <c r="AD76" i="50"/>
  <c r="AE76" i="50"/>
  <c r="AF76" i="50"/>
  <c r="AG76" i="50"/>
  <c r="AF67" i="50"/>
  <c r="AE67" i="50"/>
  <c r="AD67" i="50"/>
  <c r="AC67" i="50"/>
  <c r="AB67" i="50"/>
  <c r="AA67" i="50"/>
  <c r="Z67" i="50"/>
  <c r="X67" i="50"/>
  <c r="W67" i="50"/>
  <c r="V67" i="50"/>
  <c r="U67" i="50"/>
  <c r="T67" i="50"/>
  <c r="S67" i="50"/>
  <c r="R67" i="50"/>
  <c r="O67" i="50"/>
  <c r="N67" i="50"/>
  <c r="M67" i="50"/>
  <c r="K67" i="50"/>
  <c r="J67" i="50"/>
  <c r="AG66" i="50"/>
  <c r="AC66" i="50"/>
  <c r="Y66" i="50"/>
  <c r="AH66" i="50" s="1"/>
  <c r="U66" i="50"/>
  <c r="AG65" i="50"/>
  <c r="AG67" i="50" s="1"/>
  <c r="AC65" i="50"/>
  <c r="Y65" i="50"/>
  <c r="Y67" i="50" s="1"/>
  <c r="U65" i="50"/>
  <c r="AH65" i="50" s="1"/>
  <c r="K76" i="48"/>
  <c r="L76" i="48"/>
  <c r="M76" i="48"/>
  <c r="N76" i="48"/>
  <c r="O76" i="48"/>
  <c r="P76" i="48"/>
  <c r="Q76" i="48"/>
  <c r="R76" i="48"/>
  <c r="S76" i="48"/>
  <c r="T76" i="48"/>
  <c r="U76" i="48"/>
  <c r="V76" i="48"/>
  <c r="W76" i="48"/>
  <c r="X76" i="48"/>
  <c r="Y76" i="48"/>
  <c r="Z76" i="48"/>
  <c r="AA76" i="48"/>
  <c r="AB76" i="48"/>
  <c r="AC76" i="48"/>
  <c r="AD76" i="48"/>
  <c r="AE76" i="48"/>
  <c r="AF76" i="48"/>
  <c r="AG76" i="48"/>
  <c r="AH76" i="48"/>
  <c r="AF67" i="48"/>
  <c r="AE67" i="48"/>
  <c r="AD67" i="48"/>
  <c r="AC67" i="48"/>
  <c r="AB67" i="48"/>
  <c r="AA67" i="48"/>
  <c r="Z67" i="48"/>
  <c r="X67" i="48"/>
  <c r="W67" i="48"/>
  <c r="V67" i="48"/>
  <c r="U67" i="48"/>
  <c r="T67" i="48"/>
  <c r="S67" i="48"/>
  <c r="R67" i="48"/>
  <c r="O67" i="48"/>
  <c r="N67" i="48"/>
  <c r="M67" i="48"/>
  <c r="K67" i="48"/>
  <c r="J67" i="48"/>
  <c r="AG66" i="48"/>
  <c r="AC66" i="48"/>
  <c r="Y66" i="48"/>
  <c r="AH66" i="48" s="1"/>
  <c r="U66" i="48"/>
  <c r="AH65" i="48"/>
  <c r="AI65" i="48" s="1"/>
  <c r="AG65" i="48"/>
  <c r="AG67" i="48" s="1"/>
  <c r="AC65" i="48"/>
  <c r="Y65" i="48"/>
  <c r="Y67" i="48" s="1"/>
  <c r="U65" i="48"/>
  <c r="L76" i="46"/>
  <c r="M76" i="46"/>
  <c r="N76" i="46"/>
  <c r="O76" i="46"/>
  <c r="P76" i="46"/>
  <c r="Q76" i="46"/>
  <c r="S76" i="46"/>
  <c r="T76" i="46"/>
  <c r="V76" i="46"/>
  <c r="W76" i="46"/>
  <c r="X76" i="46"/>
  <c r="Y76" i="46"/>
  <c r="Z76" i="46"/>
  <c r="AA76" i="46"/>
  <c r="AB76" i="46"/>
  <c r="AC76" i="46"/>
  <c r="AD76" i="46"/>
  <c r="AE76" i="46"/>
  <c r="AF76" i="46"/>
  <c r="AG76" i="46"/>
  <c r="AF67" i="46"/>
  <c r="AE67" i="46"/>
  <c r="AD67" i="46"/>
  <c r="AC67" i="46"/>
  <c r="AB67" i="46"/>
  <c r="AA67" i="46"/>
  <c r="Z67" i="46"/>
  <c r="Y67" i="46"/>
  <c r="X67" i="46"/>
  <c r="W67" i="46"/>
  <c r="V67" i="46"/>
  <c r="U67" i="46"/>
  <c r="T67" i="46"/>
  <c r="S67" i="46"/>
  <c r="R67" i="46"/>
  <c r="O67" i="46"/>
  <c r="N67" i="46"/>
  <c r="M67" i="46"/>
  <c r="K67" i="46"/>
  <c r="J67" i="46"/>
  <c r="AH66" i="46"/>
  <c r="AG66" i="46"/>
  <c r="AC66" i="46"/>
  <c r="Y66" i="46"/>
  <c r="U66" i="46"/>
  <c r="AG65" i="46"/>
  <c r="AH65" i="46" s="1"/>
  <c r="AC65" i="46"/>
  <c r="Y65" i="46"/>
  <c r="U65" i="46"/>
  <c r="L76" i="44"/>
  <c r="M76" i="44"/>
  <c r="N76" i="44"/>
  <c r="O76" i="44"/>
  <c r="P76" i="44"/>
  <c r="Q76" i="44"/>
  <c r="R76" i="44"/>
  <c r="S76" i="44"/>
  <c r="T76" i="44"/>
  <c r="U76" i="44"/>
  <c r="V76" i="44"/>
  <c r="W76" i="44"/>
  <c r="X76" i="44"/>
  <c r="Y76" i="44"/>
  <c r="Z76" i="44"/>
  <c r="AA76" i="44"/>
  <c r="AB76" i="44"/>
  <c r="AC76" i="44"/>
  <c r="AD76" i="44"/>
  <c r="AE76" i="44"/>
  <c r="AF76" i="44"/>
  <c r="AG76" i="44"/>
  <c r="AH76" i="44"/>
  <c r="AF67" i="44"/>
  <c r="AE67" i="44"/>
  <c r="AD67" i="44"/>
  <c r="AB67" i="44"/>
  <c r="AA67" i="44"/>
  <c r="Z67" i="44"/>
  <c r="X67" i="44"/>
  <c r="W67" i="44"/>
  <c r="V67" i="44"/>
  <c r="T67" i="44"/>
  <c r="S67" i="44"/>
  <c r="R67" i="44"/>
  <c r="O67" i="44"/>
  <c r="N67" i="44"/>
  <c r="M67" i="44"/>
  <c r="K67" i="44"/>
  <c r="J67" i="44"/>
  <c r="AG66" i="44"/>
  <c r="AC66" i="44"/>
  <c r="AC67" i="44" s="1"/>
  <c r="Y66" i="44"/>
  <c r="AH66" i="44" s="1"/>
  <c r="U66" i="44"/>
  <c r="AG65" i="44"/>
  <c r="AG67" i="44" s="1"/>
  <c r="AC65" i="44"/>
  <c r="Y65" i="44"/>
  <c r="Y67" i="44" s="1"/>
  <c r="U65" i="44"/>
  <c r="AH65" i="44" s="1"/>
  <c r="K76" i="10"/>
  <c r="L76" i="10"/>
  <c r="M76" i="10"/>
  <c r="N76" i="10"/>
  <c r="O76" i="10"/>
  <c r="P76" i="10"/>
  <c r="Q76" i="10"/>
  <c r="R76" i="10"/>
  <c r="S76" i="10"/>
  <c r="T76" i="10"/>
  <c r="U76" i="10"/>
  <c r="V76" i="10"/>
  <c r="W76" i="10"/>
  <c r="X76" i="10"/>
  <c r="Y76" i="10"/>
  <c r="Z76" i="10"/>
  <c r="AA76" i="10"/>
  <c r="AB76" i="10"/>
  <c r="AC76" i="10"/>
  <c r="AD76" i="10"/>
  <c r="AE76" i="10"/>
  <c r="AF76" i="10"/>
  <c r="AG76" i="10"/>
  <c r="AH76" i="10"/>
  <c r="J76" i="10"/>
  <c r="AI76" i="10" s="1"/>
  <c r="X25" i="11" s="1"/>
  <c r="AF67" i="10"/>
  <c r="AE67" i="10"/>
  <c r="AD67" i="10"/>
  <c r="AC67" i="10"/>
  <c r="AB67" i="10"/>
  <c r="AA67" i="10"/>
  <c r="Z67" i="10"/>
  <c r="X67" i="10"/>
  <c r="W67" i="10"/>
  <c r="V67" i="10"/>
  <c r="U67" i="10"/>
  <c r="T67" i="10"/>
  <c r="S67" i="10"/>
  <c r="R67" i="10"/>
  <c r="O67" i="10"/>
  <c r="N67" i="10"/>
  <c r="M67" i="10"/>
  <c r="K67" i="10"/>
  <c r="J67" i="10"/>
  <c r="AG66" i="10"/>
  <c r="AC66" i="10"/>
  <c r="AH66" i="10" s="1"/>
  <c r="Y66" i="10"/>
  <c r="U66" i="10"/>
  <c r="AG65" i="10"/>
  <c r="AG67" i="10" s="1"/>
  <c r="AC65" i="10"/>
  <c r="Y65" i="10"/>
  <c r="AH65" i="10" s="1"/>
  <c r="U65" i="10"/>
  <c r="V25" i="51"/>
  <c r="A25" i="51"/>
  <c r="U25" i="51"/>
  <c r="S25" i="51"/>
  <c r="Q25" i="51"/>
  <c r="P25" i="51"/>
  <c r="O25" i="51"/>
  <c r="N25" i="51"/>
  <c r="M25" i="51"/>
  <c r="K25" i="51"/>
  <c r="I25" i="51"/>
  <c r="H25" i="51"/>
  <c r="F25" i="51"/>
  <c r="E25" i="51"/>
  <c r="A76" i="50"/>
  <c r="AF75" i="50"/>
  <c r="AE75" i="50"/>
  <c r="AD75" i="50"/>
  <c r="AB75" i="50"/>
  <c r="AA75" i="50"/>
  <c r="Z75" i="50"/>
  <c r="X75" i="50"/>
  <c r="W75" i="50"/>
  <c r="V75" i="50"/>
  <c r="T75" i="50"/>
  <c r="S75" i="50"/>
  <c r="R75" i="50"/>
  <c r="R76" i="50" s="1"/>
  <c r="O75" i="50"/>
  <c r="N75" i="50"/>
  <c r="M75" i="50"/>
  <c r="K75" i="50"/>
  <c r="C24" i="51" s="1"/>
  <c r="C25" i="51" s="1"/>
  <c r="J75" i="50"/>
  <c r="J76" i="50" s="1"/>
  <c r="AG74" i="50"/>
  <c r="AC74" i="50"/>
  <c r="Y74" i="50"/>
  <c r="U74" i="50"/>
  <c r="AH74" i="50" s="1"/>
  <c r="AG73" i="50"/>
  <c r="AG75" i="50" s="1"/>
  <c r="AC73" i="50"/>
  <c r="AC75" i="50" s="1"/>
  <c r="Y73" i="50"/>
  <c r="Y75" i="50" s="1"/>
  <c r="U73" i="50"/>
  <c r="U75" i="50" s="1"/>
  <c r="AF71" i="50"/>
  <c r="AE71" i="50"/>
  <c r="AD71" i="50"/>
  <c r="AB71" i="50"/>
  <c r="AA71" i="50"/>
  <c r="Z71" i="50"/>
  <c r="Y71" i="50"/>
  <c r="X71" i="50"/>
  <c r="W71" i="50"/>
  <c r="V71" i="50"/>
  <c r="T71" i="50"/>
  <c r="S71" i="50"/>
  <c r="R71" i="50"/>
  <c r="O71" i="50"/>
  <c r="N71" i="50"/>
  <c r="M71" i="50"/>
  <c r="K71" i="50"/>
  <c r="J71" i="50"/>
  <c r="AG70" i="50"/>
  <c r="AC70" i="50"/>
  <c r="Y70" i="50"/>
  <c r="U70" i="50"/>
  <c r="AH69" i="50"/>
  <c r="AI69" i="50" s="1"/>
  <c r="AG69" i="50"/>
  <c r="AC69" i="50"/>
  <c r="Y69" i="50"/>
  <c r="U69" i="50"/>
  <c r="AF63" i="50"/>
  <c r="AE63" i="50"/>
  <c r="AD63" i="50"/>
  <c r="AB63" i="50"/>
  <c r="AA63" i="50"/>
  <c r="Z63" i="50"/>
  <c r="X63" i="50"/>
  <c r="W63" i="50"/>
  <c r="V63" i="50"/>
  <c r="T63" i="50"/>
  <c r="S63" i="50"/>
  <c r="R63" i="50"/>
  <c r="O63" i="50"/>
  <c r="N63" i="50"/>
  <c r="M63" i="50"/>
  <c r="K63" i="50"/>
  <c r="J63" i="50"/>
  <c r="AG62" i="50"/>
  <c r="AG63" i="50" s="1"/>
  <c r="AC62" i="50"/>
  <c r="Y62" i="50"/>
  <c r="U62" i="50"/>
  <c r="AG61" i="50"/>
  <c r="AC61" i="50"/>
  <c r="Y61" i="50"/>
  <c r="Y63" i="50" s="1"/>
  <c r="U61" i="50"/>
  <c r="U63" i="50" s="1"/>
  <c r="AF59" i="50"/>
  <c r="AE59" i="50"/>
  <c r="AD59" i="50"/>
  <c r="AB59" i="50"/>
  <c r="AA59" i="50"/>
  <c r="Z59" i="50"/>
  <c r="X59" i="50"/>
  <c r="W59" i="50"/>
  <c r="V59" i="50"/>
  <c r="T59" i="50"/>
  <c r="S59" i="50"/>
  <c r="R59" i="50"/>
  <c r="O59" i="50"/>
  <c r="N59" i="50"/>
  <c r="M59" i="50"/>
  <c r="K59" i="50"/>
  <c r="J59" i="50"/>
  <c r="AG58" i="50"/>
  <c r="AC58" i="50"/>
  <c r="Y58" i="50"/>
  <c r="U58" i="50"/>
  <c r="AH58" i="50" s="1"/>
  <c r="AG57" i="50"/>
  <c r="AG59" i="50" s="1"/>
  <c r="AC57" i="50"/>
  <c r="AC59" i="50" s="1"/>
  <c r="Y57" i="50"/>
  <c r="Y59" i="50" s="1"/>
  <c r="U57" i="50"/>
  <c r="U59" i="50" s="1"/>
  <c r="AF55" i="50"/>
  <c r="AE55" i="50"/>
  <c r="AD55" i="50"/>
  <c r="AB55" i="50"/>
  <c r="AA55" i="50"/>
  <c r="Z55" i="50"/>
  <c r="X55" i="50"/>
  <c r="W55" i="50"/>
  <c r="V55" i="50"/>
  <c r="T55" i="50"/>
  <c r="S55" i="50"/>
  <c r="R55" i="50"/>
  <c r="O55" i="50"/>
  <c r="N55" i="50"/>
  <c r="M55" i="50"/>
  <c r="K55" i="50"/>
  <c r="J55" i="50"/>
  <c r="AG54" i="50"/>
  <c r="AC54" i="50"/>
  <c r="AC55" i="50" s="1"/>
  <c r="Y54" i="50"/>
  <c r="U54" i="50"/>
  <c r="AH54" i="50" s="1"/>
  <c r="AH53" i="50"/>
  <c r="AI53" i="50" s="1"/>
  <c r="AG53" i="50"/>
  <c r="AC53" i="50"/>
  <c r="Y53" i="50"/>
  <c r="Y55" i="50" s="1"/>
  <c r="U53" i="50"/>
  <c r="U55" i="50" s="1"/>
  <c r="AF51" i="50"/>
  <c r="AE51" i="50"/>
  <c r="AD51" i="50"/>
  <c r="AB51" i="50"/>
  <c r="AA51" i="50"/>
  <c r="Z51" i="50"/>
  <c r="X51" i="50"/>
  <c r="W51" i="50"/>
  <c r="V51" i="50"/>
  <c r="T51" i="50"/>
  <c r="S51" i="50"/>
  <c r="R51" i="50"/>
  <c r="O51" i="50"/>
  <c r="N51" i="50"/>
  <c r="M51" i="50"/>
  <c r="J51" i="50"/>
  <c r="AG50" i="50"/>
  <c r="AC50" i="50"/>
  <c r="AH50" i="50" s="1"/>
  <c r="AI50" i="50" s="1"/>
  <c r="Y50" i="50"/>
  <c r="U50" i="50"/>
  <c r="AG49" i="50"/>
  <c r="AG51" i="50" s="1"/>
  <c r="AC49" i="50"/>
  <c r="Y49" i="50"/>
  <c r="U49" i="50"/>
  <c r="AH49" i="50" s="1"/>
  <c r="AF47" i="50"/>
  <c r="AE47" i="50"/>
  <c r="AD47" i="50"/>
  <c r="AB47" i="50"/>
  <c r="AA47" i="50"/>
  <c r="Z47" i="50"/>
  <c r="X47" i="50"/>
  <c r="W47" i="50"/>
  <c r="V47" i="50"/>
  <c r="T47" i="50"/>
  <c r="S47" i="50"/>
  <c r="R47" i="50"/>
  <c r="O47" i="50"/>
  <c r="N47" i="50"/>
  <c r="M47" i="50"/>
  <c r="K47" i="50"/>
  <c r="J47" i="50"/>
  <c r="AG46" i="50"/>
  <c r="AC46" i="50"/>
  <c r="Y46" i="50"/>
  <c r="U46" i="50"/>
  <c r="AG45" i="50"/>
  <c r="AC45" i="50"/>
  <c r="Y45" i="50"/>
  <c r="Y47" i="50" s="1"/>
  <c r="U45" i="50"/>
  <c r="U47" i="50" s="1"/>
  <c r="AF43" i="50"/>
  <c r="AE43" i="50"/>
  <c r="AD43" i="50"/>
  <c r="AB43" i="50"/>
  <c r="AA43" i="50"/>
  <c r="Z43" i="50"/>
  <c r="X43" i="50"/>
  <c r="W43" i="50"/>
  <c r="V43" i="50"/>
  <c r="T43" i="50"/>
  <c r="S43" i="50"/>
  <c r="R43" i="50"/>
  <c r="O43" i="50"/>
  <c r="N43" i="50"/>
  <c r="M43" i="50"/>
  <c r="K43" i="50"/>
  <c r="J43" i="50"/>
  <c r="AG42" i="50"/>
  <c r="AC42" i="50"/>
  <c r="Y42" i="50"/>
  <c r="U42" i="50"/>
  <c r="AG41" i="50"/>
  <c r="AC41" i="50"/>
  <c r="AC43" i="50" s="1"/>
  <c r="Y41" i="50"/>
  <c r="Y43" i="50" s="1"/>
  <c r="U41" i="50"/>
  <c r="AF39" i="50"/>
  <c r="AE39" i="50"/>
  <c r="AD39" i="50"/>
  <c r="AB39" i="50"/>
  <c r="AA39" i="50"/>
  <c r="Z39" i="50"/>
  <c r="X39" i="50"/>
  <c r="W39" i="50"/>
  <c r="V39" i="50"/>
  <c r="T39" i="50"/>
  <c r="S39" i="50"/>
  <c r="R39" i="50"/>
  <c r="O39" i="50"/>
  <c r="N39" i="50"/>
  <c r="M39" i="50"/>
  <c r="K39" i="50"/>
  <c r="J39" i="50"/>
  <c r="AG38" i="50"/>
  <c r="AC38" i="50"/>
  <c r="Y38" i="50"/>
  <c r="U38" i="50"/>
  <c r="AH38" i="50" s="1"/>
  <c r="AI38" i="50" s="1"/>
  <c r="AG37" i="50"/>
  <c r="AH37" i="50" s="1"/>
  <c r="AC37" i="50"/>
  <c r="AC39" i="50" s="1"/>
  <c r="Y37" i="50"/>
  <c r="U37" i="50"/>
  <c r="U39" i="50" s="1"/>
  <c r="AF35" i="50"/>
  <c r="AE35" i="50"/>
  <c r="AD35" i="50"/>
  <c r="AB35" i="50"/>
  <c r="AA35" i="50"/>
  <c r="Z35" i="50"/>
  <c r="X35" i="50"/>
  <c r="W35" i="50"/>
  <c r="V35" i="50"/>
  <c r="T35" i="50"/>
  <c r="S35" i="50"/>
  <c r="R35" i="50"/>
  <c r="O35" i="50"/>
  <c r="N35" i="50"/>
  <c r="M35" i="50"/>
  <c r="K35" i="50"/>
  <c r="J35" i="50"/>
  <c r="AG34" i="50"/>
  <c r="AC34" i="50"/>
  <c r="AH34" i="50" s="1"/>
  <c r="AI34" i="50" s="1"/>
  <c r="Y34" i="50"/>
  <c r="U34" i="50"/>
  <c r="AG33" i="50"/>
  <c r="AG35" i="50" s="1"/>
  <c r="AC33" i="50"/>
  <c r="Y33" i="50"/>
  <c r="U33" i="50"/>
  <c r="AH33" i="50" s="1"/>
  <c r="AF31" i="50"/>
  <c r="AE31" i="50"/>
  <c r="AD31" i="50"/>
  <c r="AB31" i="50"/>
  <c r="AA31" i="50"/>
  <c r="Z31" i="50"/>
  <c r="X31" i="50"/>
  <c r="W31" i="50"/>
  <c r="V31" i="50"/>
  <c r="T31" i="50"/>
  <c r="S31" i="50"/>
  <c r="R31" i="50"/>
  <c r="O31" i="50"/>
  <c r="N31" i="50"/>
  <c r="M31" i="50"/>
  <c r="K31" i="50"/>
  <c r="J31" i="50"/>
  <c r="AG30" i="50"/>
  <c r="AC30" i="50"/>
  <c r="Y30" i="50"/>
  <c r="U30" i="50"/>
  <c r="AG29" i="50"/>
  <c r="AC29" i="50"/>
  <c r="Y29" i="50"/>
  <c r="Y31" i="50" s="1"/>
  <c r="U29" i="50"/>
  <c r="U31" i="50" s="1"/>
  <c r="AF27" i="50"/>
  <c r="AE27" i="50"/>
  <c r="AD27" i="50"/>
  <c r="AB27" i="50"/>
  <c r="AA27" i="50"/>
  <c r="Z27" i="50"/>
  <c r="X27" i="50"/>
  <c r="W27" i="50"/>
  <c r="V27" i="50"/>
  <c r="T27" i="50"/>
  <c r="S27" i="50"/>
  <c r="R27" i="50"/>
  <c r="O27" i="50"/>
  <c r="N27" i="50"/>
  <c r="M27" i="50"/>
  <c r="K27" i="50"/>
  <c r="J27" i="50"/>
  <c r="AG26" i="50"/>
  <c r="AC26" i="50"/>
  <c r="Y26" i="50"/>
  <c r="U26" i="50"/>
  <c r="AG25" i="50"/>
  <c r="AC25" i="50"/>
  <c r="AC27" i="50" s="1"/>
  <c r="Y25" i="50"/>
  <c r="Y27" i="50" s="1"/>
  <c r="U25" i="50"/>
  <c r="AF23" i="50"/>
  <c r="AE23" i="50"/>
  <c r="AD23" i="50"/>
  <c r="AB23" i="50"/>
  <c r="AA23" i="50"/>
  <c r="Z23" i="50"/>
  <c r="X23" i="50"/>
  <c r="W23" i="50"/>
  <c r="V23" i="50"/>
  <c r="T23" i="50"/>
  <c r="S23" i="50"/>
  <c r="R23" i="50"/>
  <c r="O23" i="50"/>
  <c r="N23" i="50"/>
  <c r="M23" i="50"/>
  <c r="K23" i="50"/>
  <c r="J23" i="50"/>
  <c r="AG22" i="50"/>
  <c r="AC22" i="50"/>
  <c r="Y22" i="50"/>
  <c r="U22" i="50"/>
  <c r="AH22" i="50" s="1"/>
  <c r="AI22" i="50" s="1"/>
  <c r="AG21" i="50"/>
  <c r="AH21" i="50" s="1"/>
  <c r="AC21" i="50"/>
  <c r="AC23" i="50" s="1"/>
  <c r="Y21" i="50"/>
  <c r="U21" i="50"/>
  <c r="U23" i="50" s="1"/>
  <c r="AF19" i="50"/>
  <c r="AE19" i="50"/>
  <c r="AD19" i="50"/>
  <c r="AB19" i="50"/>
  <c r="AA19" i="50"/>
  <c r="Z19" i="50"/>
  <c r="X19" i="50"/>
  <c r="W19" i="50"/>
  <c r="V19" i="50"/>
  <c r="T19" i="50"/>
  <c r="S19" i="50"/>
  <c r="R19" i="50"/>
  <c r="O19" i="50"/>
  <c r="N19" i="50"/>
  <c r="M19" i="50"/>
  <c r="K19" i="50"/>
  <c r="J19" i="50"/>
  <c r="AG18" i="50"/>
  <c r="AC18" i="50"/>
  <c r="AH18" i="50" s="1"/>
  <c r="AI18" i="50" s="1"/>
  <c r="Y18" i="50"/>
  <c r="U18" i="50"/>
  <c r="AG17" i="50"/>
  <c r="AG19" i="50" s="1"/>
  <c r="AC17" i="50"/>
  <c r="Y17" i="50"/>
  <c r="U17" i="50"/>
  <c r="U19" i="50" s="1"/>
  <c r="AF15" i="50"/>
  <c r="AE15" i="50"/>
  <c r="AD15" i="50"/>
  <c r="AB15" i="50"/>
  <c r="AA15" i="50"/>
  <c r="Z15" i="50"/>
  <c r="X15" i="50"/>
  <c r="W15" i="50"/>
  <c r="V15" i="50"/>
  <c r="T15" i="50"/>
  <c r="S15" i="50"/>
  <c r="R15" i="50"/>
  <c r="O15" i="50"/>
  <c r="N15" i="50"/>
  <c r="M15" i="50"/>
  <c r="K15" i="50"/>
  <c r="J15" i="50"/>
  <c r="AG14" i="50"/>
  <c r="AC14" i="50"/>
  <c r="Y14" i="50"/>
  <c r="U14" i="50"/>
  <c r="AG13" i="50"/>
  <c r="AC13" i="50"/>
  <c r="Y13" i="50"/>
  <c r="Y15" i="50" s="1"/>
  <c r="U13" i="50"/>
  <c r="U15" i="50" s="1"/>
  <c r="AF11" i="50"/>
  <c r="AE11" i="50"/>
  <c r="AD11" i="50"/>
  <c r="AB11" i="50"/>
  <c r="AA11" i="50"/>
  <c r="Z11" i="50"/>
  <c r="X11" i="50"/>
  <c r="W11" i="50"/>
  <c r="V11" i="50"/>
  <c r="T11" i="50"/>
  <c r="S11" i="50"/>
  <c r="R11" i="50"/>
  <c r="O11" i="50"/>
  <c r="N11" i="50"/>
  <c r="M11" i="50"/>
  <c r="K11" i="50"/>
  <c r="J11" i="50"/>
  <c r="AG10" i="50"/>
  <c r="AC10" i="50"/>
  <c r="Y10" i="50"/>
  <c r="U10" i="50"/>
  <c r="U11" i="50" s="1"/>
  <c r="AG9" i="50"/>
  <c r="AC9" i="50"/>
  <c r="AC11" i="50" s="1"/>
  <c r="Y9" i="50"/>
  <c r="Y11" i="50" s="1"/>
  <c r="U9" i="50"/>
  <c r="M25" i="49"/>
  <c r="A25" i="49"/>
  <c r="V25" i="49"/>
  <c r="U25" i="49"/>
  <c r="S25" i="49"/>
  <c r="Q25" i="49"/>
  <c r="O25" i="49"/>
  <c r="N25" i="49"/>
  <c r="K25" i="49"/>
  <c r="G25" i="49"/>
  <c r="F25" i="49"/>
  <c r="E25" i="49"/>
  <c r="C25" i="49"/>
  <c r="A76" i="48"/>
  <c r="AF75" i="48"/>
  <c r="AE75" i="48"/>
  <c r="AD75" i="48"/>
  <c r="AB75" i="48"/>
  <c r="AA75" i="48"/>
  <c r="Z75" i="48"/>
  <c r="Y75" i="48"/>
  <c r="X75" i="48"/>
  <c r="W75" i="48"/>
  <c r="V75" i="48"/>
  <c r="T75" i="48"/>
  <c r="S75" i="48"/>
  <c r="R75" i="48"/>
  <c r="O75" i="48"/>
  <c r="N75" i="48"/>
  <c r="M75" i="48"/>
  <c r="K75" i="48"/>
  <c r="J75" i="48"/>
  <c r="B24" i="49" s="1"/>
  <c r="AG74" i="48"/>
  <c r="AC74" i="48"/>
  <c r="Y74" i="48"/>
  <c r="U74" i="48"/>
  <c r="AG73" i="48"/>
  <c r="AG75" i="48" s="1"/>
  <c r="AC73" i="48"/>
  <c r="AC75" i="48" s="1"/>
  <c r="Y73" i="48"/>
  <c r="U73" i="48"/>
  <c r="U75" i="48" s="1"/>
  <c r="AF71" i="48"/>
  <c r="AE71" i="48"/>
  <c r="AD71" i="48"/>
  <c r="AC71" i="48"/>
  <c r="AB71" i="48"/>
  <c r="AA71" i="48"/>
  <c r="Z71" i="48"/>
  <c r="X71" i="48"/>
  <c r="W71" i="48"/>
  <c r="V71" i="48"/>
  <c r="T71" i="48"/>
  <c r="S71" i="48"/>
  <c r="R71" i="48"/>
  <c r="O71" i="48"/>
  <c r="N71" i="48"/>
  <c r="M71" i="48"/>
  <c r="K71" i="48"/>
  <c r="J71" i="48"/>
  <c r="AG70" i="48"/>
  <c r="AC70" i="48"/>
  <c r="Y70" i="48"/>
  <c r="U70" i="48"/>
  <c r="AG69" i="48"/>
  <c r="AC69" i="48"/>
  <c r="Y69" i="48"/>
  <c r="U69" i="48"/>
  <c r="AH69" i="48" s="1"/>
  <c r="AI69" i="48" s="1"/>
  <c r="AF63" i="48"/>
  <c r="AE63" i="48"/>
  <c r="AD63" i="48"/>
  <c r="AB63" i="48"/>
  <c r="AA63" i="48"/>
  <c r="Z63" i="48"/>
  <c r="X63" i="48"/>
  <c r="W63" i="48"/>
  <c r="V63" i="48"/>
  <c r="T63" i="48"/>
  <c r="S63" i="48"/>
  <c r="R63" i="48"/>
  <c r="O63" i="48"/>
  <c r="N63" i="48"/>
  <c r="M63" i="48"/>
  <c r="K63" i="48"/>
  <c r="J63" i="48"/>
  <c r="AG62" i="48"/>
  <c r="AC62" i="48"/>
  <c r="Y62" i="48"/>
  <c r="U62" i="48"/>
  <c r="AH62" i="48" s="1"/>
  <c r="AG61" i="48"/>
  <c r="AC61" i="48"/>
  <c r="AC63" i="48" s="1"/>
  <c r="Y61" i="48"/>
  <c r="Y63" i="48" s="1"/>
  <c r="U61" i="48"/>
  <c r="AF59" i="48"/>
  <c r="AE59" i="48"/>
  <c r="AD59" i="48"/>
  <c r="AB59" i="48"/>
  <c r="AA59" i="48"/>
  <c r="Z59" i="48"/>
  <c r="X59" i="48"/>
  <c r="W59" i="48"/>
  <c r="V59" i="48"/>
  <c r="T59" i="48"/>
  <c r="S59" i="48"/>
  <c r="R59" i="48"/>
  <c r="O59" i="48"/>
  <c r="N59" i="48"/>
  <c r="M59" i="48"/>
  <c r="K59" i="48"/>
  <c r="J59" i="48"/>
  <c r="AG58" i="48"/>
  <c r="AC58" i="48"/>
  <c r="Y58" i="48"/>
  <c r="AH58" i="48" s="1"/>
  <c r="U58" i="48"/>
  <c r="AG57" i="48"/>
  <c r="AC57" i="48"/>
  <c r="Y57" i="48"/>
  <c r="U57" i="48"/>
  <c r="AF55" i="48"/>
  <c r="AE55" i="48"/>
  <c r="AD55" i="48"/>
  <c r="AB55" i="48"/>
  <c r="AA55" i="48"/>
  <c r="Z55" i="48"/>
  <c r="X55" i="48"/>
  <c r="W55" i="48"/>
  <c r="V55" i="48"/>
  <c r="T55" i="48"/>
  <c r="S55" i="48"/>
  <c r="R55" i="48"/>
  <c r="O55" i="48"/>
  <c r="N55" i="48"/>
  <c r="M55" i="48"/>
  <c r="K55" i="48"/>
  <c r="J55" i="48"/>
  <c r="AG54" i="48"/>
  <c r="AC54" i="48"/>
  <c r="Y54" i="48"/>
  <c r="U54" i="48"/>
  <c r="AG53" i="48"/>
  <c r="AC53" i="48"/>
  <c r="AC55" i="48" s="1"/>
  <c r="Y53" i="48"/>
  <c r="U53" i="48"/>
  <c r="U55" i="48" s="1"/>
  <c r="AF51" i="48"/>
  <c r="AE51" i="48"/>
  <c r="AD51" i="48"/>
  <c r="AB51" i="48"/>
  <c r="AA51" i="48"/>
  <c r="Z51" i="48"/>
  <c r="X51" i="48"/>
  <c r="W51" i="48"/>
  <c r="V51" i="48"/>
  <c r="T51" i="48"/>
  <c r="S51" i="48"/>
  <c r="R51" i="48"/>
  <c r="O51" i="48"/>
  <c r="N51" i="48"/>
  <c r="M51" i="48"/>
  <c r="J51" i="48"/>
  <c r="AH50" i="48"/>
  <c r="AI50" i="48" s="1"/>
  <c r="AG50" i="48"/>
  <c r="AC50" i="48"/>
  <c r="Y50" i="48"/>
  <c r="U50" i="48"/>
  <c r="AG49" i="48"/>
  <c r="AG51" i="48" s="1"/>
  <c r="AC49" i="48"/>
  <c r="AC51" i="48" s="1"/>
  <c r="Y49" i="48"/>
  <c r="Y51" i="48" s="1"/>
  <c r="U49" i="48"/>
  <c r="AF47" i="48"/>
  <c r="AE47" i="48"/>
  <c r="AD47" i="48"/>
  <c r="AB47" i="48"/>
  <c r="AA47" i="48"/>
  <c r="Z47" i="48"/>
  <c r="X47" i="48"/>
  <c r="W47" i="48"/>
  <c r="V47" i="48"/>
  <c r="T47" i="48"/>
  <c r="S47" i="48"/>
  <c r="R47" i="48"/>
  <c r="O47" i="48"/>
  <c r="N47" i="48"/>
  <c r="M47" i="48"/>
  <c r="K47" i="48"/>
  <c r="J47" i="48"/>
  <c r="AG46" i="48"/>
  <c r="AC46" i="48"/>
  <c r="Y46" i="48"/>
  <c r="AH46" i="48" s="1"/>
  <c r="U46" i="48"/>
  <c r="AG45" i="48"/>
  <c r="AG47" i="48" s="1"/>
  <c r="AC45" i="48"/>
  <c r="Y45" i="48"/>
  <c r="U45" i="48"/>
  <c r="U47" i="48" s="1"/>
  <c r="AF43" i="48"/>
  <c r="AE43" i="48"/>
  <c r="AD43" i="48"/>
  <c r="AB43" i="48"/>
  <c r="AA43" i="48"/>
  <c r="Z43" i="48"/>
  <c r="X43" i="48"/>
  <c r="W43" i="48"/>
  <c r="V43" i="48"/>
  <c r="T43" i="48"/>
  <c r="S43" i="48"/>
  <c r="R43" i="48"/>
  <c r="O43" i="48"/>
  <c r="N43" i="48"/>
  <c r="M43" i="48"/>
  <c r="K43" i="48"/>
  <c r="J43" i="48"/>
  <c r="AG42" i="48"/>
  <c r="AC42" i="48"/>
  <c r="Y42" i="48"/>
  <c r="U42" i="48"/>
  <c r="AG41" i="48"/>
  <c r="AG43" i="48" s="1"/>
  <c r="AC41" i="48"/>
  <c r="Y41" i="48"/>
  <c r="U41" i="48"/>
  <c r="AF39" i="48"/>
  <c r="AE39" i="48"/>
  <c r="AD39" i="48"/>
  <c r="AB39" i="48"/>
  <c r="AA39" i="48"/>
  <c r="Z39" i="48"/>
  <c r="Y39" i="48"/>
  <c r="X39" i="48"/>
  <c r="W39" i="48"/>
  <c r="V39" i="48"/>
  <c r="T39" i="48"/>
  <c r="S39" i="48"/>
  <c r="R39" i="48"/>
  <c r="O39" i="48"/>
  <c r="N39" i="48"/>
  <c r="M39" i="48"/>
  <c r="K39" i="48"/>
  <c r="J39" i="48"/>
  <c r="AG38" i="48"/>
  <c r="AC38" i="48"/>
  <c r="Y38" i="48"/>
  <c r="U38" i="48"/>
  <c r="AG37" i="48"/>
  <c r="AC37" i="48"/>
  <c r="Y37" i="48"/>
  <c r="U37" i="48"/>
  <c r="AH37" i="48" s="1"/>
  <c r="AF35" i="48"/>
  <c r="AE35" i="48"/>
  <c r="AD35" i="48"/>
  <c r="AB35" i="48"/>
  <c r="AA35" i="48"/>
  <c r="Z35" i="48"/>
  <c r="X35" i="48"/>
  <c r="W35" i="48"/>
  <c r="V35" i="48"/>
  <c r="T35" i="48"/>
  <c r="S35" i="48"/>
  <c r="R35" i="48"/>
  <c r="O35" i="48"/>
  <c r="N35" i="48"/>
  <c r="M35" i="48"/>
  <c r="K35" i="48"/>
  <c r="J35" i="48"/>
  <c r="AH34" i="48"/>
  <c r="AI34" i="48" s="1"/>
  <c r="AG34" i="48"/>
  <c r="AC34" i="48"/>
  <c r="Y34" i="48"/>
  <c r="U34" i="48"/>
  <c r="AG33" i="48"/>
  <c r="AG35" i="48" s="1"/>
  <c r="AC33" i="48"/>
  <c r="AC35" i="48" s="1"/>
  <c r="Y33" i="48"/>
  <c r="U33" i="48"/>
  <c r="AF31" i="48"/>
  <c r="AE31" i="48"/>
  <c r="AD31" i="48"/>
  <c r="AB31" i="48"/>
  <c r="AA31" i="48"/>
  <c r="Z31" i="48"/>
  <c r="X31" i="48"/>
  <c r="W31" i="48"/>
  <c r="V31" i="48"/>
  <c r="T31" i="48"/>
  <c r="S31" i="48"/>
  <c r="R31" i="48"/>
  <c r="O31" i="48"/>
  <c r="N31" i="48"/>
  <c r="M31" i="48"/>
  <c r="K31" i="48"/>
  <c r="J31" i="48"/>
  <c r="AG30" i="48"/>
  <c r="AC30" i="48"/>
  <c r="Y30" i="48"/>
  <c r="AH30" i="48" s="1"/>
  <c r="U30" i="48"/>
  <c r="AG29" i="48"/>
  <c r="AG31" i="48" s="1"/>
  <c r="AC29" i="48"/>
  <c r="Y29" i="48"/>
  <c r="U29" i="48"/>
  <c r="U31" i="48" s="1"/>
  <c r="AF27" i="48"/>
  <c r="AE27" i="48"/>
  <c r="AD27" i="48"/>
  <c r="AB27" i="48"/>
  <c r="AA27" i="48"/>
  <c r="Z27" i="48"/>
  <c r="X27" i="48"/>
  <c r="W27" i="48"/>
  <c r="V27" i="48"/>
  <c r="T27" i="48"/>
  <c r="S27" i="48"/>
  <c r="R27" i="48"/>
  <c r="O27" i="48"/>
  <c r="N27" i="48"/>
  <c r="M27" i="48"/>
  <c r="K27" i="48"/>
  <c r="J27" i="48"/>
  <c r="AG26" i="48"/>
  <c r="AC26" i="48"/>
  <c r="Y26" i="48"/>
  <c r="U26" i="48"/>
  <c r="AG25" i="48"/>
  <c r="AG27" i="48" s="1"/>
  <c r="AC25" i="48"/>
  <c r="Y25" i="48"/>
  <c r="U25" i="48"/>
  <c r="AF23" i="48"/>
  <c r="AE23" i="48"/>
  <c r="AD23" i="48"/>
  <c r="AB23" i="48"/>
  <c r="AA23" i="48"/>
  <c r="Z23" i="48"/>
  <c r="Y23" i="48"/>
  <c r="X23" i="48"/>
  <c r="W23" i="48"/>
  <c r="V23" i="48"/>
  <c r="T23" i="48"/>
  <c r="S23" i="48"/>
  <c r="R23" i="48"/>
  <c r="O23" i="48"/>
  <c r="N23" i="48"/>
  <c r="M23" i="48"/>
  <c r="K23" i="48"/>
  <c r="J23" i="48"/>
  <c r="AG22" i="48"/>
  <c r="AC22" i="48"/>
  <c r="Y22" i="48"/>
  <c r="U22" i="48"/>
  <c r="AG21" i="48"/>
  <c r="AC21" i="48"/>
  <c r="Y21" i="48"/>
  <c r="U21" i="48"/>
  <c r="AH21" i="48" s="1"/>
  <c r="AF19" i="48"/>
  <c r="AE19" i="48"/>
  <c r="AD19" i="48"/>
  <c r="AB19" i="48"/>
  <c r="AA19" i="48"/>
  <c r="Z19" i="48"/>
  <c r="X19" i="48"/>
  <c r="W19" i="48"/>
  <c r="V19" i="48"/>
  <c r="T19" i="48"/>
  <c r="S19" i="48"/>
  <c r="R19" i="48"/>
  <c r="O19" i="48"/>
  <c r="N19" i="48"/>
  <c r="M19" i="48"/>
  <c r="K19" i="48"/>
  <c r="J19" i="48"/>
  <c r="AH18" i="48"/>
  <c r="AI18" i="48" s="1"/>
  <c r="AG18" i="48"/>
  <c r="AC18" i="48"/>
  <c r="Y18" i="48"/>
  <c r="U18" i="48"/>
  <c r="AG17" i="48"/>
  <c r="AG19" i="48" s="1"/>
  <c r="AC17" i="48"/>
  <c r="AC19" i="48" s="1"/>
  <c r="Y17" i="48"/>
  <c r="U17" i="48"/>
  <c r="AF15" i="48"/>
  <c r="AE15" i="48"/>
  <c r="AD15" i="48"/>
  <c r="AB15" i="48"/>
  <c r="AA15" i="48"/>
  <c r="Z15" i="48"/>
  <c r="X15" i="48"/>
  <c r="W15" i="48"/>
  <c r="V15" i="48"/>
  <c r="T15" i="48"/>
  <c r="S15" i="48"/>
  <c r="R15" i="48"/>
  <c r="O15" i="48"/>
  <c r="N15" i="48"/>
  <c r="M15" i="48"/>
  <c r="K15" i="48"/>
  <c r="J15" i="48"/>
  <c r="AG14" i="48"/>
  <c r="AC14" i="48"/>
  <c r="Y14" i="48"/>
  <c r="AH14" i="48" s="1"/>
  <c r="U14" i="48"/>
  <c r="AG13" i="48"/>
  <c r="AG15" i="48" s="1"/>
  <c r="AC13" i="48"/>
  <c r="Y13" i="48"/>
  <c r="U13" i="48"/>
  <c r="U15" i="48" s="1"/>
  <c r="AF11" i="48"/>
  <c r="AE11" i="48"/>
  <c r="AD11" i="48"/>
  <c r="AB11" i="48"/>
  <c r="AA11" i="48"/>
  <c r="Z11" i="48"/>
  <c r="X11" i="48"/>
  <c r="W11" i="48"/>
  <c r="V11" i="48"/>
  <c r="T11" i="48"/>
  <c r="S11" i="48"/>
  <c r="R11" i="48"/>
  <c r="O11" i="48"/>
  <c r="N11" i="48"/>
  <c r="M11" i="48"/>
  <c r="K11" i="48"/>
  <c r="J11" i="48"/>
  <c r="AG10" i="48"/>
  <c r="AC10" i="48"/>
  <c r="Y10" i="48"/>
  <c r="U10" i="48"/>
  <c r="AG9" i="48"/>
  <c r="AG11" i="48" s="1"/>
  <c r="AC9" i="48"/>
  <c r="Y9" i="48"/>
  <c r="U9" i="48"/>
  <c r="A25" i="47"/>
  <c r="V25" i="47"/>
  <c r="U25" i="47"/>
  <c r="S25" i="47"/>
  <c r="Q25" i="47"/>
  <c r="P25" i="47"/>
  <c r="O25" i="47"/>
  <c r="N25" i="47"/>
  <c r="M25" i="47"/>
  <c r="K25" i="47"/>
  <c r="I25" i="47"/>
  <c r="H25" i="47"/>
  <c r="F25" i="47"/>
  <c r="E25" i="47"/>
  <c r="A76" i="46"/>
  <c r="AF75" i="46"/>
  <c r="AE75" i="46"/>
  <c r="AD75" i="46"/>
  <c r="AC75" i="46"/>
  <c r="AB75" i="46"/>
  <c r="AA75" i="46"/>
  <c r="Z75" i="46"/>
  <c r="X75" i="46"/>
  <c r="W75" i="46"/>
  <c r="V75" i="46"/>
  <c r="R76" i="46"/>
  <c r="O75" i="46"/>
  <c r="N75" i="46"/>
  <c r="M75" i="46"/>
  <c r="C24" i="47"/>
  <c r="C25" i="47" s="1"/>
  <c r="J75" i="46"/>
  <c r="B24" i="47" s="1"/>
  <c r="B25" i="47" s="1"/>
  <c r="AG74" i="46"/>
  <c r="AC74" i="46"/>
  <c r="Y74" i="46"/>
  <c r="U74" i="46"/>
  <c r="AG73" i="46"/>
  <c r="AG75" i="46" s="1"/>
  <c r="AC73" i="46"/>
  <c r="Y73" i="46"/>
  <c r="Y75" i="46" s="1"/>
  <c r="U73" i="46"/>
  <c r="J24" i="47" s="1"/>
  <c r="AF71" i="46"/>
  <c r="AE71" i="46"/>
  <c r="AD71" i="46"/>
  <c r="AB71" i="46"/>
  <c r="AA71" i="46"/>
  <c r="Z71" i="46"/>
  <c r="X71" i="46"/>
  <c r="W71" i="46"/>
  <c r="V71" i="46"/>
  <c r="T71" i="46"/>
  <c r="S71" i="46"/>
  <c r="R71" i="46"/>
  <c r="O71" i="46"/>
  <c r="N71" i="46"/>
  <c r="M71" i="46"/>
  <c r="K71" i="46"/>
  <c r="J71" i="46"/>
  <c r="AG70" i="46"/>
  <c r="AC70" i="46"/>
  <c r="Y70" i="46"/>
  <c r="U70" i="46"/>
  <c r="AH69" i="46"/>
  <c r="AI69" i="46" s="1"/>
  <c r="AG69" i="46"/>
  <c r="AC69" i="46"/>
  <c r="AC71" i="46" s="1"/>
  <c r="Y69" i="46"/>
  <c r="Y71" i="46" s="1"/>
  <c r="U69" i="46"/>
  <c r="U71" i="46" s="1"/>
  <c r="AF63" i="46"/>
  <c r="AE63" i="46"/>
  <c r="AD63" i="46"/>
  <c r="AB63" i="46"/>
  <c r="AA63" i="46"/>
  <c r="Z63" i="46"/>
  <c r="Y63" i="46"/>
  <c r="X63" i="46"/>
  <c r="W63" i="46"/>
  <c r="V63" i="46"/>
  <c r="T63" i="46"/>
  <c r="S63" i="46"/>
  <c r="R63" i="46"/>
  <c r="O63" i="46"/>
  <c r="N63" i="46"/>
  <c r="M63" i="46"/>
  <c r="K63" i="46"/>
  <c r="J63" i="46"/>
  <c r="AG62" i="46"/>
  <c r="AC62" i="46"/>
  <c r="Y62" i="46"/>
  <c r="U62" i="46"/>
  <c r="AH61" i="46"/>
  <c r="AG61" i="46"/>
  <c r="AG63" i="46" s="1"/>
  <c r="AC61" i="46"/>
  <c r="Y61" i="46"/>
  <c r="U61" i="46"/>
  <c r="AF59" i="46"/>
  <c r="AE59" i="46"/>
  <c r="AD59" i="46"/>
  <c r="AB59" i="46"/>
  <c r="AA59" i="46"/>
  <c r="Z59" i="46"/>
  <c r="X59" i="46"/>
  <c r="W59" i="46"/>
  <c r="V59" i="46"/>
  <c r="T59" i="46"/>
  <c r="S59" i="46"/>
  <c r="R59" i="46"/>
  <c r="O59" i="46"/>
  <c r="N59" i="46"/>
  <c r="M59" i="46"/>
  <c r="K59" i="46"/>
  <c r="J59" i="46"/>
  <c r="AG58" i="46"/>
  <c r="AG59" i="46" s="1"/>
  <c r="AC58" i="46"/>
  <c r="Y58" i="46"/>
  <c r="U58" i="46"/>
  <c r="AG57" i="46"/>
  <c r="AC57" i="46"/>
  <c r="Y57" i="46"/>
  <c r="AH57" i="46" s="1"/>
  <c r="U57" i="46"/>
  <c r="U59" i="46" s="1"/>
  <c r="AF55" i="46"/>
  <c r="AE55" i="46"/>
  <c r="AD55" i="46"/>
  <c r="AB55" i="46"/>
  <c r="AA55" i="46"/>
  <c r="Z55" i="46"/>
  <c r="X55" i="46"/>
  <c r="W55" i="46"/>
  <c r="V55" i="46"/>
  <c r="T55" i="46"/>
  <c r="S55" i="46"/>
  <c r="R55" i="46"/>
  <c r="O55" i="46"/>
  <c r="N55" i="46"/>
  <c r="M55" i="46"/>
  <c r="K55" i="46"/>
  <c r="J55" i="46"/>
  <c r="AG54" i="46"/>
  <c r="AC54" i="46"/>
  <c r="Y54" i="46"/>
  <c r="U54" i="46"/>
  <c r="AG53" i="46"/>
  <c r="AC53" i="46"/>
  <c r="AC55" i="46" s="1"/>
  <c r="Y53" i="46"/>
  <c r="Y55" i="46" s="1"/>
  <c r="U53" i="46"/>
  <c r="U55" i="46" s="1"/>
  <c r="AF51" i="46"/>
  <c r="AE51" i="46"/>
  <c r="AD51" i="46"/>
  <c r="AB51" i="46"/>
  <c r="AA51" i="46"/>
  <c r="Z51" i="46"/>
  <c r="X51" i="46"/>
  <c r="W51" i="46"/>
  <c r="V51" i="46"/>
  <c r="T51" i="46"/>
  <c r="S51" i="46"/>
  <c r="R51" i="46"/>
  <c r="O51" i="46"/>
  <c r="N51" i="46"/>
  <c r="M51" i="46"/>
  <c r="J51" i="46"/>
  <c r="AG50" i="46"/>
  <c r="AC50" i="46"/>
  <c r="Y50" i="46"/>
  <c r="U50" i="46"/>
  <c r="AH50" i="46" s="1"/>
  <c r="AG49" i="46"/>
  <c r="AG51" i="46" s="1"/>
  <c r="AC49" i="46"/>
  <c r="AC51" i="46" s="1"/>
  <c r="Y49" i="46"/>
  <c r="Y51" i="46" s="1"/>
  <c r="U49" i="46"/>
  <c r="U51" i="46" s="1"/>
  <c r="AF47" i="46"/>
  <c r="AE47" i="46"/>
  <c r="AD47" i="46"/>
  <c r="AB47" i="46"/>
  <c r="AA47" i="46"/>
  <c r="Z47" i="46"/>
  <c r="X47" i="46"/>
  <c r="W47" i="46"/>
  <c r="V47" i="46"/>
  <c r="T47" i="46"/>
  <c r="S47" i="46"/>
  <c r="R47" i="46"/>
  <c r="O47" i="46"/>
  <c r="N47" i="46"/>
  <c r="M47" i="46"/>
  <c r="K47" i="46"/>
  <c r="J47" i="46"/>
  <c r="AG46" i="46"/>
  <c r="AC46" i="46"/>
  <c r="Y46" i="46"/>
  <c r="U46" i="46"/>
  <c r="AH46" i="46" s="1"/>
  <c r="AG45" i="46"/>
  <c r="AG47" i="46" s="1"/>
  <c r="AC45" i="46"/>
  <c r="Y45" i="46"/>
  <c r="U45" i="46"/>
  <c r="AF43" i="46"/>
  <c r="AE43" i="46"/>
  <c r="AD43" i="46"/>
  <c r="AB43" i="46"/>
  <c r="AA43" i="46"/>
  <c r="Z43" i="46"/>
  <c r="X43" i="46"/>
  <c r="W43" i="46"/>
  <c r="V43" i="46"/>
  <c r="T43" i="46"/>
  <c r="S43" i="46"/>
  <c r="R43" i="46"/>
  <c r="O43" i="46"/>
  <c r="N43" i="46"/>
  <c r="M43" i="46"/>
  <c r="K43" i="46"/>
  <c r="J43" i="46"/>
  <c r="AG42" i="46"/>
  <c r="AC42" i="46"/>
  <c r="Y42" i="46"/>
  <c r="U42" i="46"/>
  <c r="AG41" i="46"/>
  <c r="AC41" i="46"/>
  <c r="Y41" i="46"/>
  <c r="U41" i="46"/>
  <c r="AF39" i="46"/>
  <c r="AE39" i="46"/>
  <c r="AD39" i="46"/>
  <c r="AB39" i="46"/>
  <c r="AA39" i="46"/>
  <c r="Z39" i="46"/>
  <c r="X39" i="46"/>
  <c r="W39" i="46"/>
  <c r="V39" i="46"/>
  <c r="T39" i="46"/>
  <c r="S39" i="46"/>
  <c r="R39" i="46"/>
  <c r="O39" i="46"/>
  <c r="N39" i="46"/>
  <c r="M39" i="46"/>
  <c r="K39" i="46"/>
  <c r="J39" i="46"/>
  <c r="AG38" i="46"/>
  <c r="AC38" i="46"/>
  <c r="Y38" i="46"/>
  <c r="U38" i="46"/>
  <c r="AH38" i="46" s="1"/>
  <c r="AG37" i="46"/>
  <c r="AC37" i="46"/>
  <c r="Y37" i="46"/>
  <c r="U37" i="46"/>
  <c r="U39" i="46" s="1"/>
  <c r="AF35" i="46"/>
  <c r="AE35" i="46"/>
  <c r="AD35" i="46"/>
  <c r="AB35" i="46"/>
  <c r="AA35" i="46"/>
  <c r="Z35" i="46"/>
  <c r="X35" i="46"/>
  <c r="W35" i="46"/>
  <c r="V35" i="46"/>
  <c r="T35" i="46"/>
  <c r="S35" i="46"/>
  <c r="R35" i="46"/>
  <c r="O35" i="46"/>
  <c r="N35" i="46"/>
  <c r="M35" i="46"/>
  <c r="K35" i="46"/>
  <c r="J35" i="46"/>
  <c r="AG34" i="46"/>
  <c r="AC34" i="46"/>
  <c r="AH34" i="46" s="1"/>
  <c r="AI34" i="46" s="1"/>
  <c r="Y34" i="46"/>
  <c r="U34" i="46"/>
  <c r="AG33" i="46"/>
  <c r="AC33" i="46"/>
  <c r="AC35" i="46" s="1"/>
  <c r="Y33" i="46"/>
  <c r="Y35" i="46" s="1"/>
  <c r="U33" i="46"/>
  <c r="AF31" i="46"/>
  <c r="AE31" i="46"/>
  <c r="AD31" i="46"/>
  <c r="AB31" i="46"/>
  <c r="AA31" i="46"/>
  <c r="Z31" i="46"/>
  <c r="X31" i="46"/>
  <c r="W31" i="46"/>
  <c r="V31" i="46"/>
  <c r="T31" i="46"/>
  <c r="S31" i="46"/>
  <c r="R31" i="46"/>
  <c r="O31" i="46"/>
  <c r="N31" i="46"/>
  <c r="M31" i="46"/>
  <c r="K31" i="46"/>
  <c r="J31" i="46"/>
  <c r="AG30" i="46"/>
  <c r="AC30" i="46"/>
  <c r="Y30" i="46"/>
  <c r="U30" i="46"/>
  <c r="AH30" i="46" s="1"/>
  <c r="AG29" i="46"/>
  <c r="AG31" i="46" s="1"/>
  <c r="AC29" i="46"/>
  <c r="AC31" i="46" s="1"/>
  <c r="Y29" i="46"/>
  <c r="Y31" i="46" s="1"/>
  <c r="U29" i="46"/>
  <c r="AF27" i="46"/>
  <c r="AE27" i="46"/>
  <c r="AD27" i="46"/>
  <c r="AB27" i="46"/>
  <c r="AA27" i="46"/>
  <c r="Z27" i="46"/>
  <c r="X27" i="46"/>
  <c r="W27" i="46"/>
  <c r="V27" i="46"/>
  <c r="T27" i="46"/>
  <c r="S27" i="46"/>
  <c r="R27" i="46"/>
  <c r="O27" i="46"/>
  <c r="N27" i="46"/>
  <c r="M27" i="46"/>
  <c r="K27" i="46"/>
  <c r="J27" i="46"/>
  <c r="AG26" i="46"/>
  <c r="AC26" i="46"/>
  <c r="Y26" i="46"/>
  <c r="U26" i="46"/>
  <c r="AG25" i="46"/>
  <c r="AG27" i="46" s="1"/>
  <c r="AC25" i="46"/>
  <c r="AC27" i="46" s="1"/>
  <c r="Y25" i="46"/>
  <c r="U25" i="46"/>
  <c r="AF23" i="46"/>
  <c r="AE23" i="46"/>
  <c r="AD23" i="46"/>
  <c r="AB23" i="46"/>
  <c r="AA23" i="46"/>
  <c r="Z23" i="46"/>
  <c r="X23" i="46"/>
  <c r="W23" i="46"/>
  <c r="V23" i="46"/>
  <c r="T23" i="46"/>
  <c r="S23" i="46"/>
  <c r="R23" i="46"/>
  <c r="O23" i="46"/>
  <c r="N23" i="46"/>
  <c r="M23" i="46"/>
  <c r="K23" i="46"/>
  <c r="J23" i="46"/>
  <c r="AG22" i="46"/>
  <c r="AC22" i="46"/>
  <c r="Y22" i="46"/>
  <c r="U22" i="46"/>
  <c r="AG21" i="46"/>
  <c r="AG23" i="46" s="1"/>
  <c r="AC21" i="46"/>
  <c r="Y21" i="46"/>
  <c r="U21" i="46"/>
  <c r="AF19" i="46"/>
  <c r="AE19" i="46"/>
  <c r="AD19" i="46"/>
  <c r="AB19" i="46"/>
  <c r="AA19" i="46"/>
  <c r="Z19" i="46"/>
  <c r="X19" i="46"/>
  <c r="W19" i="46"/>
  <c r="V19" i="46"/>
  <c r="T19" i="46"/>
  <c r="S19" i="46"/>
  <c r="R19" i="46"/>
  <c r="O19" i="46"/>
  <c r="N19" i="46"/>
  <c r="M19" i="46"/>
  <c r="K19" i="46"/>
  <c r="J19" i="46"/>
  <c r="AG18" i="46"/>
  <c r="AC18" i="46"/>
  <c r="Y18" i="46"/>
  <c r="U18" i="46"/>
  <c r="AG17" i="46"/>
  <c r="AC17" i="46"/>
  <c r="Y17" i="46"/>
  <c r="U17" i="46"/>
  <c r="AF15" i="46"/>
  <c r="AE15" i="46"/>
  <c r="AD15" i="46"/>
  <c r="AB15" i="46"/>
  <c r="AA15" i="46"/>
  <c r="Z15" i="46"/>
  <c r="X15" i="46"/>
  <c r="W15" i="46"/>
  <c r="V15" i="46"/>
  <c r="T15" i="46"/>
  <c r="S15" i="46"/>
  <c r="R15" i="46"/>
  <c r="O15" i="46"/>
  <c r="N15" i="46"/>
  <c r="M15" i="46"/>
  <c r="K15" i="46"/>
  <c r="J15" i="46"/>
  <c r="AG14" i="46"/>
  <c r="AC14" i="46"/>
  <c r="Y14" i="46"/>
  <c r="AH14" i="46" s="1"/>
  <c r="U14" i="46"/>
  <c r="AG13" i="46"/>
  <c r="AC13" i="46"/>
  <c r="Y13" i="46"/>
  <c r="Y15" i="46" s="1"/>
  <c r="U13" i="46"/>
  <c r="U15" i="46" s="1"/>
  <c r="AF11" i="46"/>
  <c r="AE11" i="46"/>
  <c r="AD11" i="46"/>
  <c r="AB11" i="46"/>
  <c r="AA11" i="46"/>
  <c r="Z11" i="46"/>
  <c r="X11" i="46"/>
  <c r="W11" i="46"/>
  <c r="V11" i="46"/>
  <c r="T11" i="46"/>
  <c r="S11" i="46"/>
  <c r="R11" i="46"/>
  <c r="O11" i="46"/>
  <c r="N11" i="46"/>
  <c r="M11" i="46"/>
  <c r="K11" i="46"/>
  <c r="J11" i="46"/>
  <c r="AG10" i="46"/>
  <c r="AC10" i="46"/>
  <c r="Y10" i="46"/>
  <c r="U10" i="46"/>
  <c r="AG9" i="46"/>
  <c r="AC9" i="46"/>
  <c r="AC11" i="46" s="1"/>
  <c r="Y9" i="46"/>
  <c r="Y11" i="46" s="1"/>
  <c r="U9" i="46"/>
  <c r="U11" i="46" s="1"/>
  <c r="S25" i="45"/>
  <c r="A25" i="45"/>
  <c r="W25" i="45"/>
  <c r="V25" i="45"/>
  <c r="U25" i="45"/>
  <c r="T25" i="45"/>
  <c r="P25" i="45"/>
  <c r="O25" i="45"/>
  <c r="N25" i="45"/>
  <c r="M25" i="45"/>
  <c r="K25" i="45"/>
  <c r="J25" i="45"/>
  <c r="H25" i="45"/>
  <c r="G25" i="45"/>
  <c r="F25" i="45"/>
  <c r="E25" i="45"/>
  <c r="A76" i="44"/>
  <c r="AF75" i="44"/>
  <c r="AE75" i="44"/>
  <c r="AD75" i="44"/>
  <c r="AB75" i="44"/>
  <c r="AA75" i="44"/>
  <c r="Z75" i="44"/>
  <c r="X75" i="44"/>
  <c r="W75" i="44"/>
  <c r="V75" i="44"/>
  <c r="T75" i="44"/>
  <c r="S75" i="44"/>
  <c r="R75" i="44"/>
  <c r="O75" i="44"/>
  <c r="N75" i="44"/>
  <c r="M75" i="44"/>
  <c r="K75" i="44"/>
  <c r="C24" i="45" s="1"/>
  <c r="C25" i="45" s="1"/>
  <c r="J75" i="44"/>
  <c r="J76" i="44" s="1"/>
  <c r="AG74" i="44"/>
  <c r="AC74" i="44"/>
  <c r="Y74" i="44"/>
  <c r="U74" i="44"/>
  <c r="AH74" i="44" s="1"/>
  <c r="AG73" i="44"/>
  <c r="AG75" i="44" s="1"/>
  <c r="AC73" i="44"/>
  <c r="AC75" i="44" s="1"/>
  <c r="Y73" i="44"/>
  <c r="U73" i="44"/>
  <c r="U75" i="44" s="1"/>
  <c r="AF71" i="44"/>
  <c r="AE71" i="44"/>
  <c r="AD71" i="44"/>
  <c r="AB71" i="44"/>
  <c r="AA71" i="44"/>
  <c r="Z71" i="44"/>
  <c r="X71" i="44"/>
  <c r="W71" i="44"/>
  <c r="V71" i="44"/>
  <c r="T71" i="44"/>
  <c r="S71" i="44"/>
  <c r="R71" i="44"/>
  <c r="O71" i="44"/>
  <c r="N71" i="44"/>
  <c r="M71" i="44"/>
  <c r="K71" i="44"/>
  <c r="J71" i="44"/>
  <c r="AG70" i="44"/>
  <c r="AC70" i="44"/>
  <c r="Y70" i="44"/>
  <c r="AH70" i="44" s="1"/>
  <c r="AI70" i="44" s="1"/>
  <c r="U70" i="44"/>
  <c r="AG69" i="44"/>
  <c r="AC69" i="44"/>
  <c r="AC71" i="44" s="1"/>
  <c r="Y69" i="44"/>
  <c r="U69" i="44"/>
  <c r="U71" i="44" s="1"/>
  <c r="AF63" i="44"/>
  <c r="AE63" i="44"/>
  <c r="AD63" i="44"/>
  <c r="AB63" i="44"/>
  <c r="AA63" i="44"/>
  <c r="Z63" i="44"/>
  <c r="X63" i="44"/>
  <c r="W63" i="44"/>
  <c r="V63" i="44"/>
  <c r="T63" i="44"/>
  <c r="S63" i="44"/>
  <c r="R63" i="44"/>
  <c r="O63" i="44"/>
  <c r="N63" i="44"/>
  <c r="M63" i="44"/>
  <c r="K63" i="44"/>
  <c r="J63" i="44"/>
  <c r="AG62" i="44"/>
  <c r="AC62" i="44"/>
  <c r="AH62" i="44" s="1"/>
  <c r="Y62" i="44"/>
  <c r="U62" i="44"/>
  <c r="AG61" i="44"/>
  <c r="AC61" i="44"/>
  <c r="Y61" i="44"/>
  <c r="Y63" i="44" s="1"/>
  <c r="U61" i="44"/>
  <c r="AF59" i="44"/>
  <c r="AE59" i="44"/>
  <c r="AD59" i="44"/>
  <c r="AB59" i="44"/>
  <c r="AA59" i="44"/>
  <c r="Z59" i="44"/>
  <c r="X59" i="44"/>
  <c r="W59" i="44"/>
  <c r="V59" i="44"/>
  <c r="T59" i="44"/>
  <c r="S59" i="44"/>
  <c r="R59" i="44"/>
  <c r="O59" i="44"/>
  <c r="N59" i="44"/>
  <c r="M59" i="44"/>
  <c r="K59" i="44"/>
  <c r="J59" i="44"/>
  <c r="AG58" i="44"/>
  <c r="AC58" i="44"/>
  <c r="Y58" i="44"/>
  <c r="U58" i="44"/>
  <c r="AH58" i="44" s="1"/>
  <c r="AG57" i="44"/>
  <c r="AC57" i="44"/>
  <c r="AC59" i="44" s="1"/>
  <c r="Y57" i="44"/>
  <c r="U57" i="44"/>
  <c r="AF55" i="44"/>
  <c r="AE55" i="44"/>
  <c r="AD55" i="44"/>
  <c r="AC55" i="44"/>
  <c r="AB55" i="44"/>
  <c r="AA55" i="44"/>
  <c r="Z55" i="44"/>
  <c r="X55" i="44"/>
  <c r="W55" i="44"/>
  <c r="V55" i="44"/>
  <c r="T55" i="44"/>
  <c r="S55" i="44"/>
  <c r="R55" i="44"/>
  <c r="O55" i="44"/>
  <c r="N55" i="44"/>
  <c r="M55" i="44"/>
  <c r="K55" i="44"/>
  <c r="J55" i="44"/>
  <c r="AG54" i="44"/>
  <c r="AC54" i="44"/>
  <c r="Y54" i="44"/>
  <c r="U54" i="44"/>
  <c r="AG53" i="44"/>
  <c r="AC53" i="44"/>
  <c r="Y53" i="44"/>
  <c r="U53" i="44"/>
  <c r="U55" i="44" s="1"/>
  <c r="AF51" i="44"/>
  <c r="AE51" i="44"/>
  <c r="AD51" i="44"/>
  <c r="AB51" i="44"/>
  <c r="AA51" i="44"/>
  <c r="Z51" i="44"/>
  <c r="X51" i="44"/>
  <c r="W51" i="44"/>
  <c r="V51" i="44"/>
  <c r="T51" i="44"/>
  <c r="S51" i="44"/>
  <c r="R51" i="44"/>
  <c r="O51" i="44"/>
  <c r="N51" i="44"/>
  <c r="M51" i="44"/>
  <c r="J51" i="44"/>
  <c r="AG50" i="44"/>
  <c r="AH50" i="44" s="1"/>
  <c r="AC50" i="44"/>
  <c r="Y50" i="44"/>
  <c r="U50" i="44"/>
  <c r="AG49" i="44"/>
  <c r="AC49" i="44"/>
  <c r="AH49" i="44" s="1"/>
  <c r="Y49" i="44"/>
  <c r="U49" i="44"/>
  <c r="U51" i="44" s="1"/>
  <c r="AF47" i="44"/>
  <c r="AE47" i="44"/>
  <c r="AD47" i="44"/>
  <c r="AB47" i="44"/>
  <c r="AA47" i="44"/>
  <c r="Z47" i="44"/>
  <c r="X47" i="44"/>
  <c r="W47" i="44"/>
  <c r="V47" i="44"/>
  <c r="T47" i="44"/>
  <c r="S47" i="44"/>
  <c r="R47" i="44"/>
  <c r="O47" i="44"/>
  <c r="N47" i="44"/>
  <c r="M47" i="44"/>
  <c r="K47" i="44"/>
  <c r="J47" i="44"/>
  <c r="AG46" i="44"/>
  <c r="AC46" i="44"/>
  <c r="Y46" i="44"/>
  <c r="U46" i="44"/>
  <c r="AH46" i="44" s="1"/>
  <c r="AG45" i="44"/>
  <c r="AC45" i="44"/>
  <c r="AC47" i="44" s="1"/>
  <c r="Y45" i="44"/>
  <c r="Y47" i="44" s="1"/>
  <c r="U45" i="44"/>
  <c r="U47" i="44" s="1"/>
  <c r="AF43" i="44"/>
  <c r="AE43" i="44"/>
  <c r="AD43" i="44"/>
  <c r="AB43" i="44"/>
  <c r="AA43" i="44"/>
  <c r="Z43" i="44"/>
  <c r="X43" i="44"/>
  <c r="W43" i="44"/>
  <c r="V43" i="44"/>
  <c r="T43" i="44"/>
  <c r="S43" i="44"/>
  <c r="R43" i="44"/>
  <c r="O43" i="44"/>
  <c r="N43" i="44"/>
  <c r="M43" i="44"/>
  <c r="K43" i="44"/>
  <c r="J43" i="44"/>
  <c r="AG42" i="44"/>
  <c r="AC42" i="44"/>
  <c r="AC43" i="44" s="1"/>
  <c r="Y42" i="44"/>
  <c r="U42" i="44"/>
  <c r="AG41" i="44"/>
  <c r="AC41" i="44"/>
  <c r="Y41" i="44"/>
  <c r="U41" i="44"/>
  <c r="AF39" i="44"/>
  <c r="AE39" i="44"/>
  <c r="AD39" i="44"/>
  <c r="AB39" i="44"/>
  <c r="AA39" i="44"/>
  <c r="Z39" i="44"/>
  <c r="X39" i="44"/>
  <c r="W39" i="44"/>
  <c r="V39" i="44"/>
  <c r="T39" i="44"/>
  <c r="S39" i="44"/>
  <c r="R39" i="44"/>
  <c r="O39" i="44"/>
  <c r="N39" i="44"/>
  <c r="M39" i="44"/>
  <c r="K39" i="44"/>
  <c r="J39" i="44"/>
  <c r="AG38" i="44"/>
  <c r="AC38" i="44"/>
  <c r="Y38" i="44"/>
  <c r="U38" i="44"/>
  <c r="AG37" i="44"/>
  <c r="AG39" i="44" s="1"/>
  <c r="AC37" i="44"/>
  <c r="AC39" i="44" s="1"/>
  <c r="Y37" i="44"/>
  <c r="Y39" i="44" s="1"/>
  <c r="U37" i="44"/>
  <c r="AH37" i="44" s="1"/>
  <c r="AI37" i="44" s="1"/>
  <c r="AF35" i="44"/>
  <c r="AE35" i="44"/>
  <c r="AD35" i="44"/>
  <c r="AB35" i="44"/>
  <c r="AA35" i="44"/>
  <c r="Z35" i="44"/>
  <c r="X35" i="44"/>
  <c r="W35" i="44"/>
  <c r="V35" i="44"/>
  <c r="T35" i="44"/>
  <c r="S35" i="44"/>
  <c r="R35" i="44"/>
  <c r="O35" i="44"/>
  <c r="N35" i="44"/>
  <c r="M35" i="44"/>
  <c r="K35" i="44"/>
  <c r="J35" i="44"/>
  <c r="AG34" i="44"/>
  <c r="AC34" i="44"/>
  <c r="Y34" i="44"/>
  <c r="U34" i="44"/>
  <c r="AG33" i="44"/>
  <c r="AC33" i="44"/>
  <c r="AC35" i="44" s="1"/>
  <c r="Y33" i="44"/>
  <c r="Y35" i="44" s="1"/>
  <c r="U33" i="44"/>
  <c r="U35" i="44" s="1"/>
  <c r="AF31" i="44"/>
  <c r="AE31" i="44"/>
  <c r="AD31" i="44"/>
  <c r="AB31" i="44"/>
  <c r="AA31" i="44"/>
  <c r="Z31" i="44"/>
  <c r="X31" i="44"/>
  <c r="W31" i="44"/>
  <c r="V31" i="44"/>
  <c r="T31" i="44"/>
  <c r="S31" i="44"/>
  <c r="R31" i="44"/>
  <c r="O31" i="44"/>
  <c r="N31" i="44"/>
  <c r="M31" i="44"/>
  <c r="K31" i="44"/>
  <c r="J31" i="44"/>
  <c r="AG30" i="44"/>
  <c r="AC30" i="44"/>
  <c r="Y30" i="44"/>
  <c r="U30" i="44"/>
  <c r="AG29" i="44"/>
  <c r="AC29" i="44"/>
  <c r="Y29" i="44"/>
  <c r="Y31" i="44" s="1"/>
  <c r="U29" i="44"/>
  <c r="U31" i="44" s="1"/>
  <c r="AF27" i="44"/>
  <c r="AE27" i="44"/>
  <c r="AD27" i="44"/>
  <c r="AB27" i="44"/>
  <c r="AA27" i="44"/>
  <c r="Z27" i="44"/>
  <c r="X27" i="44"/>
  <c r="W27" i="44"/>
  <c r="V27" i="44"/>
  <c r="T27" i="44"/>
  <c r="S27" i="44"/>
  <c r="R27" i="44"/>
  <c r="O27" i="44"/>
  <c r="N27" i="44"/>
  <c r="M27" i="44"/>
  <c r="K27" i="44"/>
  <c r="J27" i="44"/>
  <c r="AG26" i="44"/>
  <c r="AG27" i="44" s="1"/>
  <c r="AC26" i="44"/>
  <c r="Y26" i="44"/>
  <c r="U26" i="44"/>
  <c r="AG25" i="44"/>
  <c r="AC25" i="44"/>
  <c r="AC27" i="44" s="1"/>
  <c r="Y25" i="44"/>
  <c r="U25" i="44"/>
  <c r="AF23" i="44"/>
  <c r="AE23" i="44"/>
  <c r="AD23" i="44"/>
  <c r="AB23" i="44"/>
  <c r="AA23" i="44"/>
  <c r="Z23" i="44"/>
  <c r="X23" i="44"/>
  <c r="W23" i="44"/>
  <c r="V23" i="44"/>
  <c r="T23" i="44"/>
  <c r="S23" i="44"/>
  <c r="R23" i="44"/>
  <c r="O23" i="44"/>
  <c r="N23" i="44"/>
  <c r="M23" i="44"/>
  <c r="K23" i="44"/>
  <c r="J23" i="44"/>
  <c r="AG22" i="44"/>
  <c r="AC22" i="44"/>
  <c r="Y22" i="44"/>
  <c r="U22" i="44"/>
  <c r="AG21" i="44"/>
  <c r="AC21" i="44"/>
  <c r="AC23" i="44" s="1"/>
  <c r="Y21" i="44"/>
  <c r="U21" i="44"/>
  <c r="U23" i="44" s="1"/>
  <c r="AF19" i="44"/>
  <c r="AE19" i="44"/>
  <c r="AD19" i="44"/>
  <c r="AB19" i="44"/>
  <c r="AA19" i="44"/>
  <c r="Z19" i="44"/>
  <c r="X19" i="44"/>
  <c r="W19" i="44"/>
  <c r="V19" i="44"/>
  <c r="T19" i="44"/>
  <c r="S19" i="44"/>
  <c r="R19" i="44"/>
  <c r="O19" i="44"/>
  <c r="N19" i="44"/>
  <c r="M19" i="44"/>
  <c r="K19" i="44"/>
  <c r="J19" i="44"/>
  <c r="AG18" i="44"/>
  <c r="AG19" i="44" s="1"/>
  <c r="AC18" i="44"/>
  <c r="Y18" i="44"/>
  <c r="U18" i="44"/>
  <c r="AG17" i="44"/>
  <c r="AC17" i="44"/>
  <c r="Y17" i="44"/>
  <c r="Y19" i="44" s="1"/>
  <c r="U17" i="44"/>
  <c r="U19" i="44" s="1"/>
  <c r="AF15" i="44"/>
  <c r="AE15" i="44"/>
  <c r="AD15" i="44"/>
  <c r="AB15" i="44"/>
  <c r="AA15" i="44"/>
  <c r="Z15" i="44"/>
  <c r="X15" i="44"/>
  <c r="W15" i="44"/>
  <c r="V15" i="44"/>
  <c r="T15" i="44"/>
  <c r="S15" i="44"/>
  <c r="R15" i="44"/>
  <c r="O15" i="44"/>
  <c r="N15" i="44"/>
  <c r="M15" i="44"/>
  <c r="K15" i="44"/>
  <c r="J15" i="44"/>
  <c r="AG14" i="44"/>
  <c r="AC14" i="44"/>
  <c r="Y14" i="44"/>
  <c r="U14" i="44"/>
  <c r="AG13" i="44"/>
  <c r="AC13" i="44"/>
  <c r="Y13" i="44"/>
  <c r="Y15" i="44" s="1"/>
  <c r="U13" i="44"/>
  <c r="U15" i="44" s="1"/>
  <c r="AF11" i="44"/>
  <c r="AE11" i="44"/>
  <c r="AD11" i="44"/>
  <c r="AB11" i="44"/>
  <c r="AA11" i="44"/>
  <c r="Z11" i="44"/>
  <c r="X11" i="44"/>
  <c r="W11" i="44"/>
  <c r="V11" i="44"/>
  <c r="T11" i="44"/>
  <c r="S11" i="44"/>
  <c r="R11" i="44"/>
  <c r="O11" i="44"/>
  <c r="N11" i="44"/>
  <c r="M11" i="44"/>
  <c r="K11" i="44"/>
  <c r="J11" i="44"/>
  <c r="AG10" i="44"/>
  <c r="AC10" i="44"/>
  <c r="Y10" i="44"/>
  <c r="U10" i="44"/>
  <c r="AH10" i="44" s="1"/>
  <c r="AG9" i="44"/>
  <c r="AC9" i="44"/>
  <c r="AC11" i="44" s="1"/>
  <c r="Y9" i="44"/>
  <c r="U9" i="44"/>
  <c r="M25" i="9"/>
  <c r="A25" i="9"/>
  <c r="D25" i="9"/>
  <c r="E25" i="9"/>
  <c r="H25" i="9"/>
  <c r="O25" i="9"/>
  <c r="P25" i="9"/>
  <c r="U25" i="9"/>
  <c r="Q76" i="8"/>
  <c r="P76" i="8"/>
  <c r="L76" i="8"/>
  <c r="A76" i="8"/>
  <c r="AG75" i="8"/>
  <c r="AF75" i="8"/>
  <c r="AE75" i="8"/>
  <c r="AD75" i="8"/>
  <c r="AB75" i="8"/>
  <c r="AA75" i="8"/>
  <c r="Z75" i="8"/>
  <c r="Y75" i="8"/>
  <c r="X75" i="8"/>
  <c r="W75" i="8"/>
  <c r="V75" i="8"/>
  <c r="T75" i="8"/>
  <c r="S75" i="8"/>
  <c r="R75" i="8"/>
  <c r="O75" i="8"/>
  <c r="N75" i="8"/>
  <c r="M75" i="8"/>
  <c r="K75" i="8"/>
  <c r="C24" i="9" s="1"/>
  <c r="C25" i="9" s="1"/>
  <c r="J75" i="8"/>
  <c r="B24" i="9" s="1"/>
  <c r="AG74" i="8"/>
  <c r="AC74" i="8"/>
  <c r="Y74" i="8"/>
  <c r="U74" i="8"/>
  <c r="AH74" i="8" s="1"/>
  <c r="AG73" i="8"/>
  <c r="AC73" i="8"/>
  <c r="AC75" i="8" s="1"/>
  <c r="Y73" i="8"/>
  <c r="U73" i="8"/>
  <c r="U75" i="8" s="1"/>
  <c r="AF71" i="8"/>
  <c r="AE71" i="8"/>
  <c r="AD71" i="8"/>
  <c r="AC71" i="8"/>
  <c r="AB71" i="8"/>
  <c r="AA71" i="8"/>
  <c r="Z71" i="8"/>
  <c r="X71" i="8"/>
  <c r="W71" i="8"/>
  <c r="V71" i="8"/>
  <c r="T71" i="8"/>
  <c r="S71" i="8"/>
  <c r="R71" i="8"/>
  <c r="O71" i="8"/>
  <c r="N71" i="8"/>
  <c r="M71" i="8"/>
  <c r="K71" i="8"/>
  <c r="J71" i="8"/>
  <c r="AG70" i="8"/>
  <c r="AC70" i="8"/>
  <c r="Y70" i="8"/>
  <c r="AH70" i="8" s="1"/>
  <c r="U70" i="8"/>
  <c r="AG69" i="8"/>
  <c r="AG71" i="8" s="1"/>
  <c r="AC69" i="8"/>
  <c r="Y69" i="8"/>
  <c r="U69" i="8"/>
  <c r="U71" i="8" s="1"/>
  <c r="AF67" i="8"/>
  <c r="AE67" i="8"/>
  <c r="AD67" i="8"/>
  <c r="AC67" i="8"/>
  <c r="AB67" i="8"/>
  <c r="AA67" i="8"/>
  <c r="Z67" i="8"/>
  <c r="X67" i="8"/>
  <c r="W67" i="8"/>
  <c r="V67" i="8"/>
  <c r="U67" i="8"/>
  <c r="T67" i="8"/>
  <c r="S67" i="8"/>
  <c r="R67" i="8"/>
  <c r="O67" i="8"/>
  <c r="N67" i="8"/>
  <c r="M67" i="8"/>
  <c r="K67" i="8"/>
  <c r="J67" i="8"/>
  <c r="AG66" i="8"/>
  <c r="AC66" i="8"/>
  <c r="AH66" i="8" s="1"/>
  <c r="Y66" i="8"/>
  <c r="U66" i="8"/>
  <c r="AG65" i="8"/>
  <c r="AG67" i="8" s="1"/>
  <c r="AC65" i="8"/>
  <c r="Y65" i="8"/>
  <c r="AH65" i="8" s="1"/>
  <c r="U65" i="8"/>
  <c r="AF63" i="8"/>
  <c r="AE63" i="8"/>
  <c r="AD63" i="8"/>
  <c r="AB63" i="8"/>
  <c r="AA63" i="8"/>
  <c r="Z63" i="8"/>
  <c r="X63" i="8"/>
  <c r="W63" i="8"/>
  <c r="V63" i="8"/>
  <c r="T63" i="8"/>
  <c r="S63" i="8"/>
  <c r="R63" i="8"/>
  <c r="O63" i="8"/>
  <c r="N63" i="8"/>
  <c r="M63" i="8"/>
  <c r="K63" i="8"/>
  <c r="J63" i="8"/>
  <c r="AG62" i="8"/>
  <c r="AC62" i="8"/>
  <c r="Y62" i="8"/>
  <c r="U62" i="8"/>
  <c r="AH62" i="8" s="1"/>
  <c r="AH61" i="8"/>
  <c r="AH63" i="8" s="1"/>
  <c r="AG61" i="8"/>
  <c r="AG63" i="8" s="1"/>
  <c r="AC61" i="8"/>
  <c r="AC63" i="8" s="1"/>
  <c r="Y61" i="8"/>
  <c r="Y63" i="8" s="1"/>
  <c r="U61" i="8"/>
  <c r="U63" i="8" s="1"/>
  <c r="AF59" i="8"/>
  <c r="AE59" i="8"/>
  <c r="AD59" i="8"/>
  <c r="AB59" i="8"/>
  <c r="AA59" i="8"/>
  <c r="Z59" i="8"/>
  <c r="Y59" i="8"/>
  <c r="X59" i="8"/>
  <c r="W59" i="8"/>
  <c r="V59" i="8"/>
  <c r="T59" i="8"/>
  <c r="S59" i="8"/>
  <c r="R59" i="8"/>
  <c r="O59" i="8"/>
  <c r="N59" i="8"/>
  <c r="M59" i="8"/>
  <c r="K59" i="8"/>
  <c r="J59" i="8"/>
  <c r="AG58" i="8"/>
  <c r="AG59" i="8" s="1"/>
  <c r="AC58" i="8"/>
  <c r="Y58" i="8"/>
  <c r="U58" i="8"/>
  <c r="AH58" i="8" s="1"/>
  <c r="AG57" i="8"/>
  <c r="AC57" i="8"/>
  <c r="AC59" i="8" s="1"/>
  <c r="Y57" i="8"/>
  <c r="U57" i="8"/>
  <c r="U59" i="8" s="1"/>
  <c r="AF55" i="8"/>
  <c r="AE55" i="8"/>
  <c r="AD55" i="8"/>
  <c r="AC55" i="8"/>
  <c r="AB55" i="8"/>
  <c r="AA55" i="8"/>
  <c r="Z55" i="8"/>
  <c r="X55" i="8"/>
  <c r="W55" i="8"/>
  <c r="V55" i="8"/>
  <c r="T55" i="8"/>
  <c r="S55" i="8"/>
  <c r="R55" i="8"/>
  <c r="O55" i="8"/>
  <c r="N55" i="8"/>
  <c r="M55" i="8"/>
  <c r="M76" i="8" s="1"/>
  <c r="K55" i="8"/>
  <c r="J55" i="8"/>
  <c r="AG54" i="8"/>
  <c r="AC54" i="8"/>
  <c r="Y54" i="8"/>
  <c r="AH54" i="8" s="1"/>
  <c r="U54" i="8"/>
  <c r="AG53" i="8"/>
  <c r="AG55" i="8" s="1"/>
  <c r="AC53" i="8"/>
  <c r="Y53" i="8"/>
  <c r="Y55" i="8" s="1"/>
  <c r="U53" i="8"/>
  <c r="U55" i="8" s="1"/>
  <c r="AF51" i="8"/>
  <c r="AE51" i="8"/>
  <c r="AD51" i="8"/>
  <c r="AC51" i="8"/>
  <c r="AB51" i="8"/>
  <c r="AA51" i="8"/>
  <c r="Z51" i="8"/>
  <c r="X51" i="8"/>
  <c r="W51" i="8"/>
  <c r="V51" i="8"/>
  <c r="U51" i="8"/>
  <c r="T51" i="8"/>
  <c r="S51" i="8"/>
  <c r="R51" i="8"/>
  <c r="O51" i="8"/>
  <c r="N51" i="8"/>
  <c r="M51" i="8"/>
  <c r="J51" i="8"/>
  <c r="AG50" i="8"/>
  <c r="AC50" i="8"/>
  <c r="Y50" i="8"/>
  <c r="AH50" i="8" s="1"/>
  <c r="U50" i="8"/>
  <c r="AI49" i="8"/>
  <c r="AH49" i="8"/>
  <c r="AH51" i="8" s="1"/>
  <c r="AG49" i="8"/>
  <c r="AG51" i="8" s="1"/>
  <c r="AC49" i="8"/>
  <c r="Y49" i="8"/>
  <c r="Y51" i="8" s="1"/>
  <c r="U49" i="8"/>
  <c r="AF47" i="8"/>
  <c r="AE47" i="8"/>
  <c r="AD47" i="8"/>
  <c r="AB47" i="8"/>
  <c r="AA47" i="8"/>
  <c r="Z47" i="8"/>
  <c r="Y47" i="8"/>
  <c r="X47" i="8"/>
  <c r="W47" i="8"/>
  <c r="V47" i="8"/>
  <c r="U47" i="8"/>
  <c r="T47" i="8"/>
  <c r="S47" i="8"/>
  <c r="R47" i="8"/>
  <c r="O47" i="8"/>
  <c r="N47" i="8"/>
  <c r="M47" i="8"/>
  <c r="K47" i="8"/>
  <c r="J47" i="8"/>
  <c r="AH46" i="8"/>
  <c r="AG46" i="8"/>
  <c r="AC46" i="8"/>
  <c r="Y46" i="8"/>
  <c r="U46" i="8"/>
  <c r="AG45" i="8"/>
  <c r="AG47" i="8" s="1"/>
  <c r="AC45" i="8"/>
  <c r="AC47" i="8" s="1"/>
  <c r="Y45" i="8"/>
  <c r="U45" i="8"/>
  <c r="AH45" i="8" s="1"/>
  <c r="AF43" i="8"/>
  <c r="AE43" i="8"/>
  <c r="AD43" i="8"/>
  <c r="AB43" i="8"/>
  <c r="AA43" i="8"/>
  <c r="Z43" i="8"/>
  <c r="X43" i="8"/>
  <c r="W43" i="8"/>
  <c r="V43" i="8"/>
  <c r="T43" i="8"/>
  <c r="S43" i="8"/>
  <c r="R43" i="8"/>
  <c r="O43" i="8"/>
  <c r="N43" i="8"/>
  <c r="M43" i="8"/>
  <c r="K43" i="8"/>
  <c r="J43" i="8"/>
  <c r="AG42" i="8"/>
  <c r="AC42" i="8"/>
  <c r="AC43" i="8" s="1"/>
  <c r="Y42" i="8"/>
  <c r="U42" i="8"/>
  <c r="AH42" i="8" s="1"/>
  <c r="AG41" i="8"/>
  <c r="AG43" i="8" s="1"/>
  <c r="AC41" i="8"/>
  <c r="Y41" i="8"/>
  <c r="Y43" i="8" s="1"/>
  <c r="U41" i="8"/>
  <c r="U43" i="8" s="1"/>
  <c r="AF39" i="8"/>
  <c r="AE39" i="8"/>
  <c r="AD39" i="8"/>
  <c r="AB39" i="8"/>
  <c r="AA39" i="8"/>
  <c r="Z39" i="8"/>
  <c r="Y39" i="8"/>
  <c r="X39" i="8"/>
  <c r="W39" i="8"/>
  <c r="V39" i="8"/>
  <c r="T39" i="8"/>
  <c r="S39" i="8"/>
  <c r="R39" i="8"/>
  <c r="O39" i="8"/>
  <c r="N39" i="8"/>
  <c r="M39" i="8"/>
  <c r="K39" i="8"/>
  <c r="J39" i="8"/>
  <c r="AG38" i="8"/>
  <c r="AG39" i="8" s="1"/>
  <c r="AC38" i="8"/>
  <c r="Y38" i="8"/>
  <c r="U38" i="8"/>
  <c r="U39" i="8" s="1"/>
  <c r="AG37" i="8"/>
  <c r="AC37" i="8"/>
  <c r="AC39" i="8" s="1"/>
  <c r="Y37" i="8"/>
  <c r="U37" i="8"/>
  <c r="AF35" i="8"/>
  <c r="AE35" i="8"/>
  <c r="AD35" i="8"/>
  <c r="AB35" i="8"/>
  <c r="AA35" i="8"/>
  <c r="Z35" i="8"/>
  <c r="X35" i="8"/>
  <c r="W35" i="8"/>
  <c r="V35" i="8"/>
  <c r="T35" i="8"/>
  <c r="S35" i="8"/>
  <c r="R35" i="8"/>
  <c r="O35" i="8"/>
  <c r="N35" i="8"/>
  <c r="M35" i="8"/>
  <c r="K35" i="8"/>
  <c r="J35" i="8"/>
  <c r="AG34" i="8"/>
  <c r="AC34" i="8"/>
  <c r="Y34" i="8"/>
  <c r="AH34" i="8" s="1"/>
  <c r="U34" i="8"/>
  <c r="AI33" i="8"/>
  <c r="AH33" i="8"/>
  <c r="AH35" i="8" s="1"/>
  <c r="AG33" i="8"/>
  <c r="AG35" i="8" s="1"/>
  <c r="AC33" i="8"/>
  <c r="AC35" i="8" s="1"/>
  <c r="Y33" i="8"/>
  <c r="U33" i="8"/>
  <c r="U35" i="8" s="1"/>
  <c r="AF31" i="8"/>
  <c r="AE31" i="8"/>
  <c r="AD31" i="8"/>
  <c r="AB31" i="8"/>
  <c r="AA31" i="8"/>
  <c r="Z31" i="8"/>
  <c r="Y31" i="8"/>
  <c r="X31" i="8"/>
  <c r="W31" i="8"/>
  <c r="V31" i="8"/>
  <c r="U31" i="8"/>
  <c r="T31" i="8"/>
  <c r="S31" i="8"/>
  <c r="R31" i="8"/>
  <c r="O31" i="8"/>
  <c r="N31" i="8"/>
  <c r="M31" i="8"/>
  <c r="K31" i="8"/>
  <c r="J31" i="8"/>
  <c r="AH30" i="8"/>
  <c r="AG30" i="8"/>
  <c r="AC30" i="8"/>
  <c r="Y30" i="8"/>
  <c r="U30" i="8"/>
  <c r="AG29" i="8"/>
  <c r="AG31" i="8" s="1"/>
  <c r="AC29" i="8"/>
  <c r="AC31" i="8" s="1"/>
  <c r="Y29" i="8"/>
  <c r="U29" i="8"/>
  <c r="AH29" i="8" s="1"/>
  <c r="AF27" i="8"/>
  <c r="AE27" i="8"/>
  <c r="AD27" i="8"/>
  <c r="AB27" i="8"/>
  <c r="AA27" i="8"/>
  <c r="Z27" i="8"/>
  <c r="X27" i="8"/>
  <c r="W27" i="8"/>
  <c r="V27" i="8"/>
  <c r="T27" i="8"/>
  <c r="S27" i="8"/>
  <c r="R27" i="8"/>
  <c r="O27" i="8"/>
  <c r="N27" i="8"/>
  <c r="M27" i="8"/>
  <c r="K27" i="8"/>
  <c r="J27" i="8"/>
  <c r="AG26" i="8"/>
  <c r="AC26" i="8"/>
  <c r="AC27" i="8" s="1"/>
  <c r="Y26" i="8"/>
  <c r="U26" i="8"/>
  <c r="AH26" i="8" s="1"/>
  <c r="AG25" i="8"/>
  <c r="AG27" i="8" s="1"/>
  <c r="AC25" i="8"/>
  <c r="Y25" i="8"/>
  <c r="Y27" i="8" s="1"/>
  <c r="U25" i="8"/>
  <c r="U27" i="8" s="1"/>
  <c r="AF23" i="8"/>
  <c r="AE23" i="8"/>
  <c r="AD23" i="8"/>
  <c r="AB23" i="8"/>
  <c r="AA23" i="8"/>
  <c r="Z23" i="8"/>
  <c r="Y23" i="8"/>
  <c r="X23" i="8"/>
  <c r="W23" i="8"/>
  <c r="V23" i="8"/>
  <c r="T23" i="8"/>
  <c r="S23" i="8"/>
  <c r="R23" i="8"/>
  <c r="O23" i="8"/>
  <c r="N23" i="8"/>
  <c r="M23" i="8"/>
  <c r="K23" i="8"/>
  <c r="J23" i="8"/>
  <c r="AG22" i="8"/>
  <c r="AG23" i="8" s="1"/>
  <c r="AC22" i="8"/>
  <c r="Y22" i="8"/>
  <c r="U22" i="8"/>
  <c r="U23" i="8" s="1"/>
  <c r="AG21" i="8"/>
  <c r="AC21" i="8"/>
  <c r="AC23" i="8" s="1"/>
  <c r="Y21" i="8"/>
  <c r="U21" i="8"/>
  <c r="AF19" i="8"/>
  <c r="AE19" i="8"/>
  <c r="AD19" i="8"/>
  <c r="AB19" i="8"/>
  <c r="AB76" i="8" s="1"/>
  <c r="AA19" i="8"/>
  <c r="Z19" i="8"/>
  <c r="X19" i="8"/>
  <c r="W19" i="8"/>
  <c r="V19" i="8"/>
  <c r="T19" i="8"/>
  <c r="T76" i="8" s="1"/>
  <c r="S19" i="8"/>
  <c r="R19" i="8"/>
  <c r="O19" i="8"/>
  <c r="N19" i="8"/>
  <c r="M19" i="8"/>
  <c r="K19" i="8"/>
  <c r="J19" i="8"/>
  <c r="AG18" i="8"/>
  <c r="AC18" i="8"/>
  <c r="Y18" i="8"/>
  <c r="AH18" i="8" s="1"/>
  <c r="U18" i="8"/>
  <c r="AG17" i="8"/>
  <c r="AG19" i="8" s="1"/>
  <c r="AC17" i="8"/>
  <c r="AC19" i="8" s="1"/>
  <c r="Y17" i="8"/>
  <c r="U17" i="8"/>
  <c r="AH17" i="8" s="1"/>
  <c r="AF15" i="8"/>
  <c r="AE15" i="8"/>
  <c r="AD15" i="8"/>
  <c r="AB15" i="8"/>
  <c r="AA15" i="8"/>
  <c r="Z15" i="8"/>
  <c r="Y15" i="8"/>
  <c r="X15" i="8"/>
  <c r="W15" i="8"/>
  <c r="V15" i="8"/>
  <c r="U15" i="8"/>
  <c r="T15" i="8"/>
  <c r="S15" i="8"/>
  <c r="R15" i="8"/>
  <c r="O15" i="8"/>
  <c r="N15" i="8"/>
  <c r="M15" i="8"/>
  <c r="K15" i="8"/>
  <c r="J15" i="8"/>
  <c r="AH14" i="8"/>
  <c r="AG14" i="8"/>
  <c r="AC14" i="8"/>
  <c r="Y14" i="8"/>
  <c r="U14" i="8"/>
  <c r="AG13" i="8"/>
  <c r="AG15" i="8" s="1"/>
  <c r="AC13" i="8"/>
  <c r="AC15" i="8" s="1"/>
  <c r="Y13" i="8"/>
  <c r="U13" i="8"/>
  <c r="AH13" i="8" s="1"/>
  <c r="AF11" i="8"/>
  <c r="AF76" i="8" s="1"/>
  <c r="AE11" i="8"/>
  <c r="AE76" i="8" s="1"/>
  <c r="AD11" i="8"/>
  <c r="AD76" i="8" s="1"/>
  <c r="AB11" i="8"/>
  <c r="AA11" i="8"/>
  <c r="AA76" i="8" s="1"/>
  <c r="Z11" i="8"/>
  <c r="Z76" i="8" s="1"/>
  <c r="X11" i="8"/>
  <c r="X76" i="8" s="1"/>
  <c r="W11" i="8"/>
  <c r="W76" i="8" s="1"/>
  <c r="V11" i="8"/>
  <c r="V76" i="8" s="1"/>
  <c r="T11" i="8"/>
  <c r="S11" i="8"/>
  <c r="S76" i="8" s="1"/>
  <c r="R11" i="8"/>
  <c r="R76" i="8" s="1"/>
  <c r="O11" i="8"/>
  <c r="O76" i="8" s="1"/>
  <c r="N11" i="8"/>
  <c r="N76" i="8" s="1"/>
  <c r="M11" i="8"/>
  <c r="K11" i="8"/>
  <c r="K76" i="8" s="1"/>
  <c r="J11" i="8"/>
  <c r="J76" i="8" s="1"/>
  <c r="AG10" i="8"/>
  <c r="AC10" i="8"/>
  <c r="AC11" i="8" s="1"/>
  <c r="Y10" i="8"/>
  <c r="U10" i="8"/>
  <c r="AH10" i="8" s="1"/>
  <c r="AG9" i="8"/>
  <c r="AG11" i="8" s="1"/>
  <c r="AC9" i="8"/>
  <c r="Y9" i="8"/>
  <c r="AH9" i="8" s="1"/>
  <c r="U9" i="8"/>
  <c r="U11" i="8" s="1"/>
  <c r="C22" i="4"/>
  <c r="D22" i="4"/>
  <c r="E22" i="4"/>
  <c r="F22" i="4"/>
  <c r="G22" i="4"/>
  <c r="H22" i="4"/>
  <c r="I22" i="4"/>
  <c r="K22" i="4"/>
  <c r="L22" i="4"/>
  <c r="M22" i="4"/>
  <c r="O22" i="4"/>
  <c r="P22" i="4"/>
  <c r="Q22" i="4"/>
  <c r="S22" i="4"/>
  <c r="T22" i="4"/>
  <c r="U22" i="4"/>
  <c r="K67" i="3"/>
  <c r="L77" i="3"/>
  <c r="P77" i="3"/>
  <c r="Q77" i="3"/>
  <c r="AF67" i="3"/>
  <c r="AE67" i="3"/>
  <c r="AD67" i="3"/>
  <c r="AB67" i="3"/>
  <c r="AA67" i="3"/>
  <c r="Z67" i="3"/>
  <c r="Y67" i="3"/>
  <c r="N22" i="4" s="1"/>
  <c r="X67" i="3"/>
  <c r="W67" i="3"/>
  <c r="V67" i="3"/>
  <c r="T67" i="3"/>
  <c r="S67" i="3"/>
  <c r="R67" i="3"/>
  <c r="O67" i="3"/>
  <c r="N67" i="3"/>
  <c r="M67" i="3"/>
  <c r="J67" i="3"/>
  <c r="B22" i="4" s="1"/>
  <c r="AG66" i="3"/>
  <c r="AC66" i="3"/>
  <c r="Y66" i="3"/>
  <c r="U66" i="3"/>
  <c r="AH66" i="3" s="1"/>
  <c r="AG65" i="3"/>
  <c r="AG67" i="3" s="1"/>
  <c r="V22" i="4" s="1"/>
  <c r="AC65" i="3"/>
  <c r="Y65" i="3"/>
  <c r="U65" i="3"/>
  <c r="U67" i="3" s="1"/>
  <c r="J22" i="4" s="1"/>
  <c r="A25" i="11"/>
  <c r="A76" i="10"/>
  <c r="AF75" i="10"/>
  <c r="AE75" i="10"/>
  <c r="AD75" i="10"/>
  <c r="AC75" i="10"/>
  <c r="AB75" i="10"/>
  <c r="AA75" i="10"/>
  <c r="Z75" i="10"/>
  <c r="X75" i="10"/>
  <c r="W75" i="10"/>
  <c r="V75" i="10"/>
  <c r="U75" i="10"/>
  <c r="T75" i="10"/>
  <c r="S75" i="10"/>
  <c r="R75" i="10"/>
  <c r="O75" i="10"/>
  <c r="N75" i="10"/>
  <c r="M75" i="10"/>
  <c r="K75" i="10"/>
  <c r="C24" i="11" s="1"/>
  <c r="J75" i="10"/>
  <c r="B24" i="11" s="1"/>
  <c r="AG74" i="10"/>
  <c r="AC74" i="10"/>
  <c r="Y74" i="10"/>
  <c r="U74" i="10"/>
  <c r="AG73" i="10"/>
  <c r="AG75" i="10" s="1"/>
  <c r="AC73" i="10"/>
  <c r="Y73" i="10"/>
  <c r="Y75" i="10" s="1"/>
  <c r="U73" i="10"/>
  <c r="AF71" i="10"/>
  <c r="AE71" i="10"/>
  <c r="AD71" i="10"/>
  <c r="AB71" i="10"/>
  <c r="AA71" i="10"/>
  <c r="Z71" i="10"/>
  <c r="Y71" i="10"/>
  <c r="X71" i="10"/>
  <c r="W71" i="10"/>
  <c r="V71" i="10"/>
  <c r="T71" i="10"/>
  <c r="S71" i="10"/>
  <c r="R71" i="10"/>
  <c r="O71" i="10"/>
  <c r="N71" i="10"/>
  <c r="M71" i="10"/>
  <c r="K71" i="10"/>
  <c r="J71" i="10"/>
  <c r="AG70" i="10"/>
  <c r="AC70" i="10"/>
  <c r="Y70" i="10"/>
  <c r="U70" i="10"/>
  <c r="AG69" i="10"/>
  <c r="AG71" i="10" s="1"/>
  <c r="AC69" i="10"/>
  <c r="Y69" i="10"/>
  <c r="U69" i="10"/>
  <c r="U71" i="10" s="1"/>
  <c r="AF63" i="10"/>
  <c r="AE63" i="10"/>
  <c r="AD63" i="10"/>
  <c r="AB63" i="10"/>
  <c r="AA63" i="10"/>
  <c r="Z63" i="10"/>
  <c r="X63" i="10"/>
  <c r="W63" i="10"/>
  <c r="V63" i="10"/>
  <c r="T63" i="10"/>
  <c r="S63" i="10"/>
  <c r="R63" i="10"/>
  <c r="O63" i="10"/>
  <c r="N63" i="10"/>
  <c r="M63" i="10"/>
  <c r="K63" i="10"/>
  <c r="J63" i="10"/>
  <c r="AG62" i="10"/>
  <c r="AG63" i="10" s="1"/>
  <c r="AC62" i="10"/>
  <c r="Y62" i="10"/>
  <c r="U62" i="10"/>
  <c r="AG61" i="10"/>
  <c r="AC61" i="10"/>
  <c r="AC63" i="10" s="1"/>
  <c r="Y61" i="10"/>
  <c r="Y63" i="10" s="1"/>
  <c r="U61" i="10"/>
  <c r="AF59" i="10"/>
  <c r="AE59" i="10"/>
  <c r="AD59" i="10"/>
  <c r="AB59" i="10"/>
  <c r="AA59" i="10"/>
  <c r="Z59" i="10"/>
  <c r="X59" i="10"/>
  <c r="W59" i="10"/>
  <c r="V59" i="10"/>
  <c r="T59" i="10"/>
  <c r="S59" i="10"/>
  <c r="R59" i="10"/>
  <c r="O59" i="10"/>
  <c r="N59" i="10"/>
  <c r="M59" i="10"/>
  <c r="K59" i="10"/>
  <c r="J59" i="10"/>
  <c r="AG58" i="10"/>
  <c r="AC58" i="10"/>
  <c r="AC59" i="10" s="1"/>
  <c r="Y58" i="10"/>
  <c r="U58" i="10"/>
  <c r="U59" i="10" s="1"/>
  <c r="AG57" i="10"/>
  <c r="AG59" i="10" s="1"/>
  <c r="AC57" i="10"/>
  <c r="Y57" i="10"/>
  <c r="Y59" i="10" s="1"/>
  <c r="U57" i="10"/>
  <c r="AF55" i="10"/>
  <c r="AE55" i="10"/>
  <c r="AD55" i="10"/>
  <c r="AB55" i="10"/>
  <c r="AA55" i="10"/>
  <c r="Z55" i="10"/>
  <c r="X55" i="10"/>
  <c r="W55" i="10"/>
  <c r="V55" i="10"/>
  <c r="T55" i="10"/>
  <c r="S55" i="10"/>
  <c r="R55" i="10"/>
  <c r="O55" i="10"/>
  <c r="N55" i="10"/>
  <c r="M55" i="10"/>
  <c r="K55" i="10"/>
  <c r="J55" i="10"/>
  <c r="AG54" i="10"/>
  <c r="AC54" i="10"/>
  <c r="Y54" i="10"/>
  <c r="U54" i="10"/>
  <c r="AH54" i="10" s="1"/>
  <c r="AG53" i="10"/>
  <c r="AC53" i="10"/>
  <c r="AC55" i="10" s="1"/>
  <c r="Y53" i="10"/>
  <c r="Y55" i="10" s="1"/>
  <c r="U53" i="10"/>
  <c r="AH53" i="10" s="1"/>
  <c r="AF51" i="10"/>
  <c r="AE51" i="10"/>
  <c r="AD51" i="10"/>
  <c r="AB51" i="10"/>
  <c r="AA51" i="10"/>
  <c r="Z51" i="10"/>
  <c r="X51" i="10"/>
  <c r="W51" i="10"/>
  <c r="V51" i="10"/>
  <c r="T51" i="10"/>
  <c r="S51" i="10"/>
  <c r="R51" i="10"/>
  <c r="O51" i="10"/>
  <c r="N51" i="10"/>
  <c r="M51" i="10"/>
  <c r="J51" i="10"/>
  <c r="AG50" i="10"/>
  <c r="AG51" i="10" s="1"/>
  <c r="AC50" i="10"/>
  <c r="Y50" i="10"/>
  <c r="U50" i="10"/>
  <c r="AG49" i="10"/>
  <c r="AC49" i="10"/>
  <c r="AC51" i="10" s="1"/>
  <c r="Y49" i="10"/>
  <c r="Y51" i="10" s="1"/>
  <c r="U49" i="10"/>
  <c r="U51" i="10" s="1"/>
  <c r="AF47" i="10"/>
  <c r="AE47" i="10"/>
  <c r="AD47" i="10"/>
  <c r="AB47" i="10"/>
  <c r="AA47" i="10"/>
  <c r="Z47" i="10"/>
  <c r="X47" i="10"/>
  <c r="W47" i="10"/>
  <c r="V47" i="10"/>
  <c r="T47" i="10"/>
  <c r="S47" i="10"/>
  <c r="R47" i="10"/>
  <c r="O47" i="10"/>
  <c r="N47" i="10"/>
  <c r="M47" i="10"/>
  <c r="K47" i="10"/>
  <c r="J47" i="10"/>
  <c r="AG46" i="10"/>
  <c r="AC46" i="10"/>
  <c r="Y46" i="10"/>
  <c r="U46" i="10"/>
  <c r="AG45" i="10"/>
  <c r="AG47" i="10" s="1"/>
  <c r="AC45" i="10"/>
  <c r="AC47" i="10" s="1"/>
  <c r="Y45" i="10"/>
  <c r="Y47" i="10" s="1"/>
  <c r="U45" i="10"/>
  <c r="U47" i="10" s="1"/>
  <c r="AF43" i="10"/>
  <c r="AE43" i="10"/>
  <c r="AD43" i="10"/>
  <c r="AB43" i="10"/>
  <c r="AA43" i="10"/>
  <c r="Z43" i="10"/>
  <c r="X43" i="10"/>
  <c r="W43" i="10"/>
  <c r="V43" i="10"/>
  <c r="T43" i="10"/>
  <c r="S43" i="10"/>
  <c r="R43" i="10"/>
  <c r="O43" i="10"/>
  <c r="N43" i="10"/>
  <c r="M43" i="10"/>
  <c r="K43" i="10"/>
  <c r="J43" i="10"/>
  <c r="AG42" i="10"/>
  <c r="AC42" i="10"/>
  <c r="Y42" i="10"/>
  <c r="U42" i="10"/>
  <c r="AG41" i="10"/>
  <c r="AG43" i="10" s="1"/>
  <c r="AC41" i="10"/>
  <c r="AC43" i="10" s="1"/>
  <c r="Y41" i="10"/>
  <c r="U41" i="10"/>
  <c r="AF39" i="10"/>
  <c r="AE39" i="10"/>
  <c r="AD39" i="10"/>
  <c r="AB39" i="10"/>
  <c r="AA39" i="10"/>
  <c r="Z39" i="10"/>
  <c r="X39" i="10"/>
  <c r="W39" i="10"/>
  <c r="V39" i="10"/>
  <c r="T39" i="10"/>
  <c r="S39" i="10"/>
  <c r="R39" i="10"/>
  <c r="O39" i="10"/>
  <c r="N39" i="10"/>
  <c r="M39" i="10"/>
  <c r="K39" i="10"/>
  <c r="J39" i="10"/>
  <c r="AH38" i="10"/>
  <c r="AG38" i="10"/>
  <c r="AC38" i="10"/>
  <c r="Y38" i="10"/>
  <c r="U38" i="10"/>
  <c r="AG37" i="10"/>
  <c r="AC37" i="10"/>
  <c r="Y37" i="10"/>
  <c r="U37" i="10"/>
  <c r="U39" i="10" s="1"/>
  <c r="AF35" i="10"/>
  <c r="AE35" i="10"/>
  <c r="AD35" i="10"/>
  <c r="AB35" i="10"/>
  <c r="AA35" i="10"/>
  <c r="Z35" i="10"/>
  <c r="X35" i="10"/>
  <c r="W35" i="10"/>
  <c r="V35" i="10"/>
  <c r="T35" i="10"/>
  <c r="S35" i="10"/>
  <c r="R35" i="10"/>
  <c r="O35" i="10"/>
  <c r="N35" i="10"/>
  <c r="M35" i="10"/>
  <c r="K35" i="10"/>
  <c r="J35" i="10"/>
  <c r="AG34" i="10"/>
  <c r="AG35" i="10" s="1"/>
  <c r="AC34" i="10"/>
  <c r="Y34" i="10"/>
  <c r="U34" i="10"/>
  <c r="AH34" i="10" s="1"/>
  <c r="AG33" i="10"/>
  <c r="AC33" i="10"/>
  <c r="Y33" i="10"/>
  <c r="Y35" i="10" s="1"/>
  <c r="U33" i="10"/>
  <c r="U35" i="10" s="1"/>
  <c r="AF31" i="10"/>
  <c r="AE31" i="10"/>
  <c r="AD31" i="10"/>
  <c r="AB31" i="10"/>
  <c r="AA31" i="10"/>
  <c r="Z31" i="10"/>
  <c r="X31" i="10"/>
  <c r="W31" i="10"/>
  <c r="V31" i="10"/>
  <c r="T31" i="10"/>
  <c r="S31" i="10"/>
  <c r="R31" i="10"/>
  <c r="O31" i="10"/>
  <c r="N31" i="10"/>
  <c r="M31" i="10"/>
  <c r="K31" i="10"/>
  <c r="J31" i="10"/>
  <c r="AG30" i="10"/>
  <c r="AC30" i="10"/>
  <c r="Y30" i="10"/>
  <c r="U30" i="10"/>
  <c r="AG29" i="10"/>
  <c r="AC29" i="10"/>
  <c r="AC31" i="10" s="1"/>
  <c r="Y29" i="10"/>
  <c r="Y31" i="10" s="1"/>
  <c r="U29" i="10"/>
  <c r="U31" i="10" s="1"/>
  <c r="AF27" i="10"/>
  <c r="AE27" i="10"/>
  <c r="AD27" i="10"/>
  <c r="AB27" i="10"/>
  <c r="AA27" i="10"/>
  <c r="Z27" i="10"/>
  <c r="X27" i="10"/>
  <c r="W27" i="10"/>
  <c r="V27" i="10"/>
  <c r="T27" i="10"/>
  <c r="S27" i="10"/>
  <c r="R27" i="10"/>
  <c r="O27" i="10"/>
  <c r="N27" i="10"/>
  <c r="M27" i="10"/>
  <c r="K27" i="10"/>
  <c r="J27" i="10"/>
  <c r="AG26" i="10"/>
  <c r="AC26" i="10"/>
  <c r="Y26" i="10"/>
  <c r="U26" i="10"/>
  <c r="AG25" i="10"/>
  <c r="AG27" i="10" s="1"/>
  <c r="AC25" i="10"/>
  <c r="AC27" i="10" s="1"/>
  <c r="Y25" i="10"/>
  <c r="U25" i="10"/>
  <c r="AH25" i="10" s="1"/>
  <c r="AF23" i="10"/>
  <c r="AE23" i="10"/>
  <c r="AD23" i="10"/>
  <c r="AB23" i="10"/>
  <c r="AA23" i="10"/>
  <c r="Z23" i="10"/>
  <c r="X23" i="10"/>
  <c r="W23" i="10"/>
  <c r="V23" i="10"/>
  <c r="T23" i="10"/>
  <c r="S23" i="10"/>
  <c r="R23" i="10"/>
  <c r="O23" i="10"/>
  <c r="N23" i="10"/>
  <c r="M23" i="10"/>
  <c r="K23" i="10"/>
  <c r="J23" i="10"/>
  <c r="AG22" i="10"/>
  <c r="AC22" i="10"/>
  <c r="Y22" i="10"/>
  <c r="U22" i="10"/>
  <c r="AH22" i="10" s="1"/>
  <c r="AG21" i="10"/>
  <c r="AC21" i="10"/>
  <c r="Y21" i="10"/>
  <c r="U21" i="10"/>
  <c r="AF19" i="10"/>
  <c r="AE19" i="10"/>
  <c r="AD19" i="10"/>
  <c r="AB19" i="10"/>
  <c r="AA19" i="10"/>
  <c r="Z19" i="10"/>
  <c r="X19" i="10"/>
  <c r="W19" i="10"/>
  <c r="V19" i="10"/>
  <c r="T19" i="10"/>
  <c r="S19" i="10"/>
  <c r="R19" i="10"/>
  <c r="O19" i="10"/>
  <c r="N19" i="10"/>
  <c r="M19" i="10"/>
  <c r="K19" i="10"/>
  <c r="J19" i="10"/>
  <c r="AG18" i="10"/>
  <c r="AG19" i="10" s="1"/>
  <c r="AC18" i="10"/>
  <c r="Y18" i="10"/>
  <c r="U18" i="10"/>
  <c r="AG17" i="10"/>
  <c r="AC17" i="10"/>
  <c r="Y17" i="10"/>
  <c r="U17" i="10"/>
  <c r="U19" i="10" s="1"/>
  <c r="AF15" i="10"/>
  <c r="AE15" i="10"/>
  <c r="AD15" i="10"/>
  <c r="AB15" i="10"/>
  <c r="AA15" i="10"/>
  <c r="Z15" i="10"/>
  <c r="X15" i="10"/>
  <c r="W15" i="10"/>
  <c r="V15" i="10"/>
  <c r="T15" i="10"/>
  <c r="S15" i="10"/>
  <c r="R15" i="10"/>
  <c r="O15" i="10"/>
  <c r="N15" i="10"/>
  <c r="M15" i="10"/>
  <c r="K15" i="10"/>
  <c r="J15" i="10"/>
  <c r="AG14" i="10"/>
  <c r="AC14" i="10"/>
  <c r="Y14" i="10"/>
  <c r="U14" i="10"/>
  <c r="AH14" i="10" s="1"/>
  <c r="AG13" i="10"/>
  <c r="AC13" i="10"/>
  <c r="Y13" i="10"/>
  <c r="Y15" i="10" s="1"/>
  <c r="U13" i="10"/>
  <c r="U15" i="10" s="1"/>
  <c r="AF11" i="10"/>
  <c r="AE11" i="10"/>
  <c r="AD11" i="10"/>
  <c r="AC11" i="10"/>
  <c r="AB11" i="10"/>
  <c r="AA11" i="10"/>
  <c r="Z11" i="10"/>
  <c r="X11" i="10"/>
  <c r="W11" i="10"/>
  <c r="V11" i="10"/>
  <c r="T11" i="10"/>
  <c r="S11" i="10"/>
  <c r="R11" i="10"/>
  <c r="O11" i="10"/>
  <c r="N11" i="10"/>
  <c r="M11" i="10"/>
  <c r="K11" i="10"/>
  <c r="J11" i="10"/>
  <c r="AG10" i="10"/>
  <c r="AC10" i="10"/>
  <c r="Y10" i="10"/>
  <c r="U10" i="10"/>
  <c r="AH10" i="10" s="1"/>
  <c r="AI10" i="10" s="1"/>
  <c r="AG9" i="10"/>
  <c r="AG11" i="10" s="1"/>
  <c r="AC9" i="10"/>
  <c r="Y9" i="10"/>
  <c r="U9" i="10"/>
  <c r="AH9" i="10" s="1"/>
  <c r="U75" i="64" l="1"/>
  <c r="J24" i="65" s="1"/>
  <c r="J25" i="65" s="1"/>
  <c r="J76" i="64"/>
  <c r="B8" i="65"/>
  <c r="B25" i="65" s="1"/>
  <c r="J76" i="62"/>
  <c r="B8" i="63"/>
  <c r="B25" i="63" s="1"/>
  <c r="U71" i="60"/>
  <c r="J23" i="61" s="1"/>
  <c r="J76" i="60"/>
  <c r="AH53" i="60"/>
  <c r="U55" i="60"/>
  <c r="J19" i="61" s="1"/>
  <c r="D25" i="61"/>
  <c r="F25" i="61"/>
  <c r="E25" i="61"/>
  <c r="S25" i="61"/>
  <c r="AB76" i="60"/>
  <c r="AG15" i="60"/>
  <c r="V9" i="61" s="1"/>
  <c r="V25" i="61" s="1"/>
  <c r="U43" i="60"/>
  <c r="J16" i="61" s="1"/>
  <c r="AC55" i="60"/>
  <c r="R19" i="61" s="1"/>
  <c r="AC63" i="60"/>
  <c r="R21" i="61" s="1"/>
  <c r="AG67" i="60"/>
  <c r="V22" i="61" s="1"/>
  <c r="V76" i="60"/>
  <c r="U11" i="60"/>
  <c r="J8" i="61" s="1"/>
  <c r="AE76" i="60"/>
  <c r="Y23" i="60"/>
  <c r="N11" i="61" s="1"/>
  <c r="AH62" i="60"/>
  <c r="AI62" i="60" s="1"/>
  <c r="AI45" i="60"/>
  <c r="Q8" i="61"/>
  <c r="Q25" i="61" s="1"/>
  <c r="P9" i="61"/>
  <c r="P25" i="61" s="1"/>
  <c r="AF76" i="60"/>
  <c r="AH38" i="60"/>
  <c r="N76" i="60"/>
  <c r="AH65" i="60"/>
  <c r="AH69" i="60"/>
  <c r="K18" i="61"/>
  <c r="K25" i="61" s="1"/>
  <c r="AC31" i="60"/>
  <c r="R13" i="61" s="1"/>
  <c r="Y35" i="60"/>
  <c r="N14" i="61" s="1"/>
  <c r="AH46" i="60"/>
  <c r="AH47" i="60" s="1"/>
  <c r="AG51" i="60"/>
  <c r="V18" i="61" s="1"/>
  <c r="AG55" i="60"/>
  <c r="V19" i="61" s="1"/>
  <c r="AG63" i="60"/>
  <c r="V21" i="61" s="1"/>
  <c r="AH66" i="60"/>
  <c r="AH67" i="60" s="1"/>
  <c r="W22" i="61" s="1"/>
  <c r="X76" i="60"/>
  <c r="AH10" i="60"/>
  <c r="O76" i="60"/>
  <c r="Z76" i="60"/>
  <c r="AH17" i="60"/>
  <c r="AI17" i="60" s="1"/>
  <c r="AH26" i="60"/>
  <c r="AH50" i="60"/>
  <c r="AI50" i="60" s="1"/>
  <c r="AG59" i="60"/>
  <c r="V20" i="61" s="1"/>
  <c r="AH61" i="60"/>
  <c r="AG71" i="60"/>
  <c r="V23" i="61" s="1"/>
  <c r="L8" i="61"/>
  <c r="L25" i="61" s="1"/>
  <c r="T8" i="61"/>
  <c r="T25" i="61" s="1"/>
  <c r="M76" i="60"/>
  <c r="AC15" i="60"/>
  <c r="R9" i="61" s="1"/>
  <c r="R25" i="61" s="1"/>
  <c r="Y19" i="60"/>
  <c r="N10" i="61" s="1"/>
  <c r="AH30" i="60"/>
  <c r="AH31" i="60" s="1"/>
  <c r="W13" i="61" s="1"/>
  <c r="AG35" i="60"/>
  <c r="V14" i="61" s="1"/>
  <c r="U39" i="60"/>
  <c r="J15" i="61" s="1"/>
  <c r="AG43" i="60"/>
  <c r="V16" i="61" s="1"/>
  <c r="AD76" i="60"/>
  <c r="M8" i="61"/>
  <c r="M25" i="61" s="1"/>
  <c r="U8" i="61"/>
  <c r="U25" i="61" s="1"/>
  <c r="O25" i="61"/>
  <c r="U51" i="60"/>
  <c r="J18" i="61" s="1"/>
  <c r="U35" i="60"/>
  <c r="J14" i="61" s="1"/>
  <c r="AH29" i="60"/>
  <c r="AI29" i="60" s="1"/>
  <c r="R76" i="60"/>
  <c r="I25" i="61"/>
  <c r="U23" i="60"/>
  <c r="J11" i="61" s="1"/>
  <c r="S76" i="60"/>
  <c r="AH22" i="60"/>
  <c r="AI22" i="60" s="1"/>
  <c r="T76" i="60"/>
  <c r="U19" i="60"/>
  <c r="J10" i="61" s="1"/>
  <c r="C25" i="61"/>
  <c r="K76" i="60"/>
  <c r="H9" i="61"/>
  <c r="H25" i="61" s="1"/>
  <c r="U15" i="60"/>
  <c r="J9" i="61" s="1"/>
  <c r="G25" i="61"/>
  <c r="AH13" i="60"/>
  <c r="B8" i="61"/>
  <c r="B25" i="61" s="1"/>
  <c r="K76" i="58"/>
  <c r="J76" i="58"/>
  <c r="B8" i="59"/>
  <c r="B25" i="59" s="1"/>
  <c r="R77" i="56"/>
  <c r="S77" i="56"/>
  <c r="G25" i="57"/>
  <c r="M25" i="57"/>
  <c r="O25" i="57"/>
  <c r="P25" i="57"/>
  <c r="F25" i="57"/>
  <c r="I25" i="57"/>
  <c r="K77" i="56"/>
  <c r="W77" i="56"/>
  <c r="AF77" i="56"/>
  <c r="U8" i="57"/>
  <c r="U25" i="57" s="1"/>
  <c r="AC11" i="56"/>
  <c r="R8" i="57" s="1"/>
  <c r="M77" i="56"/>
  <c r="X77" i="56"/>
  <c r="AH53" i="56"/>
  <c r="AH65" i="56"/>
  <c r="AI65" i="56" s="1"/>
  <c r="AH69" i="56"/>
  <c r="AH10" i="56"/>
  <c r="O77" i="56"/>
  <c r="Z77" i="56"/>
  <c r="AC15" i="56"/>
  <c r="R9" i="57" s="1"/>
  <c r="Y19" i="56"/>
  <c r="N10" i="57" s="1"/>
  <c r="AH22" i="56"/>
  <c r="Y31" i="56"/>
  <c r="N13" i="57" s="1"/>
  <c r="U43" i="56"/>
  <c r="J16" i="57" s="1"/>
  <c r="AG55" i="56"/>
  <c r="V19" i="57" s="1"/>
  <c r="N77" i="56"/>
  <c r="AH61" i="56"/>
  <c r="AH63" i="56" s="1"/>
  <c r="W21" i="57" s="1"/>
  <c r="AG71" i="56"/>
  <c r="V23" i="57" s="1"/>
  <c r="H8" i="57"/>
  <c r="AA77" i="56"/>
  <c r="AH26" i="56"/>
  <c r="AC31" i="56"/>
  <c r="R13" i="57" s="1"/>
  <c r="AG39" i="56"/>
  <c r="V15" i="57" s="1"/>
  <c r="Q8" i="57"/>
  <c r="Q25" i="57" s="1"/>
  <c r="AH14" i="56"/>
  <c r="AI14" i="56" s="1"/>
  <c r="AH17" i="56"/>
  <c r="Y35" i="56"/>
  <c r="N14" i="57" s="1"/>
  <c r="U47" i="56"/>
  <c r="J17" i="57" s="1"/>
  <c r="AG47" i="56"/>
  <c r="V17" i="57" s="1"/>
  <c r="AD77" i="56"/>
  <c r="AC63" i="56"/>
  <c r="R21" i="57" s="1"/>
  <c r="U67" i="56"/>
  <c r="J22" i="57" s="1"/>
  <c r="AG11" i="56"/>
  <c r="V8" i="57" s="1"/>
  <c r="T77" i="56"/>
  <c r="U23" i="56"/>
  <c r="J11" i="57" s="1"/>
  <c r="AH29" i="56"/>
  <c r="AH38" i="56"/>
  <c r="AI38" i="56" s="1"/>
  <c r="AC55" i="56"/>
  <c r="R19" i="57" s="1"/>
  <c r="AG63" i="56"/>
  <c r="V21" i="57" s="1"/>
  <c r="AC71" i="56"/>
  <c r="R23" i="57" s="1"/>
  <c r="C8" i="57"/>
  <c r="C25" i="57" s="1"/>
  <c r="E19" i="57"/>
  <c r="E25" i="57" s="1"/>
  <c r="AE77" i="56"/>
  <c r="H25" i="57"/>
  <c r="AH30" i="56"/>
  <c r="AH42" i="56"/>
  <c r="V77" i="56"/>
  <c r="AC67" i="56"/>
  <c r="R22" i="57" s="1"/>
  <c r="D8" i="57"/>
  <c r="D25" i="57" s="1"/>
  <c r="L8" i="57"/>
  <c r="L25" i="57" s="1"/>
  <c r="T8" i="57"/>
  <c r="T25" i="57" s="1"/>
  <c r="K18" i="57"/>
  <c r="K25" i="57" s="1"/>
  <c r="S18" i="57"/>
  <c r="S25" i="57" s="1"/>
  <c r="J77" i="56"/>
  <c r="AH13" i="56"/>
  <c r="B25" i="57"/>
  <c r="B8" i="57"/>
  <c r="C25" i="55"/>
  <c r="B25" i="55"/>
  <c r="AH74" i="52"/>
  <c r="C25" i="53"/>
  <c r="B25" i="53"/>
  <c r="J24" i="51"/>
  <c r="U76" i="50"/>
  <c r="B24" i="51"/>
  <c r="B25" i="51" s="1"/>
  <c r="J76" i="48"/>
  <c r="G24" i="47"/>
  <c r="U76" i="46"/>
  <c r="K76" i="46"/>
  <c r="J76" i="46"/>
  <c r="K76" i="44"/>
  <c r="B24" i="45"/>
  <c r="B25" i="45" s="1"/>
  <c r="AH76" i="3"/>
  <c r="AH65" i="3"/>
  <c r="AI46" i="64"/>
  <c r="AH15" i="64"/>
  <c r="AI22" i="64"/>
  <c r="AI34" i="64"/>
  <c r="AH63" i="64"/>
  <c r="AI61" i="64"/>
  <c r="AI70" i="64"/>
  <c r="AG76" i="64"/>
  <c r="AI14" i="64"/>
  <c r="AI26" i="64"/>
  <c r="AI54" i="64"/>
  <c r="AI18" i="64"/>
  <c r="AH31" i="64"/>
  <c r="AI38" i="64"/>
  <c r="AI50" i="64"/>
  <c r="AC76" i="64"/>
  <c r="AI30" i="64"/>
  <c r="AI42" i="64"/>
  <c r="AI69" i="64"/>
  <c r="AH71" i="64"/>
  <c r="AH75" i="64"/>
  <c r="W24" i="65" s="1"/>
  <c r="W25" i="65" s="1"/>
  <c r="AI73" i="64"/>
  <c r="AH47" i="64"/>
  <c r="AI53" i="64"/>
  <c r="AH55" i="64"/>
  <c r="AI66" i="64"/>
  <c r="AI29" i="64"/>
  <c r="AI45" i="64"/>
  <c r="Y55" i="64"/>
  <c r="Y76" i="64" s="1"/>
  <c r="AH57" i="64"/>
  <c r="AI58" i="64"/>
  <c r="U63" i="64"/>
  <c r="Y71" i="64"/>
  <c r="AI74" i="64"/>
  <c r="AI13" i="64"/>
  <c r="AH9" i="64"/>
  <c r="AH25" i="64"/>
  <c r="AH41" i="64"/>
  <c r="AH21" i="64"/>
  <c r="AH37" i="64"/>
  <c r="AH51" i="64"/>
  <c r="AH10" i="64"/>
  <c r="AH19" i="64"/>
  <c r="AH35" i="64"/>
  <c r="AH65" i="64"/>
  <c r="AI47" i="62"/>
  <c r="X17" i="63" s="1"/>
  <c r="AI22" i="62"/>
  <c r="AI46" i="62"/>
  <c r="AH55" i="62"/>
  <c r="AI53" i="62"/>
  <c r="AI62" i="62"/>
  <c r="AG76" i="62"/>
  <c r="AI17" i="62"/>
  <c r="AH19" i="62"/>
  <c r="U76" i="62"/>
  <c r="AI14" i="62"/>
  <c r="AI31" i="62"/>
  <c r="X13" i="63" s="1"/>
  <c r="AI41" i="62"/>
  <c r="AH43" i="62"/>
  <c r="AI50" i="62"/>
  <c r="AI66" i="62"/>
  <c r="AI9" i="62"/>
  <c r="AH11" i="62"/>
  <c r="AI26" i="62"/>
  <c r="AI38" i="62"/>
  <c r="AH63" i="62"/>
  <c r="AI61" i="62"/>
  <c r="AI18" i="62"/>
  <c r="AI33" i="62"/>
  <c r="AH35" i="62"/>
  <c r="AI54" i="62"/>
  <c r="AI15" i="62"/>
  <c r="X9" i="63" s="1"/>
  <c r="AI34" i="62"/>
  <c r="AH71" i="62"/>
  <c r="AI69" i="62"/>
  <c r="AI70" i="62"/>
  <c r="AG27" i="62"/>
  <c r="AH10" i="62"/>
  <c r="AI13" i="62"/>
  <c r="AI29" i="62"/>
  <c r="AH42" i="62"/>
  <c r="AI45" i="62"/>
  <c r="Y55" i="62"/>
  <c r="Y76" i="62" s="1"/>
  <c r="AH57" i="62"/>
  <c r="AI58" i="62"/>
  <c r="Y71" i="62"/>
  <c r="AH73" i="62"/>
  <c r="AI74" i="62"/>
  <c r="AH25" i="62"/>
  <c r="AC11" i="62"/>
  <c r="AC76" i="62" s="1"/>
  <c r="AH21" i="62"/>
  <c r="AH37" i="62"/>
  <c r="AC43" i="62"/>
  <c r="AH65" i="62"/>
  <c r="AH49" i="62"/>
  <c r="AI10" i="60"/>
  <c r="AH19" i="60"/>
  <c r="W10" i="61" s="1"/>
  <c r="AC76" i="60"/>
  <c r="AI26" i="60"/>
  <c r="AH35" i="60"/>
  <c r="W14" i="61" s="1"/>
  <c r="AI38" i="60"/>
  <c r="AI42" i="60"/>
  <c r="Y55" i="60"/>
  <c r="N19" i="61" s="1"/>
  <c r="AH57" i="60"/>
  <c r="AI58" i="60"/>
  <c r="U63" i="60"/>
  <c r="J21" i="61" s="1"/>
  <c r="Y71" i="60"/>
  <c r="N23" i="61" s="1"/>
  <c r="AH73" i="60"/>
  <c r="AH9" i="60"/>
  <c r="AH25" i="60"/>
  <c r="AI25" i="60" s="1"/>
  <c r="Y39" i="60"/>
  <c r="AH41" i="60"/>
  <c r="AI41" i="60" s="1"/>
  <c r="U47" i="60"/>
  <c r="J17" i="61" s="1"/>
  <c r="AH54" i="60"/>
  <c r="AH70" i="60"/>
  <c r="AH21" i="60"/>
  <c r="AI21" i="60" s="1"/>
  <c r="AH37" i="60"/>
  <c r="AI37" i="60" s="1"/>
  <c r="AI18" i="60"/>
  <c r="AI34" i="60"/>
  <c r="AH49" i="60"/>
  <c r="AI49" i="60" s="1"/>
  <c r="AI25" i="58"/>
  <c r="AH27" i="58"/>
  <c r="AH55" i="58"/>
  <c r="AI53" i="58"/>
  <c r="AI10" i="58"/>
  <c r="AI66" i="58"/>
  <c r="AI34" i="58"/>
  <c r="AI57" i="58"/>
  <c r="AH59" i="58"/>
  <c r="AI62" i="58"/>
  <c r="AH15" i="58"/>
  <c r="AI17" i="58"/>
  <c r="AH19" i="58"/>
  <c r="AI50" i="58"/>
  <c r="AG76" i="58"/>
  <c r="AI14" i="58"/>
  <c r="AI26" i="58"/>
  <c r="U76" i="58"/>
  <c r="AI31" i="58"/>
  <c r="X13" i="59" s="1"/>
  <c r="AI33" i="58"/>
  <c r="AH35" i="58"/>
  <c r="AI42" i="58"/>
  <c r="AH63" i="58"/>
  <c r="AI61" i="58"/>
  <c r="AI70" i="58"/>
  <c r="AI30" i="58"/>
  <c r="AI54" i="58"/>
  <c r="AI9" i="58"/>
  <c r="AH11" i="58"/>
  <c r="AI18" i="58"/>
  <c r="AI47" i="58"/>
  <c r="X17" i="59" s="1"/>
  <c r="AI65" i="58"/>
  <c r="AH67" i="58"/>
  <c r="Y76" i="58"/>
  <c r="AI46" i="58"/>
  <c r="AI69" i="58"/>
  <c r="AH71" i="58"/>
  <c r="AI13" i="58"/>
  <c r="AI29" i="58"/>
  <c r="AI45" i="58"/>
  <c r="Y55" i="58"/>
  <c r="AI58" i="58"/>
  <c r="U63" i="58"/>
  <c r="Y71" i="58"/>
  <c r="AH73" i="58"/>
  <c r="AI74" i="58"/>
  <c r="AH41" i="58"/>
  <c r="AH22" i="58"/>
  <c r="AH38" i="58"/>
  <c r="Y67" i="58"/>
  <c r="AC11" i="58"/>
  <c r="AH21" i="58"/>
  <c r="AC27" i="58"/>
  <c r="AH37" i="58"/>
  <c r="AH49" i="58"/>
  <c r="AI10" i="56"/>
  <c r="AI46" i="56"/>
  <c r="AI49" i="56"/>
  <c r="AH51" i="56"/>
  <c r="W18" i="57" s="1"/>
  <c r="AI62" i="56"/>
  <c r="AI66" i="56"/>
  <c r="AI47" i="56"/>
  <c r="X17" i="57" s="1"/>
  <c r="AI69" i="56"/>
  <c r="AI22" i="56"/>
  <c r="AI53" i="56"/>
  <c r="AI26" i="56"/>
  <c r="AI17" i="56"/>
  <c r="AH19" i="56"/>
  <c r="W10" i="57" s="1"/>
  <c r="AI30" i="56"/>
  <c r="AI42" i="56"/>
  <c r="AI29" i="56"/>
  <c r="AI45" i="56"/>
  <c r="Y55" i="56"/>
  <c r="AH57" i="56"/>
  <c r="AI58" i="56"/>
  <c r="U63" i="56"/>
  <c r="Y71" i="56"/>
  <c r="N23" i="57" s="1"/>
  <c r="AH73" i="56"/>
  <c r="AH9" i="56"/>
  <c r="AH25" i="56"/>
  <c r="AH41" i="56"/>
  <c r="AH54" i="56"/>
  <c r="AH70" i="56"/>
  <c r="AH71" i="56" s="1"/>
  <c r="W23" i="57" s="1"/>
  <c r="AG51" i="56"/>
  <c r="V18" i="57" s="1"/>
  <c r="AG19" i="56"/>
  <c r="V10" i="57" s="1"/>
  <c r="AH21" i="56"/>
  <c r="AH37" i="56"/>
  <c r="AH67" i="56"/>
  <c r="W22" i="57" s="1"/>
  <c r="AH35" i="56"/>
  <c r="W14" i="57" s="1"/>
  <c r="AI18" i="56"/>
  <c r="AI34" i="56"/>
  <c r="AI50" i="56"/>
  <c r="Y76" i="54"/>
  <c r="AI54" i="54"/>
  <c r="AI10" i="54"/>
  <c r="AI25" i="54"/>
  <c r="AH27" i="54"/>
  <c r="AI47" i="54"/>
  <c r="X17" i="55" s="1"/>
  <c r="AI49" i="54"/>
  <c r="AH51" i="54"/>
  <c r="AI15" i="54"/>
  <c r="AI17" i="54"/>
  <c r="AH19" i="54"/>
  <c r="AI22" i="54"/>
  <c r="AI63" i="54"/>
  <c r="X21" i="55" s="1"/>
  <c r="AI70" i="54"/>
  <c r="AI26" i="54"/>
  <c r="U76" i="54"/>
  <c r="AI31" i="54"/>
  <c r="AI33" i="54"/>
  <c r="AH35" i="54"/>
  <c r="AI38" i="54"/>
  <c r="AI62" i="54"/>
  <c r="AI42" i="54"/>
  <c r="AI13" i="54"/>
  <c r="AI29" i="54"/>
  <c r="AI45" i="54"/>
  <c r="AH57" i="54"/>
  <c r="AI58" i="54"/>
  <c r="AH73" i="54"/>
  <c r="AI74" i="54"/>
  <c r="AH9" i="54"/>
  <c r="AH41" i="54"/>
  <c r="AH53" i="54"/>
  <c r="AH69" i="54"/>
  <c r="AH21" i="54"/>
  <c r="AH37" i="54"/>
  <c r="AH66" i="54"/>
  <c r="AH67" i="54"/>
  <c r="AI18" i="54"/>
  <c r="AI34" i="54"/>
  <c r="AI50" i="54"/>
  <c r="AI65" i="54"/>
  <c r="AI21" i="52"/>
  <c r="AH23" i="52"/>
  <c r="AI30" i="52"/>
  <c r="AI38" i="52"/>
  <c r="AI42" i="52"/>
  <c r="AI37" i="52"/>
  <c r="AH39" i="52"/>
  <c r="AI46" i="52"/>
  <c r="AI14" i="52"/>
  <c r="Y76" i="52"/>
  <c r="AI57" i="52"/>
  <c r="AH59" i="52"/>
  <c r="AI66" i="52"/>
  <c r="AI69" i="52"/>
  <c r="AH71" i="52"/>
  <c r="AC76" i="52"/>
  <c r="AI18" i="52"/>
  <c r="AH31" i="52"/>
  <c r="AI29" i="52"/>
  <c r="AI34" i="52"/>
  <c r="AI70" i="52"/>
  <c r="AH47" i="52"/>
  <c r="AI45" i="52"/>
  <c r="AI50" i="52"/>
  <c r="AI53" i="52"/>
  <c r="AH55" i="52"/>
  <c r="AH63" i="52"/>
  <c r="AI61" i="52"/>
  <c r="AI54" i="52"/>
  <c r="AI10" i="52"/>
  <c r="AI22" i="52"/>
  <c r="AI26" i="52"/>
  <c r="AI58" i="52"/>
  <c r="AH13" i="52"/>
  <c r="AG55" i="52"/>
  <c r="U63" i="52"/>
  <c r="U76" i="52" s="1"/>
  <c r="AG71" i="52"/>
  <c r="AH73" i="52"/>
  <c r="AH9" i="52"/>
  <c r="AG23" i="52"/>
  <c r="AH25" i="52"/>
  <c r="AG39" i="52"/>
  <c r="AH41" i="52"/>
  <c r="AH51" i="52"/>
  <c r="AH19" i="52"/>
  <c r="AH35" i="52"/>
  <c r="AH65" i="52"/>
  <c r="AG15" i="52"/>
  <c r="AG76" i="52" s="1"/>
  <c r="AI66" i="50"/>
  <c r="AI65" i="50"/>
  <c r="AH67" i="50"/>
  <c r="AH73" i="50"/>
  <c r="AI73" i="50" s="1"/>
  <c r="AC15" i="50"/>
  <c r="AH17" i="50"/>
  <c r="AI17" i="50" s="1"/>
  <c r="U27" i="50"/>
  <c r="AC31" i="50"/>
  <c r="Y35" i="50"/>
  <c r="U35" i="50"/>
  <c r="U43" i="50"/>
  <c r="AC47" i="50"/>
  <c r="Y51" i="50"/>
  <c r="AC63" i="50"/>
  <c r="U71" i="50"/>
  <c r="AH70" i="50"/>
  <c r="AG15" i="50"/>
  <c r="AC19" i="50"/>
  <c r="AG31" i="50"/>
  <c r="AC35" i="50"/>
  <c r="AG47" i="50"/>
  <c r="AC51" i="50"/>
  <c r="AG11" i="50"/>
  <c r="AH14" i="50"/>
  <c r="AI14" i="50" s="1"/>
  <c r="AH30" i="50"/>
  <c r="AH46" i="50"/>
  <c r="AC71" i="50"/>
  <c r="Y23" i="50"/>
  <c r="AG27" i="50"/>
  <c r="Y39" i="50"/>
  <c r="AG43" i="50"/>
  <c r="AG55" i="50"/>
  <c r="AH62" i="50"/>
  <c r="AI62" i="50" s="1"/>
  <c r="AG71" i="50"/>
  <c r="AH9" i="50"/>
  <c r="AI9" i="50" s="1"/>
  <c r="AH25" i="50"/>
  <c r="AH41" i="50"/>
  <c r="AH43" i="50" s="1"/>
  <c r="J25" i="51"/>
  <c r="R25" i="51"/>
  <c r="D25" i="51"/>
  <c r="L25" i="51"/>
  <c r="T25" i="51"/>
  <c r="W25" i="49"/>
  <c r="H25" i="49"/>
  <c r="P25" i="49"/>
  <c r="B25" i="49"/>
  <c r="J25" i="49"/>
  <c r="R25" i="49"/>
  <c r="I25" i="49"/>
  <c r="AI66" i="48"/>
  <c r="AC15" i="48"/>
  <c r="AC31" i="48"/>
  <c r="AC47" i="48"/>
  <c r="AH61" i="48"/>
  <c r="Y71" i="48"/>
  <c r="U71" i="48"/>
  <c r="AH74" i="48"/>
  <c r="AI74" i="48" s="1"/>
  <c r="U11" i="48"/>
  <c r="AC23" i="48"/>
  <c r="U27" i="48"/>
  <c r="AC39" i="48"/>
  <c r="U43" i="48"/>
  <c r="AG59" i="48"/>
  <c r="AH9" i="48"/>
  <c r="AH25" i="48"/>
  <c r="AH27" i="48" s="1"/>
  <c r="AH41" i="48"/>
  <c r="U59" i="48"/>
  <c r="AG71" i="48"/>
  <c r="AC11" i="48"/>
  <c r="Y15" i="48"/>
  <c r="U23" i="48"/>
  <c r="AC27" i="48"/>
  <c r="Y31" i="48"/>
  <c r="U39" i="48"/>
  <c r="AC43" i="48"/>
  <c r="Y47" i="48"/>
  <c r="AG55" i="48"/>
  <c r="AC59" i="48"/>
  <c r="AG63" i="48"/>
  <c r="AH67" i="48"/>
  <c r="AH10" i="48"/>
  <c r="AH17" i="48"/>
  <c r="AH19" i="48" s="1"/>
  <c r="AH26" i="48"/>
  <c r="AH33" i="48"/>
  <c r="AH35" i="48" s="1"/>
  <c r="AH42" i="48"/>
  <c r="AH49" i="48"/>
  <c r="U51" i="48"/>
  <c r="AH54" i="48"/>
  <c r="Y59" i="48"/>
  <c r="AH70" i="48"/>
  <c r="AI70" i="48" s="1"/>
  <c r="Y19" i="48"/>
  <c r="AG23" i="48"/>
  <c r="Y35" i="48"/>
  <c r="AG39" i="48"/>
  <c r="J25" i="47"/>
  <c r="R25" i="47"/>
  <c r="G25" i="47"/>
  <c r="AI65" i="46"/>
  <c r="AH67" i="46"/>
  <c r="AG11" i="46"/>
  <c r="AC15" i="46"/>
  <c r="AH17" i="46"/>
  <c r="AH19" i="46" s="1"/>
  <c r="AH26" i="46"/>
  <c r="AG35" i="46"/>
  <c r="AH37" i="46"/>
  <c r="U43" i="46"/>
  <c r="AG55" i="46"/>
  <c r="AC59" i="46"/>
  <c r="U63" i="46"/>
  <c r="AH62" i="46"/>
  <c r="AI62" i="46" s="1"/>
  <c r="AH10" i="46"/>
  <c r="AG15" i="46"/>
  <c r="Y19" i="46"/>
  <c r="U23" i="46"/>
  <c r="AC39" i="46"/>
  <c r="AH41" i="46"/>
  <c r="U47" i="46"/>
  <c r="AH54" i="46"/>
  <c r="Y59" i="46"/>
  <c r="AC19" i="46"/>
  <c r="Y23" i="46"/>
  <c r="U27" i="46"/>
  <c r="AG39" i="46"/>
  <c r="AC43" i="46"/>
  <c r="Y47" i="46"/>
  <c r="AC63" i="46"/>
  <c r="AH70" i="46"/>
  <c r="AG19" i="46"/>
  <c r="AC23" i="46"/>
  <c r="Y27" i="46"/>
  <c r="U31" i="46"/>
  <c r="AG43" i="46"/>
  <c r="AC47" i="46"/>
  <c r="AH49" i="46"/>
  <c r="AH51" i="46" s="1"/>
  <c r="AH74" i="46"/>
  <c r="AG67" i="46"/>
  <c r="AH18" i="46"/>
  <c r="AH22" i="46"/>
  <c r="AH33" i="46"/>
  <c r="AI33" i="46" s="1"/>
  <c r="AI66" i="46"/>
  <c r="AH42" i="46"/>
  <c r="AG71" i="46"/>
  <c r="R25" i="45"/>
  <c r="I25" i="45"/>
  <c r="Q25" i="45"/>
  <c r="AI66" i="44"/>
  <c r="AJ66" i="44"/>
  <c r="AH67" i="44"/>
  <c r="AJ65" i="44"/>
  <c r="AI65" i="44"/>
  <c r="U67" i="44"/>
  <c r="AG15" i="44"/>
  <c r="AG23" i="44"/>
  <c r="AH30" i="44"/>
  <c r="AI30" i="44" s="1"/>
  <c r="AH42" i="44"/>
  <c r="AH69" i="44"/>
  <c r="AH71" i="44" s="1"/>
  <c r="AH73" i="44"/>
  <c r="AI73" i="44" s="1"/>
  <c r="AH21" i="44"/>
  <c r="AI21" i="44" s="1"/>
  <c r="AH25" i="44"/>
  <c r="AI25" i="44" s="1"/>
  <c r="U27" i="44"/>
  <c r="U39" i="44"/>
  <c r="Y43" i="44"/>
  <c r="Y51" i="44"/>
  <c r="AH53" i="44"/>
  <c r="Y11" i="44"/>
  <c r="AC15" i="44"/>
  <c r="AH22" i="44"/>
  <c r="AI22" i="44" s="1"/>
  <c r="AG31" i="44"/>
  <c r="AG43" i="44"/>
  <c r="AG51" i="44"/>
  <c r="AG55" i="44"/>
  <c r="U59" i="44"/>
  <c r="AG63" i="44"/>
  <c r="AH17" i="44"/>
  <c r="AH34" i="44"/>
  <c r="AI34" i="44" s="1"/>
  <c r="AH41" i="44"/>
  <c r="U43" i="44"/>
  <c r="AH54" i="44"/>
  <c r="Y59" i="44"/>
  <c r="U63" i="44"/>
  <c r="AG11" i="44"/>
  <c r="AH14" i="44"/>
  <c r="AI14" i="44" s="1"/>
  <c r="AH26" i="44"/>
  <c r="AH9" i="44"/>
  <c r="U11" i="44"/>
  <c r="Y23" i="44"/>
  <c r="Y27" i="44"/>
  <c r="AC31" i="44"/>
  <c r="AH38" i="44"/>
  <c r="AG47" i="44"/>
  <c r="AG59" i="44"/>
  <c r="AC63" i="44"/>
  <c r="Y71" i="44"/>
  <c r="AI66" i="10"/>
  <c r="AI65" i="10"/>
  <c r="AH67" i="10"/>
  <c r="AC15" i="10"/>
  <c r="Y19" i="10"/>
  <c r="U23" i="10"/>
  <c r="AG31" i="10"/>
  <c r="AC35" i="10"/>
  <c r="Y39" i="10"/>
  <c r="AH46" i="10"/>
  <c r="AG55" i="10"/>
  <c r="AH62" i="10"/>
  <c r="AG15" i="10"/>
  <c r="AC19" i="10"/>
  <c r="Y23" i="10"/>
  <c r="AH30" i="10"/>
  <c r="AI30" i="10" s="1"/>
  <c r="AC39" i="10"/>
  <c r="AH41" i="10"/>
  <c r="AH43" i="10" s="1"/>
  <c r="U43" i="10"/>
  <c r="AH57" i="10"/>
  <c r="Y43" i="10"/>
  <c r="AH37" i="10"/>
  <c r="AI37" i="10" s="1"/>
  <c r="AH73" i="10"/>
  <c r="AH75" i="10" s="1"/>
  <c r="Y11" i="10"/>
  <c r="U11" i="10"/>
  <c r="AH18" i="10"/>
  <c r="AI18" i="10" s="1"/>
  <c r="AG23" i="10"/>
  <c r="Y27" i="10"/>
  <c r="AH50" i="10"/>
  <c r="AI50" i="10" s="1"/>
  <c r="U63" i="10"/>
  <c r="AH70" i="10"/>
  <c r="AI70" i="10" s="1"/>
  <c r="AH74" i="10"/>
  <c r="Y67" i="10"/>
  <c r="AC23" i="10"/>
  <c r="U27" i="10"/>
  <c r="AH42" i="10"/>
  <c r="AI42" i="10" s="1"/>
  <c r="AH26" i="10"/>
  <c r="U55" i="10"/>
  <c r="AH69" i="10"/>
  <c r="AI30" i="50"/>
  <c r="AI46" i="50"/>
  <c r="AI25" i="50"/>
  <c r="AI41" i="50"/>
  <c r="AI21" i="50"/>
  <c r="AH23" i="50"/>
  <c r="AI37" i="50"/>
  <c r="AH39" i="50"/>
  <c r="AI54" i="50"/>
  <c r="AH35" i="50"/>
  <c r="AI33" i="50"/>
  <c r="AH51" i="50"/>
  <c r="AI49" i="50"/>
  <c r="AH19" i="50"/>
  <c r="AI58" i="50"/>
  <c r="AI70" i="50"/>
  <c r="AI74" i="50"/>
  <c r="U51" i="50"/>
  <c r="AH61" i="50"/>
  <c r="AH13" i="50"/>
  <c r="AH29" i="50"/>
  <c r="AH45" i="50"/>
  <c r="AH10" i="50"/>
  <c r="AH26" i="50"/>
  <c r="AH27" i="50" s="1"/>
  <c r="AH42" i="50"/>
  <c r="AH57" i="50"/>
  <c r="AG23" i="50"/>
  <c r="AG39" i="50"/>
  <c r="AH55" i="50"/>
  <c r="Y19" i="50"/>
  <c r="AH71" i="50"/>
  <c r="AI26" i="48"/>
  <c r="AI42" i="48"/>
  <c r="AH51" i="48"/>
  <c r="AI49" i="48"/>
  <c r="AI54" i="48"/>
  <c r="AI10" i="48"/>
  <c r="AI33" i="48"/>
  <c r="AI21" i="48"/>
  <c r="AI37" i="48"/>
  <c r="AI58" i="48"/>
  <c r="AH63" i="48"/>
  <c r="AI62" i="48"/>
  <c r="AI9" i="48"/>
  <c r="AH11" i="48"/>
  <c r="AI25" i="48"/>
  <c r="AI41" i="48"/>
  <c r="AH43" i="48"/>
  <c r="Y11" i="48"/>
  <c r="AH13" i="48"/>
  <c r="AI14" i="48"/>
  <c r="U19" i="48"/>
  <c r="Y27" i="48"/>
  <c r="AH29" i="48"/>
  <c r="AI30" i="48"/>
  <c r="U35" i="48"/>
  <c r="Y43" i="48"/>
  <c r="AH45" i="48"/>
  <c r="AI46" i="48"/>
  <c r="AI61" i="48"/>
  <c r="Y55" i="48"/>
  <c r="AH57" i="48"/>
  <c r="U63" i="48"/>
  <c r="AH22" i="48"/>
  <c r="AH38" i="48"/>
  <c r="AH39" i="48" s="1"/>
  <c r="AH53" i="48"/>
  <c r="AH73" i="48"/>
  <c r="AI26" i="46"/>
  <c r="AI37" i="46"/>
  <c r="AH39" i="46"/>
  <c r="AI10" i="46"/>
  <c r="AI41" i="46"/>
  <c r="AH43" i="46"/>
  <c r="AI54" i="46"/>
  <c r="AI70" i="46"/>
  <c r="AI38" i="46"/>
  <c r="AI18" i="46"/>
  <c r="AI22" i="46"/>
  <c r="AH35" i="46"/>
  <c r="AI42" i="46"/>
  <c r="AI50" i="46"/>
  <c r="AI57" i="46"/>
  <c r="AH13" i="46"/>
  <c r="AI14" i="46"/>
  <c r="U19" i="46"/>
  <c r="AH29" i="46"/>
  <c r="AI30" i="46"/>
  <c r="U35" i="46"/>
  <c r="Y43" i="46"/>
  <c r="AH45" i="46"/>
  <c r="AI46" i="46"/>
  <c r="AH58" i="46"/>
  <c r="AH59" i="46" s="1"/>
  <c r="AI61" i="46"/>
  <c r="AH9" i="46"/>
  <c r="AH25" i="46"/>
  <c r="Y39" i="46"/>
  <c r="AH53" i="46"/>
  <c r="AH73" i="46"/>
  <c r="AH21" i="46"/>
  <c r="AH71" i="46"/>
  <c r="AI9" i="44"/>
  <c r="AH11" i="44"/>
  <c r="AI38" i="44"/>
  <c r="AI50" i="44"/>
  <c r="AI58" i="44"/>
  <c r="AI42" i="44"/>
  <c r="AI69" i="44"/>
  <c r="AH75" i="44"/>
  <c r="AI53" i="44"/>
  <c r="AH55" i="44"/>
  <c r="AI10" i="44"/>
  <c r="AH51" i="44"/>
  <c r="AI49" i="44"/>
  <c r="AI62" i="44"/>
  <c r="AI46" i="44"/>
  <c r="AI74" i="44"/>
  <c r="AI41" i="44"/>
  <c r="AH43" i="44"/>
  <c r="AI54" i="44"/>
  <c r="AI17" i="44"/>
  <c r="AI26" i="44"/>
  <c r="AG35" i="44"/>
  <c r="AC51" i="44"/>
  <c r="AH61" i="44"/>
  <c r="AH33" i="44"/>
  <c r="AH13" i="44"/>
  <c r="AC19" i="44"/>
  <c r="AH29" i="44"/>
  <c r="AH45" i="44"/>
  <c r="AH18" i="44"/>
  <c r="Y55" i="44"/>
  <c r="AH57" i="44"/>
  <c r="Y75" i="44"/>
  <c r="AH39" i="44"/>
  <c r="AG71" i="44"/>
  <c r="G25" i="9"/>
  <c r="W25" i="9"/>
  <c r="S25" i="9"/>
  <c r="K25" i="9"/>
  <c r="Q25" i="9"/>
  <c r="I25" i="9"/>
  <c r="F25" i="9"/>
  <c r="V25" i="9"/>
  <c r="N25" i="9"/>
  <c r="J25" i="9"/>
  <c r="B25" i="9"/>
  <c r="R25" i="9"/>
  <c r="AH19" i="8"/>
  <c r="AI17" i="8"/>
  <c r="AC76" i="8"/>
  <c r="AI42" i="8"/>
  <c r="AI50" i="8"/>
  <c r="AI66" i="8"/>
  <c r="U76" i="8"/>
  <c r="AI54" i="8"/>
  <c r="AI9" i="8"/>
  <c r="AH11" i="8"/>
  <c r="AI13" i="8"/>
  <c r="AH15" i="8"/>
  <c r="AH31" i="8"/>
  <c r="AI29" i="8"/>
  <c r="AI35" i="8"/>
  <c r="AI58" i="8"/>
  <c r="AI70" i="8"/>
  <c r="AI18" i="8"/>
  <c r="AI65" i="8"/>
  <c r="AH67" i="8"/>
  <c r="AI74" i="8"/>
  <c r="AG76" i="8"/>
  <c r="AI45" i="8"/>
  <c r="AH47" i="8"/>
  <c r="AI51" i="8"/>
  <c r="AI63" i="8"/>
  <c r="AI10" i="8"/>
  <c r="AI26" i="8"/>
  <c r="AI34" i="8"/>
  <c r="AI62" i="8"/>
  <c r="Y11" i="8"/>
  <c r="Y76" i="8" s="1"/>
  <c r="AI14" i="8"/>
  <c r="U19" i="8"/>
  <c r="AI30" i="8"/>
  <c r="AI46" i="8"/>
  <c r="AI61" i="8"/>
  <c r="AH57" i="8"/>
  <c r="Y71" i="8"/>
  <c r="AH73" i="8"/>
  <c r="AH25" i="8"/>
  <c r="AH41" i="8"/>
  <c r="AH22" i="8"/>
  <c r="AH38" i="8"/>
  <c r="AH53" i="8"/>
  <c r="Y67" i="8"/>
  <c r="AH69" i="8"/>
  <c r="Y19" i="8"/>
  <c r="AH21" i="8"/>
  <c r="Y35" i="8"/>
  <c r="AH37" i="8"/>
  <c r="AI65" i="3"/>
  <c r="AH67" i="3"/>
  <c r="W22" i="4" s="1"/>
  <c r="AC67" i="3"/>
  <c r="R22" i="4" s="1"/>
  <c r="AI66" i="3"/>
  <c r="AI74" i="10"/>
  <c r="AI26" i="10"/>
  <c r="AH71" i="10"/>
  <c r="AI69" i="10"/>
  <c r="AI46" i="10"/>
  <c r="AI62" i="10"/>
  <c r="AI57" i="10"/>
  <c r="AI9" i="10"/>
  <c r="AH11" i="10"/>
  <c r="AI14" i="10"/>
  <c r="AI25" i="10"/>
  <c r="AH27" i="10"/>
  <c r="AI34" i="10"/>
  <c r="AI54" i="10"/>
  <c r="AH17" i="10"/>
  <c r="AH33" i="10"/>
  <c r="AH49" i="10"/>
  <c r="AH61" i="10"/>
  <c r="AC71" i="10"/>
  <c r="AH13" i="10"/>
  <c r="AH29" i="10"/>
  <c r="AH45" i="10"/>
  <c r="AH58" i="10"/>
  <c r="AH21" i="10"/>
  <c r="AG39" i="10"/>
  <c r="AH55" i="10"/>
  <c r="AI38" i="10"/>
  <c r="AI53" i="10"/>
  <c r="AI22" i="10"/>
  <c r="U76" i="64" l="1"/>
  <c r="AH71" i="60"/>
  <c r="W23" i="61" s="1"/>
  <c r="AH63" i="60"/>
  <c r="W21" i="61" s="1"/>
  <c r="AH55" i="60"/>
  <c r="W19" i="61" s="1"/>
  <c r="W17" i="61"/>
  <c r="AI47" i="60"/>
  <c r="X17" i="61" s="1"/>
  <c r="AI46" i="60"/>
  <c r="Y76" i="60"/>
  <c r="N15" i="61"/>
  <c r="N25" i="61" s="1"/>
  <c r="AI30" i="60"/>
  <c r="AH15" i="60"/>
  <c r="AI13" i="60"/>
  <c r="AI66" i="60"/>
  <c r="AG76" i="60"/>
  <c r="U76" i="60"/>
  <c r="J25" i="61"/>
  <c r="U77" i="56"/>
  <c r="J21" i="57"/>
  <c r="J25" i="57" s="1"/>
  <c r="AH15" i="56"/>
  <c r="W9" i="57" s="1"/>
  <c r="AI13" i="56"/>
  <c r="R25" i="57"/>
  <c r="AI61" i="56"/>
  <c r="V25" i="57"/>
  <c r="Y77" i="56"/>
  <c r="N19" i="57"/>
  <c r="N25" i="57" s="1"/>
  <c r="AH31" i="56"/>
  <c r="AC77" i="56"/>
  <c r="AG77" i="56"/>
  <c r="AI55" i="64"/>
  <c r="X19" i="65" s="1"/>
  <c r="AI25" i="64"/>
  <c r="AH27" i="64"/>
  <c r="AI15" i="64"/>
  <c r="X9" i="65" s="1"/>
  <c r="AI10" i="64"/>
  <c r="AI51" i="64"/>
  <c r="X18" i="65" s="1"/>
  <c r="AI37" i="64"/>
  <c r="AH39" i="64"/>
  <c r="AI63" i="64"/>
  <c r="X21" i="65" s="1"/>
  <c r="AI21" i="64"/>
  <c r="AH23" i="64"/>
  <c r="AI31" i="64"/>
  <c r="X13" i="65" s="1"/>
  <c r="AI71" i="64"/>
  <c r="X23" i="65" s="1"/>
  <c r="AI57" i="64"/>
  <c r="AH59" i="64"/>
  <c r="AH11" i="64"/>
  <c r="AI9" i="64"/>
  <c r="AI47" i="64"/>
  <c r="X17" i="65" s="1"/>
  <c r="AI65" i="64"/>
  <c r="AH67" i="64"/>
  <c r="AI41" i="64"/>
  <c r="AH43" i="64"/>
  <c r="AI75" i="64"/>
  <c r="X24" i="65" s="1"/>
  <c r="AI35" i="64"/>
  <c r="X14" i="65" s="1"/>
  <c r="AI19" i="64"/>
  <c r="X10" i="65" s="1"/>
  <c r="AI25" i="62"/>
  <c r="AH27" i="62"/>
  <c r="AI42" i="62"/>
  <c r="AI37" i="62"/>
  <c r="AH39" i="62"/>
  <c r="AI21" i="62"/>
  <c r="AH23" i="62"/>
  <c r="AI19" i="62"/>
  <c r="X10" i="63" s="1"/>
  <c r="AI65" i="62"/>
  <c r="AH67" i="62"/>
  <c r="AI63" i="62"/>
  <c r="X21" i="63" s="1"/>
  <c r="AI43" i="62"/>
  <c r="X16" i="63" s="1"/>
  <c r="AI55" i="62"/>
  <c r="X19" i="63" s="1"/>
  <c r="AI73" i="62"/>
  <c r="AH75" i="62"/>
  <c r="AI71" i="62"/>
  <c r="X23" i="63" s="1"/>
  <c r="AI35" i="62"/>
  <c r="X14" i="63" s="1"/>
  <c r="AI11" i="62"/>
  <c r="X8" i="63" s="1"/>
  <c r="AI10" i="62"/>
  <c r="AI57" i="62"/>
  <c r="AH59" i="62"/>
  <c r="AI49" i="62"/>
  <c r="AH51" i="62"/>
  <c r="AH39" i="60"/>
  <c r="W15" i="61" s="1"/>
  <c r="AH23" i="60"/>
  <c r="W11" i="61" s="1"/>
  <c r="AH27" i="60"/>
  <c r="W12" i="61" s="1"/>
  <c r="AH59" i="60"/>
  <c r="W20" i="61" s="1"/>
  <c r="AI35" i="60"/>
  <c r="X14" i="61" s="1"/>
  <c r="AI63" i="60"/>
  <c r="X21" i="61" s="1"/>
  <c r="AI9" i="60"/>
  <c r="AH11" i="60"/>
  <c r="W8" i="61" s="1"/>
  <c r="AH51" i="60"/>
  <c r="W18" i="61" s="1"/>
  <c r="W24" i="61"/>
  <c r="AI73" i="60"/>
  <c r="AI19" i="60"/>
  <c r="X10" i="61" s="1"/>
  <c r="AH43" i="60"/>
  <c r="W16" i="61" s="1"/>
  <c r="AI31" i="60"/>
  <c r="X13" i="61" s="1"/>
  <c r="AI67" i="60"/>
  <c r="X22" i="61" s="1"/>
  <c r="AI59" i="58"/>
  <c r="X20" i="59" s="1"/>
  <c r="AI21" i="58"/>
  <c r="AH23" i="58"/>
  <c r="AI73" i="58"/>
  <c r="AH75" i="58"/>
  <c r="W24" i="59" s="1"/>
  <c r="W25" i="59" s="1"/>
  <c r="AI67" i="58"/>
  <c r="X22" i="59" s="1"/>
  <c r="AC76" i="58"/>
  <c r="AI71" i="58"/>
  <c r="X23" i="59" s="1"/>
  <c r="AI63" i="58"/>
  <c r="X21" i="59" s="1"/>
  <c r="AI11" i="58"/>
  <c r="X8" i="59" s="1"/>
  <c r="AH76" i="58"/>
  <c r="AJ21" i="58" s="1"/>
  <c r="AI19" i="58"/>
  <c r="X10" i="59" s="1"/>
  <c r="AI55" i="58"/>
  <c r="X19" i="59" s="1"/>
  <c r="AI37" i="58"/>
  <c r="AH39" i="58"/>
  <c r="AI22" i="58"/>
  <c r="AI15" i="58"/>
  <c r="X9" i="59" s="1"/>
  <c r="AI27" i="58"/>
  <c r="X12" i="59" s="1"/>
  <c r="AI49" i="58"/>
  <c r="AH51" i="58"/>
  <c r="AI38" i="58"/>
  <c r="AI41" i="58"/>
  <c r="AH43" i="58"/>
  <c r="AI35" i="58"/>
  <c r="X14" i="59" s="1"/>
  <c r="W24" i="57"/>
  <c r="AI73" i="56"/>
  <c r="AI35" i="56"/>
  <c r="X14" i="57" s="1"/>
  <c r="AI67" i="56"/>
  <c r="X22" i="57" s="1"/>
  <c r="AI37" i="56"/>
  <c r="AH39" i="56"/>
  <c r="W15" i="57" s="1"/>
  <c r="AI51" i="56"/>
  <c r="X18" i="57" s="1"/>
  <c r="AI21" i="56"/>
  <c r="AH23" i="56"/>
  <c r="W11" i="57" s="1"/>
  <c r="AI25" i="56"/>
  <c r="AH27" i="56"/>
  <c r="W12" i="57" s="1"/>
  <c r="AH59" i="56"/>
  <c r="W20" i="57" s="1"/>
  <c r="AI57" i="56"/>
  <c r="AI54" i="56"/>
  <c r="AI71" i="56"/>
  <c r="X23" i="57" s="1"/>
  <c r="AI15" i="56"/>
  <c r="X9" i="57" s="1"/>
  <c r="AI9" i="56"/>
  <c r="AH11" i="56"/>
  <c r="W8" i="57" s="1"/>
  <c r="AI63" i="56"/>
  <c r="X21" i="57" s="1"/>
  <c r="AH55" i="56"/>
  <c r="W19" i="57" s="1"/>
  <c r="AI41" i="56"/>
  <c r="AH43" i="56"/>
  <c r="W16" i="57" s="1"/>
  <c r="AI19" i="56"/>
  <c r="X10" i="57" s="1"/>
  <c r="AI70" i="56"/>
  <c r="AI37" i="54"/>
  <c r="AH39" i="54"/>
  <c r="AI9" i="54"/>
  <c r="AH11" i="54"/>
  <c r="AI21" i="54"/>
  <c r="AH23" i="54"/>
  <c r="AH75" i="54"/>
  <c r="W24" i="55" s="1"/>
  <c r="W25" i="55" s="1"/>
  <c r="AI73" i="54"/>
  <c r="AI51" i="54"/>
  <c r="X18" i="55" s="1"/>
  <c r="AI53" i="54"/>
  <c r="AH55" i="54"/>
  <c r="AI19" i="54"/>
  <c r="X10" i="55" s="1"/>
  <c r="AI69" i="54"/>
  <c r="AH71" i="54"/>
  <c r="AI35" i="54"/>
  <c r="AI41" i="54"/>
  <c r="AH43" i="54"/>
  <c r="AI57" i="54"/>
  <c r="AH59" i="54"/>
  <c r="AI67" i="54"/>
  <c r="X22" i="55" s="1"/>
  <c r="AI27" i="54"/>
  <c r="X12" i="55" s="1"/>
  <c r="AI66" i="54"/>
  <c r="AI25" i="52"/>
  <c r="AH27" i="52"/>
  <c r="AI65" i="52"/>
  <c r="AH67" i="52"/>
  <c r="AI9" i="52"/>
  <c r="AH11" i="52"/>
  <c r="AI63" i="52"/>
  <c r="AI47" i="52"/>
  <c r="AI31" i="52"/>
  <c r="AI35" i="52"/>
  <c r="AI73" i="52"/>
  <c r="W24" i="53"/>
  <c r="W25" i="53" s="1"/>
  <c r="AH15" i="52"/>
  <c r="AI13" i="52"/>
  <c r="AI55" i="52"/>
  <c r="AI59" i="52"/>
  <c r="AI19" i="52"/>
  <c r="AI39" i="52"/>
  <c r="AI51" i="52"/>
  <c r="AI23" i="52"/>
  <c r="AI41" i="52"/>
  <c r="AH43" i="52"/>
  <c r="AI71" i="52"/>
  <c r="AH75" i="50"/>
  <c r="AI67" i="50"/>
  <c r="AI17" i="48"/>
  <c r="AH71" i="48"/>
  <c r="AI67" i="48"/>
  <c r="AI17" i="46"/>
  <c r="AH63" i="46"/>
  <c r="AI63" i="46" s="1"/>
  <c r="AI49" i="46"/>
  <c r="AI67" i="46"/>
  <c r="AI67" i="44"/>
  <c r="AJ67" i="44"/>
  <c r="AH19" i="44"/>
  <c r="AH23" i="44"/>
  <c r="AH27" i="44"/>
  <c r="AI27" i="44" s="1"/>
  <c r="AH39" i="10"/>
  <c r="AI39" i="10" s="1"/>
  <c r="AI41" i="10"/>
  <c r="AI73" i="10"/>
  <c r="AI67" i="10"/>
  <c r="AH63" i="50"/>
  <c r="AI61" i="50"/>
  <c r="AI39" i="50"/>
  <c r="AI43" i="50"/>
  <c r="AI42" i="50"/>
  <c r="AI51" i="50"/>
  <c r="AI10" i="50"/>
  <c r="AI23" i="50"/>
  <c r="AI35" i="50"/>
  <c r="AI57" i="50"/>
  <c r="AH59" i="50"/>
  <c r="AI71" i="50"/>
  <c r="AI26" i="50"/>
  <c r="AI27" i="50"/>
  <c r="AI45" i="50"/>
  <c r="AH47" i="50"/>
  <c r="AI55" i="50"/>
  <c r="AI13" i="50"/>
  <c r="AH15" i="50"/>
  <c r="AH11" i="50"/>
  <c r="AI75" i="50"/>
  <c r="X24" i="51" s="1"/>
  <c r="AI29" i="50"/>
  <c r="AH31" i="50"/>
  <c r="AI19" i="50"/>
  <c r="AH15" i="48"/>
  <c r="AI13" i="48"/>
  <c r="AI51" i="48"/>
  <c r="AI22" i="48"/>
  <c r="AI35" i="48"/>
  <c r="AI73" i="48"/>
  <c r="AH75" i="48"/>
  <c r="AI39" i="48"/>
  <c r="AI38" i="48"/>
  <c r="AH23" i="48"/>
  <c r="AI53" i="48"/>
  <c r="AH55" i="48"/>
  <c r="AI19" i="48"/>
  <c r="AH47" i="48"/>
  <c r="AI45" i="48"/>
  <c r="AI27" i="48"/>
  <c r="AI57" i="48"/>
  <c r="AH59" i="48"/>
  <c r="AH31" i="48"/>
  <c r="AI29" i="48"/>
  <c r="AI43" i="48"/>
  <c r="AI11" i="48"/>
  <c r="AI63" i="48"/>
  <c r="AI71" i="48"/>
  <c r="AI73" i="46"/>
  <c r="AH15" i="46"/>
  <c r="AI13" i="46"/>
  <c r="AI43" i="46"/>
  <c r="AI53" i="46"/>
  <c r="AH55" i="46"/>
  <c r="AI45" i="46"/>
  <c r="AH47" i="46"/>
  <c r="AI59" i="46"/>
  <c r="AI25" i="46"/>
  <c r="AH27" i="46"/>
  <c r="AI9" i="46"/>
  <c r="AH11" i="46"/>
  <c r="AI35" i="46"/>
  <c r="AI29" i="46"/>
  <c r="AH31" i="46"/>
  <c r="AI19" i="46"/>
  <c r="AI71" i="46"/>
  <c r="AI21" i="46"/>
  <c r="AH23" i="46"/>
  <c r="AI58" i="46"/>
  <c r="AI51" i="46"/>
  <c r="AI39" i="46"/>
  <c r="AI19" i="44"/>
  <c r="AI61" i="44"/>
  <c r="AH63" i="44"/>
  <c r="AI75" i="44"/>
  <c r="X24" i="45" s="1"/>
  <c r="AI11" i="44"/>
  <c r="AI55" i="44"/>
  <c r="AI39" i="44"/>
  <c r="AI45" i="44"/>
  <c r="AH47" i="44"/>
  <c r="AI23" i="44"/>
  <c r="AI29" i="44"/>
  <c r="AH31" i="44"/>
  <c r="AI71" i="44"/>
  <c r="AI43" i="44"/>
  <c r="AI57" i="44"/>
  <c r="AH59" i="44"/>
  <c r="AI13" i="44"/>
  <c r="AH15" i="44"/>
  <c r="AI51" i="44"/>
  <c r="AI18" i="44"/>
  <c r="AH35" i="44"/>
  <c r="AI33" i="44"/>
  <c r="AI21" i="8"/>
  <c r="AH23" i="8"/>
  <c r="AI25" i="8"/>
  <c r="AH27" i="8"/>
  <c r="AI15" i="8"/>
  <c r="AI73" i="8"/>
  <c r="AH75" i="8"/>
  <c r="AI67" i="8"/>
  <c r="AI69" i="8"/>
  <c r="AH71" i="8"/>
  <c r="AI47" i="8"/>
  <c r="AI19" i="8"/>
  <c r="AI11" i="8"/>
  <c r="AI53" i="8"/>
  <c r="AH55" i="8"/>
  <c r="AI57" i="8"/>
  <c r="AH59" i="8"/>
  <c r="AI38" i="8"/>
  <c r="AI37" i="8"/>
  <c r="AH39" i="8"/>
  <c r="AI22" i="8"/>
  <c r="AI31" i="8"/>
  <c r="AI41" i="8"/>
  <c r="AH43" i="8"/>
  <c r="AI67" i="3"/>
  <c r="X22" i="4" s="1"/>
  <c r="AI58" i="10"/>
  <c r="AI75" i="10"/>
  <c r="X24" i="11" s="1"/>
  <c r="AI55" i="10"/>
  <c r="AI61" i="10"/>
  <c r="AH63" i="10"/>
  <c r="AH51" i="10"/>
  <c r="AI49" i="10"/>
  <c r="AI43" i="10"/>
  <c r="AH19" i="10"/>
  <c r="AI17" i="10"/>
  <c r="AI13" i="10"/>
  <c r="AH15" i="10"/>
  <c r="AI21" i="10"/>
  <c r="AH23" i="10"/>
  <c r="AH35" i="10"/>
  <c r="AI33" i="10"/>
  <c r="AI11" i="10"/>
  <c r="AI45" i="10"/>
  <c r="AH47" i="10"/>
  <c r="AI29" i="10"/>
  <c r="AH31" i="10"/>
  <c r="AI27" i="10"/>
  <c r="AH59" i="10"/>
  <c r="AI71" i="10"/>
  <c r="AI71" i="60" l="1"/>
  <c r="X23" i="61" s="1"/>
  <c r="AI55" i="60"/>
  <c r="X19" i="61" s="1"/>
  <c r="W9" i="61"/>
  <c r="AI15" i="60"/>
  <c r="X9" i="61" s="1"/>
  <c r="W25" i="61"/>
  <c r="W25" i="57"/>
  <c r="W13" i="57"/>
  <c r="AI31" i="56"/>
  <c r="X13" i="57" s="1"/>
  <c r="W24" i="51"/>
  <c r="W25" i="51" s="1"/>
  <c r="AH76" i="50"/>
  <c r="AH76" i="46"/>
  <c r="AJ15" i="46" s="1"/>
  <c r="Y9" i="47" s="1"/>
  <c r="W24" i="47"/>
  <c r="W25" i="47" s="1"/>
  <c r="AI39" i="64"/>
  <c r="X15" i="65" s="1"/>
  <c r="AI43" i="64"/>
  <c r="X16" i="65" s="1"/>
  <c r="AI27" i="64"/>
  <c r="X12" i="65" s="1"/>
  <c r="AH76" i="64"/>
  <c r="AJ11" i="64" s="1"/>
  <c r="Y8" i="65" s="1"/>
  <c r="AI11" i="64"/>
  <c r="X8" i="65" s="1"/>
  <c r="AI23" i="64"/>
  <c r="X11" i="65" s="1"/>
  <c r="AI67" i="64"/>
  <c r="X22" i="65" s="1"/>
  <c r="AI59" i="64"/>
  <c r="X20" i="65" s="1"/>
  <c r="AI67" i="62"/>
  <c r="X22" i="63" s="1"/>
  <c r="AI51" i="62"/>
  <c r="X18" i="63" s="1"/>
  <c r="AI59" i="62"/>
  <c r="X20" i="63" s="1"/>
  <c r="AI39" i="62"/>
  <c r="X15" i="63" s="1"/>
  <c r="AI23" i="62"/>
  <c r="X11" i="63" s="1"/>
  <c r="AI27" i="62"/>
  <c r="X12" i="63" s="1"/>
  <c r="AH76" i="62"/>
  <c r="AJ59" i="62" s="1"/>
  <c r="AI75" i="62"/>
  <c r="X24" i="63" s="1"/>
  <c r="AH76" i="60"/>
  <c r="AJ11" i="60" s="1"/>
  <c r="Y8" i="61" s="1"/>
  <c r="AI11" i="60"/>
  <c r="X8" i="61" s="1"/>
  <c r="AI43" i="60"/>
  <c r="X16" i="61" s="1"/>
  <c r="AI75" i="60"/>
  <c r="X24" i="61" s="1"/>
  <c r="AI39" i="60"/>
  <c r="X15" i="61" s="1"/>
  <c r="AI59" i="60"/>
  <c r="X20" i="61" s="1"/>
  <c r="AI51" i="60"/>
  <c r="X18" i="61" s="1"/>
  <c r="AI27" i="60"/>
  <c r="X12" i="61" s="1"/>
  <c r="AI23" i="60"/>
  <c r="X11" i="61" s="1"/>
  <c r="AJ59" i="58"/>
  <c r="Y20" i="59" s="1"/>
  <c r="AJ75" i="58"/>
  <c r="Y24" i="59" s="1"/>
  <c r="AI75" i="58"/>
  <c r="X24" i="59" s="1"/>
  <c r="AI43" i="58"/>
  <c r="X16" i="59" s="1"/>
  <c r="AJ43" i="58"/>
  <c r="Y16" i="59" s="1"/>
  <c r="AJ27" i="58"/>
  <c r="Y12" i="59" s="1"/>
  <c r="AJ37" i="58"/>
  <c r="AJ63" i="58"/>
  <c r="Y21" i="59" s="1"/>
  <c r="AJ73" i="58"/>
  <c r="AJ39" i="58"/>
  <c r="Y15" i="59" s="1"/>
  <c r="AI39" i="58"/>
  <c r="X15" i="59" s="1"/>
  <c r="AJ41" i="58"/>
  <c r="AJ55" i="58"/>
  <c r="Y19" i="59" s="1"/>
  <c r="AJ23" i="58"/>
  <c r="Y11" i="59" s="1"/>
  <c r="AI23" i="58"/>
  <c r="X11" i="59" s="1"/>
  <c r="AJ67" i="58"/>
  <c r="Y22" i="59" s="1"/>
  <c r="AJ15" i="58"/>
  <c r="Y9" i="59" s="1"/>
  <c r="AJ71" i="58"/>
  <c r="Y23" i="59" s="1"/>
  <c r="AJ51" i="58"/>
  <c r="Y18" i="59" s="1"/>
  <c r="AI51" i="58"/>
  <c r="X18" i="59" s="1"/>
  <c r="AJ38" i="58"/>
  <c r="AJ19" i="58"/>
  <c r="Y10" i="59" s="1"/>
  <c r="AJ76" i="58"/>
  <c r="Y25" i="59" s="1"/>
  <c r="AI76" i="58"/>
  <c r="X25" i="59" s="1"/>
  <c r="AJ66" i="58"/>
  <c r="AJ62" i="58"/>
  <c r="AJ14" i="58"/>
  <c r="AJ18" i="58"/>
  <c r="AJ46" i="58"/>
  <c r="AJ45" i="58"/>
  <c r="AJ53" i="58"/>
  <c r="AJ47" i="58"/>
  <c r="AJ69" i="58"/>
  <c r="AJ33" i="58"/>
  <c r="AJ30" i="58"/>
  <c r="AJ13" i="58"/>
  <c r="AJ34" i="58"/>
  <c r="AJ26" i="58"/>
  <c r="AJ42" i="58"/>
  <c r="AJ54" i="58"/>
  <c r="AJ29" i="58"/>
  <c r="AJ17" i="58"/>
  <c r="AJ65" i="58"/>
  <c r="AJ10" i="58"/>
  <c r="AJ58" i="58"/>
  <c r="AJ57" i="58"/>
  <c r="AJ50" i="58"/>
  <c r="AJ31" i="58"/>
  <c r="Y13" i="59" s="1"/>
  <c r="AJ61" i="58"/>
  <c r="AJ9" i="58"/>
  <c r="AJ74" i="58"/>
  <c r="AJ25" i="58"/>
  <c r="AJ70" i="58"/>
  <c r="AJ35" i="58"/>
  <c r="Y14" i="59" s="1"/>
  <c r="AJ49" i="58"/>
  <c r="AJ22" i="58"/>
  <c r="AJ11" i="58"/>
  <c r="Y8" i="59" s="1"/>
  <c r="AI43" i="56"/>
  <c r="X16" i="57" s="1"/>
  <c r="AI39" i="56"/>
  <c r="X15" i="57" s="1"/>
  <c r="AI55" i="56"/>
  <c r="X19" i="57" s="1"/>
  <c r="AI23" i="56"/>
  <c r="X11" i="57" s="1"/>
  <c r="AI27" i="56"/>
  <c r="X12" i="57" s="1"/>
  <c r="AH77" i="56"/>
  <c r="AI11" i="56"/>
  <c r="X8" i="57" s="1"/>
  <c r="AI59" i="56"/>
  <c r="X20" i="57" s="1"/>
  <c r="AI76" i="56"/>
  <c r="X24" i="57" s="1"/>
  <c r="AI43" i="54"/>
  <c r="X16" i="55" s="1"/>
  <c r="AI39" i="54"/>
  <c r="X15" i="55" s="1"/>
  <c r="AH76" i="54"/>
  <c r="AJ43" i="54" s="1"/>
  <c r="Y16" i="55" s="1"/>
  <c r="AI11" i="54"/>
  <c r="AI75" i="54"/>
  <c r="X24" i="55" s="1"/>
  <c r="AI59" i="54"/>
  <c r="X20" i="55" s="1"/>
  <c r="AI71" i="54"/>
  <c r="X23" i="55" s="1"/>
  <c r="AI55" i="54"/>
  <c r="X19" i="55" s="1"/>
  <c r="AI23" i="54"/>
  <c r="X11" i="55" s="1"/>
  <c r="AI27" i="52"/>
  <c r="AH76" i="52"/>
  <c r="AJ27" i="52" s="1"/>
  <c r="Y12" i="53" s="1"/>
  <c r="AI11" i="52"/>
  <c r="AI15" i="52"/>
  <c r="X9" i="53" s="1"/>
  <c r="AI43" i="52"/>
  <c r="AI67" i="52"/>
  <c r="AI75" i="52"/>
  <c r="X24" i="53" s="1"/>
  <c r="AJ50" i="48"/>
  <c r="AI31" i="50"/>
  <c r="AI11" i="50"/>
  <c r="AI15" i="50"/>
  <c r="AI63" i="50"/>
  <c r="AI59" i="50"/>
  <c r="AI47" i="50"/>
  <c r="AJ76" i="48"/>
  <c r="AJ54" i="48"/>
  <c r="AJ26" i="48"/>
  <c r="AJ62" i="48"/>
  <c r="AJ42" i="48"/>
  <c r="AJ49" i="48"/>
  <c r="AJ30" i="48"/>
  <c r="AJ70" i="48"/>
  <c r="AJ35" i="48"/>
  <c r="AJ13" i="48"/>
  <c r="AJ73" i="48"/>
  <c r="AJ53" i="48"/>
  <c r="AJ43" i="48"/>
  <c r="AJ45" i="48"/>
  <c r="AJ22" i="48"/>
  <c r="AJ39" i="48"/>
  <c r="AJ19" i="48"/>
  <c r="AI47" i="48"/>
  <c r="AJ59" i="48"/>
  <c r="AI59" i="48"/>
  <c r="AJ55" i="48"/>
  <c r="AI55" i="48"/>
  <c r="AI75" i="48"/>
  <c r="X24" i="49" s="1"/>
  <c r="AI31" i="48"/>
  <c r="AJ23" i="48"/>
  <c r="AI23" i="48"/>
  <c r="AJ15" i="48"/>
  <c r="AI15" i="48"/>
  <c r="AI11" i="46"/>
  <c r="AI47" i="46"/>
  <c r="AI31" i="46"/>
  <c r="AI27" i="46"/>
  <c r="AI55" i="46"/>
  <c r="AI23" i="46"/>
  <c r="AI15" i="46"/>
  <c r="AI75" i="46"/>
  <c r="X24" i="47" s="1"/>
  <c r="AJ76" i="44"/>
  <c r="AI76" i="44"/>
  <c r="X25" i="45" s="1"/>
  <c r="AJ38" i="44"/>
  <c r="AJ42" i="44"/>
  <c r="AJ49" i="44"/>
  <c r="AJ46" i="44"/>
  <c r="AJ54" i="44"/>
  <c r="AJ14" i="44"/>
  <c r="AJ17" i="44"/>
  <c r="AJ10" i="44"/>
  <c r="AJ70" i="44"/>
  <c r="AJ25" i="44"/>
  <c r="AJ26" i="44"/>
  <c r="AJ30" i="44"/>
  <c r="AJ22" i="44"/>
  <c r="AJ21" i="44"/>
  <c r="AJ9" i="44"/>
  <c r="AJ50" i="44"/>
  <c r="AJ53" i="44"/>
  <c r="AJ62" i="44"/>
  <c r="AJ74" i="44"/>
  <c r="AJ58" i="44"/>
  <c r="AJ69" i="44"/>
  <c r="AJ73" i="44"/>
  <c r="AJ41" i="44"/>
  <c r="AJ34" i="44"/>
  <c r="AJ37" i="44"/>
  <c r="AJ19" i="44"/>
  <c r="AJ11" i="44"/>
  <c r="AJ43" i="44"/>
  <c r="AJ71" i="44"/>
  <c r="AJ23" i="44"/>
  <c r="AJ51" i="44"/>
  <c r="AJ61" i="44"/>
  <c r="AJ55" i="44"/>
  <c r="AJ57" i="44"/>
  <c r="AJ29" i="44"/>
  <c r="AJ18" i="44"/>
  <c r="AJ13" i="44"/>
  <c r="AJ33" i="44"/>
  <c r="AJ39" i="44"/>
  <c r="AJ27" i="44"/>
  <c r="AJ75" i="44"/>
  <c r="AJ45" i="44"/>
  <c r="AI35" i="44"/>
  <c r="AJ35" i="44"/>
  <c r="AJ63" i="44"/>
  <c r="AI63" i="44"/>
  <c r="AJ31" i="44"/>
  <c r="AI31" i="44"/>
  <c r="AJ59" i="44"/>
  <c r="AI59" i="44"/>
  <c r="AJ15" i="44"/>
  <c r="AI15" i="44"/>
  <c r="AJ47" i="44"/>
  <c r="AI47" i="44"/>
  <c r="AI75" i="8"/>
  <c r="X24" i="9" s="1"/>
  <c r="AJ23" i="8"/>
  <c r="AI23" i="8"/>
  <c r="AI39" i="8"/>
  <c r="AJ55" i="8"/>
  <c r="AI55" i="8"/>
  <c r="AI43" i="8"/>
  <c r="AJ71" i="8"/>
  <c r="AI71" i="8"/>
  <c r="AI27" i="8"/>
  <c r="AI76" i="8" s="1"/>
  <c r="X25" i="9" s="1"/>
  <c r="AI59" i="8"/>
  <c r="AH76" i="8"/>
  <c r="AI59" i="10"/>
  <c r="AJ23" i="10"/>
  <c r="AI23" i="10"/>
  <c r="AI15" i="10"/>
  <c r="AI31" i="10"/>
  <c r="AI51" i="10"/>
  <c r="AJ51" i="10"/>
  <c r="AI47" i="10"/>
  <c r="AI35" i="10"/>
  <c r="AI19" i="10"/>
  <c r="AJ63" i="10"/>
  <c r="AI63" i="10"/>
  <c r="AJ43" i="64" l="1"/>
  <c r="Y16" i="65" s="1"/>
  <c r="AJ59" i="60"/>
  <c r="Y20" i="61" s="1"/>
  <c r="AJ39" i="60"/>
  <c r="Y15" i="61" s="1"/>
  <c r="AJ23" i="60"/>
  <c r="Y11" i="61" s="1"/>
  <c r="AJ27" i="60"/>
  <c r="Y12" i="61" s="1"/>
  <c r="AJ75" i="60"/>
  <c r="Y24" i="61" s="1"/>
  <c r="AJ51" i="60"/>
  <c r="Y18" i="61" s="1"/>
  <c r="AJ43" i="60"/>
  <c r="Y16" i="61" s="1"/>
  <c r="AJ75" i="56"/>
  <c r="AJ74" i="56"/>
  <c r="AJ75" i="54"/>
  <c r="Y24" i="55" s="1"/>
  <c r="AJ23" i="54"/>
  <c r="Y11" i="55" s="1"/>
  <c r="AJ11" i="54"/>
  <c r="Y8" i="55" s="1"/>
  <c r="AJ39" i="54"/>
  <c r="Y15" i="55" s="1"/>
  <c r="AJ55" i="54"/>
  <c r="Y19" i="55" s="1"/>
  <c r="AJ59" i="54"/>
  <c r="Y20" i="55" s="1"/>
  <c r="AJ62" i="64"/>
  <c r="AJ76" i="64"/>
  <c r="Y25" i="65" s="1"/>
  <c r="AI76" i="64"/>
  <c r="X25" i="65" s="1"/>
  <c r="AJ33" i="64"/>
  <c r="AJ49" i="64"/>
  <c r="AJ17" i="64"/>
  <c r="AJ22" i="64"/>
  <c r="AJ29" i="64"/>
  <c r="AJ18" i="64"/>
  <c r="AJ58" i="64"/>
  <c r="AJ54" i="64"/>
  <c r="AJ34" i="64"/>
  <c r="AJ30" i="64"/>
  <c r="AJ73" i="64"/>
  <c r="AJ66" i="64"/>
  <c r="AJ45" i="64"/>
  <c r="AJ26" i="64"/>
  <c r="AJ38" i="64"/>
  <c r="AJ74" i="64"/>
  <c r="AJ61" i="64"/>
  <c r="AJ50" i="64"/>
  <c r="AJ53" i="64"/>
  <c r="AJ13" i="64"/>
  <c r="AJ70" i="64"/>
  <c r="AJ14" i="64"/>
  <c r="AJ42" i="64"/>
  <c r="AJ46" i="64"/>
  <c r="AJ69" i="64"/>
  <c r="AJ51" i="64"/>
  <c r="Y18" i="65" s="1"/>
  <c r="AJ19" i="64"/>
  <c r="Y10" i="65" s="1"/>
  <c r="AJ25" i="64"/>
  <c r="AJ9" i="64"/>
  <c r="AJ37" i="64"/>
  <c r="AJ31" i="64"/>
  <c r="Y13" i="65" s="1"/>
  <c r="AJ21" i="64"/>
  <c r="AJ71" i="64"/>
  <c r="Y23" i="65" s="1"/>
  <c r="AJ75" i="64"/>
  <c r="Y24" i="65" s="1"/>
  <c r="AJ63" i="64"/>
  <c r="Y21" i="65" s="1"/>
  <c r="AJ57" i="64"/>
  <c r="AJ35" i="64"/>
  <c r="Y14" i="65" s="1"/>
  <c r="AJ41" i="64"/>
  <c r="AJ15" i="64"/>
  <c r="Y9" i="65" s="1"/>
  <c r="AJ47" i="64"/>
  <c r="AJ10" i="64"/>
  <c r="AJ65" i="64"/>
  <c r="AJ55" i="64"/>
  <c r="Y19" i="65" s="1"/>
  <c r="AJ59" i="64"/>
  <c r="Y20" i="65" s="1"/>
  <c r="AJ27" i="64"/>
  <c r="Y12" i="65" s="1"/>
  <c r="AJ67" i="64"/>
  <c r="Y22" i="65" s="1"/>
  <c r="AJ23" i="64"/>
  <c r="Y11" i="65" s="1"/>
  <c r="AJ39" i="64"/>
  <c r="Y15" i="65" s="1"/>
  <c r="AJ39" i="62"/>
  <c r="AJ27" i="62"/>
  <c r="AJ51" i="62"/>
  <c r="AJ75" i="62"/>
  <c r="AJ76" i="62"/>
  <c r="AI76" i="62"/>
  <c r="X25" i="63" s="1"/>
  <c r="AJ30" i="62"/>
  <c r="AJ50" i="62"/>
  <c r="AJ26" i="62"/>
  <c r="AJ34" i="62"/>
  <c r="AJ70" i="62"/>
  <c r="AJ47" i="62"/>
  <c r="AJ58" i="62"/>
  <c r="AJ14" i="62"/>
  <c r="AJ38" i="62"/>
  <c r="AJ13" i="62"/>
  <c r="AJ41" i="62"/>
  <c r="AJ18" i="62"/>
  <c r="AJ22" i="62"/>
  <c r="AJ66" i="62"/>
  <c r="AJ29" i="62"/>
  <c r="AJ46" i="62"/>
  <c r="AJ61" i="62"/>
  <c r="AJ15" i="62"/>
  <c r="AJ62" i="62"/>
  <c r="AJ33" i="62"/>
  <c r="AJ69" i="62"/>
  <c r="AJ54" i="62"/>
  <c r="AJ45" i="62"/>
  <c r="AJ74" i="62"/>
  <c r="AJ17" i="62"/>
  <c r="AJ31" i="62"/>
  <c r="AJ9" i="62"/>
  <c r="AJ53" i="62"/>
  <c r="AJ25" i="62"/>
  <c r="AJ21" i="62"/>
  <c r="AJ73" i="62"/>
  <c r="AJ63" i="62"/>
  <c r="AJ71" i="62"/>
  <c r="AJ10" i="62"/>
  <c r="AJ55" i="62"/>
  <c r="AJ65" i="62"/>
  <c r="AJ11" i="62"/>
  <c r="AJ19" i="62"/>
  <c r="AJ43" i="62"/>
  <c r="AJ35" i="62"/>
  <c r="AJ42" i="62"/>
  <c r="AJ57" i="62"/>
  <c r="AJ37" i="62"/>
  <c r="AJ49" i="62"/>
  <c r="AJ23" i="62"/>
  <c r="AJ67" i="62"/>
  <c r="AJ76" i="60"/>
  <c r="Y25" i="61" s="1"/>
  <c r="AI76" i="60"/>
  <c r="X25" i="61" s="1"/>
  <c r="AJ10" i="60"/>
  <c r="AJ46" i="60"/>
  <c r="AJ34" i="60"/>
  <c r="AJ42" i="60"/>
  <c r="AJ69" i="60"/>
  <c r="AJ47" i="60"/>
  <c r="AJ22" i="60"/>
  <c r="AJ66" i="60"/>
  <c r="AJ62" i="60"/>
  <c r="AJ50" i="60"/>
  <c r="AJ45" i="60"/>
  <c r="AJ17" i="60"/>
  <c r="AJ26" i="60"/>
  <c r="AJ58" i="60"/>
  <c r="AJ53" i="60"/>
  <c r="AJ13" i="60"/>
  <c r="AJ65" i="60"/>
  <c r="AJ74" i="60"/>
  <c r="AJ18" i="60"/>
  <c r="AJ15" i="60"/>
  <c r="Y9" i="61" s="1"/>
  <c r="AJ30" i="60"/>
  <c r="AJ38" i="60"/>
  <c r="AJ61" i="60"/>
  <c r="AJ33" i="60"/>
  <c r="AJ14" i="60"/>
  <c r="AJ29" i="60"/>
  <c r="AJ71" i="60"/>
  <c r="Y23" i="61" s="1"/>
  <c r="AJ25" i="60"/>
  <c r="AJ67" i="60"/>
  <c r="Y22" i="61" s="1"/>
  <c r="AJ19" i="60"/>
  <c r="Y10" i="61" s="1"/>
  <c r="AJ63" i="60"/>
  <c r="Y21" i="61" s="1"/>
  <c r="AJ70" i="60"/>
  <c r="AJ37" i="60"/>
  <c r="AJ54" i="60"/>
  <c r="AJ55" i="60"/>
  <c r="Y19" i="61" s="1"/>
  <c r="AJ49" i="60"/>
  <c r="AJ41" i="60"/>
  <c r="AJ57" i="60"/>
  <c r="AJ9" i="60"/>
  <c r="AJ73" i="60"/>
  <c r="AJ21" i="60"/>
  <c r="AJ35" i="60"/>
  <c r="Y14" i="61" s="1"/>
  <c r="AJ31" i="60"/>
  <c r="Y13" i="61" s="1"/>
  <c r="AJ77" i="56"/>
  <c r="Y25" i="57" s="1"/>
  <c r="AI77" i="56"/>
  <c r="X25" i="57" s="1"/>
  <c r="AJ33" i="56"/>
  <c r="AJ58" i="56"/>
  <c r="AJ65" i="56"/>
  <c r="AJ47" i="56"/>
  <c r="AJ10" i="56"/>
  <c r="AJ31" i="56"/>
  <c r="Y13" i="57" s="1"/>
  <c r="AJ50" i="56"/>
  <c r="AJ62" i="56"/>
  <c r="AJ66" i="56"/>
  <c r="AJ14" i="56"/>
  <c r="AJ46" i="56"/>
  <c r="AJ17" i="56"/>
  <c r="AJ30" i="56"/>
  <c r="AJ13" i="56"/>
  <c r="AJ45" i="56"/>
  <c r="AJ22" i="56"/>
  <c r="AJ49" i="56"/>
  <c r="AJ61" i="56"/>
  <c r="AJ26" i="56"/>
  <c r="AJ34" i="56"/>
  <c r="AJ42" i="56"/>
  <c r="AJ69" i="56"/>
  <c r="AJ53" i="56"/>
  <c r="AJ29" i="56"/>
  <c r="AJ18" i="56"/>
  <c r="AJ38" i="56"/>
  <c r="AJ21" i="56"/>
  <c r="AJ19" i="56"/>
  <c r="Y10" i="57" s="1"/>
  <c r="AJ37" i="56"/>
  <c r="AJ63" i="56"/>
  <c r="Y21" i="57" s="1"/>
  <c r="AJ73" i="56"/>
  <c r="AJ67" i="56"/>
  <c r="Y22" i="57" s="1"/>
  <c r="AJ54" i="56"/>
  <c r="AJ71" i="56"/>
  <c r="Y23" i="57" s="1"/>
  <c r="AJ41" i="56"/>
  <c r="AJ51" i="56"/>
  <c r="Y18" i="57" s="1"/>
  <c r="AJ35" i="56"/>
  <c r="Y14" i="57" s="1"/>
  <c r="AJ9" i="56"/>
  <c r="AJ70" i="56"/>
  <c r="AJ25" i="56"/>
  <c r="AJ57" i="56"/>
  <c r="AJ15" i="56"/>
  <c r="Y9" i="57" s="1"/>
  <c r="AJ43" i="56"/>
  <c r="Y16" i="57" s="1"/>
  <c r="AJ76" i="56"/>
  <c r="Y24" i="57" s="1"/>
  <c r="AJ23" i="56"/>
  <c r="Y11" i="57" s="1"/>
  <c r="AJ27" i="56"/>
  <c r="Y12" i="57" s="1"/>
  <c r="AJ59" i="56"/>
  <c r="Y20" i="57" s="1"/>
  <c r="AJ11" i="56"/>
  <c r="Y8" i="57" s="1"/>
  <c r="AJ39" i="56"/>
  <c r="Y15" i="57" s="1"/>
  <c r="AJ55" i="56"/>
  <c r="Y19" i="57" s="1"/>
  <c r="AJ76" i="54"/>
  <c r="Y25" i="55" s="1"/>
  <c r="AI76" i="54"/>
  <c r="X25" i="55" s="1"/>
  <c r="AJ30" i="54"/>
  <c r="AJ58" i="54"/>
  <c r="AJ13" i="54"/>
  <c r="AJ14" i="54"/>
  <c r="AJ15" i="54"/>
  <c r="Y9" i="55" s="1"/>
  <c r="AJ46" i="54"/>
  <c r="AJ29" i="54"/>
  <c r="AJ54" i="54"/>
  <c r="AJ63" i="54"/>
  <c r="Y21" i="55" s="1"/>
  <c r="AJ31" i="54"/>
  <c r="Y13" i="55" s="1"/>
  <c r="AJ10" i="54"/>
  <c r="AJ26" i="54"/>
  <c r="AJ47" i="54"/>
  <c r="AJ70" i="54"/>
  <c r="AJ62" i="54"/>
  <c r="AJ45" i="54"/>
  <c r="AJ18" i="54"/>
  <c r="AJ74" i="54"/>
  <c r="AJ17" i="54"/>
  <c r="AJ33" i="54"/>
  <c r="AJ42" i="54"/>
  <c r="AJ61" i="54"/>
  <c r="AJ49" i="54"/>
  <c r="AJ22" i="54"/>
  <c r="AJ34" i="54"/>
  <c r="AJ65" i="54"/>
  <c r="AJ25" i="54"/>
  <c r="AJ50" i="54"/>
  <c r="AJ38" i="54"/>
  <c r="AJ37" i="54"/>
  <c r="AJ41" i="54"/>
  <c r="AJ27" i="54"/>
  <c r="Y12" i="55" s="1"/>
  <c r="AJ73" i="54"/>
  <c r="AJ9" i="54"/>
  <c r="AJ69" i="54"/>
  <c r="AJ57" i="54"/>
  <c r="AJ51" i="54"/>
  <c r="Y18" i="55" s="1"/>
  <c r="AJ66" i="54"/>
  <c r="AJ21" i="54"/>
  <c r="AJ53" i="54"/>
  <c r="AJ35" i="54"/>
  <c r="Y14" i="55" s="1"/>
  <c r="AJ67" i="54"/>
  <c r="Y22" i="55" s="1"/>
  <c r="AJ19" i="54"/>
  <c r="Y10" i="55" s="1"/>
  <c r="AJ71" i="54"/>
  <c r="Y23" i="55" s="1"/>
  <c r="AJ67" i="52"/>
  <c r="Y22" i="53" s="1"/>
  <c r="AJ43" i="52"/>
  <c r="Y16" i="53" s="1"/>
  <c r="AJ76" i="52"/>
  <c r="Y25" i="53" s="1"/>
  <c r="AI76" i="52"/>
  <c r="X25" i="53" s="1"/>
  <c r="AJ37" i="52"/>
  <c r="AJ57" i="52"/>
  <c r="AJ70" i="52"/>
  <c r="AJ53" i="52"/>
  <c r="AJ10" i="52"/>
  <c r="AJ74" i="52"/>
  <c r="AJ30" i="52"/>
  <c r="AJ18" i="52"/>
  <c r="AJ62" i="52"/>
  <c r="AJ46" i="52"/>
  <c r="AJ22" i="52"/>
  <c r="AJ21" i="52"/>
  <c r="AJ50" i="52"/>
  <c r="AJ38" i="52"/>
  <c r="AJ66" i="52"/>
  <c r="AJ17" i="52"/>
  <c r="AJ34" i="52"/>
  <c r="AJ54" i="52"/>
  <c r="AJ29" i="52"/>
  <c r="AJ45" i="52"/>
  <c r="AJ61" i="52"/>
  <c r="AJ26" i="52"/>
  <c r="AJ33" i="52"/>
  <c r="AJ42" i="52"/>
  <c r="AJ14" i="52"/>
  <c r="AJ69" i="52"/>
  <c r="AJ49" i="52"/>
  <c r="AJ58" i="52"/>
  <c r="AJ65" i="52"/>
  <c r="AJ47" i="52"/>
  <c r="AJ19" i="52"/>
  <c r="Y10" i="53" s="1"/>
  <c r="AJ41" i="52"/>
  <c r="AJ31" i="52"/>
  <c r="Y13" i="53" s="1"/>
  <c r="AJ13" i="52"/>
  <c r="AJ39" i="52"/>
  <c r="Y15" i="53" s="1"/>
  <c r="AJ73" i="52"/>
  <c r="AJ63" i="52"/>
  <c r="Y21" i="53" s="1"/>
  <c r="AJ9" i="52"/>
  <c r="AJ71" i="52"/>
  <c r="Y23" i="53" s="1"/>
  <c r="AJ25" i="52"/>
  <c r="AJ35" i="52"/>
  <c r="Y14" i="53" s="1"/>
  <c r="AJ55" i="52"/>
  <c r="Y19" i="53" s="1"/>
  <c r="AJ51" i="52"/>
  <c r="Y18" i="53" s="1"/>
  <c r="AJ59" i="52"/>
  <c r="Y20" i="53" s="1"/>
  <c r="AJ23" i="52"/>
  <c r="Y11" i="53" s="1"/>
  <c r="AJ15" i="52"/>
  <c r="Y9" i="53" s="1"/>
  <c r="AJ75" i="52"/>
  <c r="Y24" i="53" s="1"/>
  <c r="AJ11" i="52"/>
  <c r="Y8" i="53" s="1"/>
  <c r="AJ11" i="50"/>
  <c r="Y8" i="51" s="1"/>
  <c r="AJ65" i="50"/>
  <c r="AJ66" i="50"/>
  <c r="AJ67" i="50"/>
  <c r="Y22" i="51" s="1"/>
  <c r="AJ57" i="48"/>
  <c r="AJ29" i="48"/>
  <c r="AJ33" i="48"/>
  <c r="AJ61" i="48"/>
  <c r="AJ17" i="48"/>
  <c r="AJ46" i="48"/>
  <c r="AJ18" i="48"/>
  <c r="AJ63" i="48"/>
  <c r="AJ51" i="48"/>
  <c r="AJ37" i="48"/>
  <c r="AJ14" i="48"/>
  <c r="AJ34" i="48"/>
  <c r="AJ31" i="48"/>
  <c r="AJ47" i="48"/>
  <c r="AJ38" i="48"/>
  <c r="AJ71" i="48"/>
  <c r="AJ41" i="48"/>
  <c r="AJ74" i="48"/>
  <c r="AJ69" i="48"/>
  <c r="AJ58" i="48"/>
  <c r="AJ10" i="48"/>
  <c r="AI76" i="48"/>
  <c r="X25" i="49" s="1"/>
  <c r="AJ75" i="48"/>
  <c r="AJ11" i="48"/>
  <c r="AJ27" i="48"/>
  <c r="AJ9" i="48"/>
  <c r="AJ25" i="48"/>
  <c r="AJ21" i="48"/>
  <c r="AJ65" i="48"/>
  <c r="AJ66" i="48"/>
  <c r="AJ67" i="48"/>
  <c r="AJ11" i="46"/>
  <c r="Y8" i="47" s="1"/>
  <c r="AJ66" i="46"/>
  <c r="AJ65" i="46"/>
  <c r="AJ67" i="46"/>
  <c r="Y22" i="47" s="1"/>
  <c r="AJ23" i="46"/>
  <c r="Y11" i="47" s="1"/>
  <c r="AJ27" i="46"/>
  <c r="Y12" i="47" s="1"/>
  <c r="AJ75" i="46"/>
  <c r="Y24" i="47" s="1"/>
  <c r="AJ65" i="10"/>
  <c r="AJ66" i="10"/>
  <c r="AJ67" i="10"/>
  <c r="AJ31" i="10"/>
  <c r="AJ19" i="10"/>
  <c r="AJ35" i="10"/>
  <c r="AJ15" i="10"/>
  <c r="AJ47" i="10"/>
  <c r="AJ63" i="50"/>
  <c r="Y21" i="51" s="1"/>
  <c r="AJ15" i="50"/>
  <c r="Y9" i="51" s="1"/>
  <c r="AJ47" i="50"/>
  <c r="AJ76" i="50"/>
  <c r="Y25" i="51" s="1"/>
  <c r="AJ73" i="50"/>
  <c r="AJ53" i="50"/>
  <c r="AJ38" i="50"/>
  <c r="AJ22" i="50"/>
  <c r="AI76" i="50"/>
  <c r="X25" i="51" s="1"/>
  <c r="AJ62" i="50"/>
  <c r="AJ54" i="50"/>
  <c r="AJ69" i="50"/>
  <c r="AJ25" i="50"/>
  <c r="AJ21" i="50"/>
  <c r="AJ30" i="50"/>
  <c r="AJ17" i="50"/>
  <c r="AJ33" i="50"/>
  <c r="AJ14" i="50"/>
  <c r="AJ74" i="50"/>
  <c r="AJ34" i="50"/>
  <c r="AJ46" i="50"/>
  <c r="AJ41" i="50"/>
  <c r="AJ37" i="50"/>
  <c r="AJ58" i="50"/>
  <c r="AJ50" i="50"/>
  <c r="AJ18" i="50"/>
  <c r="AJ9" i="50"/>
  <c r="AJ49" i="50"/>
  <c r="AJ70" i="50"/>
  <c r="AJ71" i="50"/>
  <c r="Y23" i="51" s="1"/>
  <c r="AJ43" i="50"/>
  <c r="Y16" i="51" s="1"/>
  <c r="AJ23" i="50"/>
  <c r="Y11" i="51" s="1"/>
  <c r="AJ55" i="50"/>
  <c r="Y19" i="51" s="1"/>
  <c r="AJ29" i="50"/>
  <c r="AJ42" i="50"/>
  <c r="AJ35" i="50"/>
  <c r="Y14" i="51" s="1"/>
  <c r="AJ51" i="50"/>
  <c r="Y18" i="51" s="1"/>
  <c r="AJ10" i="50"/>
  <c r="AJ26" i="50"/>
  <c r="AJ13" i="50"/>
  <c r="AJ27" i="50"/>
  <c r="Y12" i="51" s="1"/>
  <c r="AJ61" i="50"/>
  <c r="AJ57" i="50"/>
  <c r="AJ19" i="50"/>
  <c r="Y10" i="51" s="1"/>
  <c r="AJ45" i="50"/>
  <c r="AJ39" i="50"/>
  <c r="Y15" i="51" s="1"/>
  <c r="AJ75" i="50"/>
  <c r="Y24" i="51" s="1"/>
  <c r="AJ59" i="50"/>
  <c r="Y20" i="51" s="1"/>
  <c r="AJ31" i="50"/>
  <c r="Y13" i="51" s="1"/>
  <c r="AJ31" i="46"/>
  <c r="Y13" i="47" s="1"/>
  <c r="AJ47" i="46"/>
  <c r="AJ55" i="46"/>
  <c r="Y19" i="47" s="1"/>
  <c r="AJ34" i="46"/>
  <c r="AJ76" i="46"/>
  <c r="Y25" i="47" s="1"/>
  <c r="AI76" i="46"/>
  <c r="X25" i="47" s="1"/>
  <c r="AJ69" i="46"/>
  <c r="AJ46" i="46"/>
  <c r="AJ42" i="46"/>
  <c r="AJ54" i="46"/>
  <c r="AJ22" i="46"/>
  <c r="AJ62" i="46"/>
  <c r="AJ49" i="46"/>
  <c r="AJ61" i="46"/>
  <c r="AJ17" i="46"/>
  <c r="AJ10" i="46"/>
  <c r="AJ70" i="46"/>
  <c r="AJ74" i="46"/>
  <c r="AJ50" i="46"/>
  <c r="AJ26" i="46"/>
  <c r="AJ57" i="46"/>
  <c r="AJ41" i="46"/>
  <c r="AJ30" i="46"/>
  <c r="AJ33" i="46"/>
  <c r="AJ37" i="46"/>
  <c r="AJ38" i="46"/>
  <c r="AJ18" i="46"/>
  <c r="AJ14" i="46"/>
  <c r="AJ35" i="46"/>
  <c r="Y14" i="47" s="1"/>
  <c r="AJ21" i="46"/>
  <c r="AJ53" i="46"/>
  <c r="AJ71" i="46"/>
  <c r="Y23" i="47" s="1"/>
  <c r="AJ43" i="46"/>
  <c r="Y16" i="47" s="1"/>
  <c r="AJ13" i="46"/>
  <c r="AJ58" i="46"/>
  <c r="AJ45" i="46"/>
  <c r="AJ9" i="46"/>
  <c r="AJ59" i="46"/>
  <c r="Y20" i="47" s="1"/>
  <c r="AJ25" i="46"/>
  <c r="AJ63" i="46"/>
  <c r="Y21" i="47" s="1"/>
  <c r="AJ19" i="46"/>
  <c r="Y10" i="47" s="1"/>
  <c r="AJ51" i="46"/>
  <c r="Y18" i="47" s="1"/>
  <c r="AJ73" i="46"/>
  <c r="AJ39" i="46"/>
  <c r="Y15" i="47" s="1"/>
  <c r="AJ29" i="46"/>
  <c r="AJ54" i="8"/>
  <c r="AJ14" i="8"/>
  <c r="AJ74" i="8"/>
  <c r="AJ34" i="8"/>
  <c r="AJ42" i="8"/>
  <c r="AJ70" i="8"/>
  <c r="AJ49" i="8"/>
  <c r="AJ9" i="8"/>
  <c r="AJ29" i="8"/>
  <c r="AJ63" i="8"/>
  <c r="AJ62" i="8"/>
  <c r="AJ45" i="8"/>
  <c r="AJ10" i="8"/>
  <c r="AJ50" i="8"/>
  <c r="AJ30" i="8"/>
  <c r="AJ18" i="8"/>
  <c r="AJ61" i="8"/>
  <c r="AJ66" i="8"/>
  <c r="AJ13" i="8"/>
  <c r="AJ26" i="8"/>
  <c r="AJ35" i="8"/>
  <c r="AJ46" i="8"/>
  <c r="AJ17" i="8"/>
  <c r="AJ58" i="8"/>
  <c r="AJ65" i="8"/>
  <c r="AJ51" i="8"/>
  <c r="AJ33" i="8"/>
  <c r="AJ25" i="8"/>
  <c r="AJ67" i="8"/>
  <c r="AJ19" i="8"/>
  <c r="AJ31" i="8"/>
  <c r="AJ69" i="8"/>
  <c r="AJ11" i="8"/>
  <c r="AJ38" i="8"/>
  <c r="AJ15" i="8"/>
  <c r="AJ41" i="8"/>
  <c r="AJ53" i="8"/>
  <c r="AJ37" i="8"/>
  <c r="AJ21" i="8"/>
  <c r="AJ73" i="8"/>
  <c r="AJ47" i="8"/>
  <c r="AJ57" i="8"/>
  <c r="AJ22" i="8"/>
  <c r="AJ43" i="8"/>
  <c r="AJ75" i="8"/>
  <c r="AJ59" i="8"/>
  <c r="AJ27" i="8"/>
  <c r="AJ39" i="8"/>
  <c r="AJ76" i="10"/>
  <c r="AJ10" i="10"/>
  <c r="AJ74" i="10"/>
  <c r="AJ30" i="10"/>
  <c r="AJ69" i="10"/>
  <c r="AJ9" i="10"/>
  <c r="AJ25" i="10"/>
  <c r="AJ73" i="10"/>
  <c r="AJ34" i="10"/>
  <c r="AJ18" i="10"/>
  <c r="AJ38" i="10"/>
  <c r="AJ41" i="10"/>
  <c r="AJ22" i="10"/>
  <c r="AJ54" i="10"/>
  <c r="AJ50" i="10"/>
  <c r="AJ42" i="10"/>
  <c r="AJ46" i="10"/>
  <c r="AJ53" i="10"/>
  <c r="AJ14" i="10"/>
  <c r="AJ26" i="10"/>
  <c r="AJ62" i="10"/>
  <c r="AJ57" i="10"/>
  <c r="AJ37" i="10"/>
  <c r="AJ70" i="10"/>
  <c r="AJ58" i="10"/>
  <c r="AJ21" i="10"/>
  <c r="AJ39" i="10"/>
  <c r="AJ17" i="10"/>
  <c r="AJ71" i="10"/>
  <c r="AJ75" i="10"/>
  <c r="AJ33" i="10"/>
  <c r="AJ29" i="10"/>
  <c r="AJ13" i="10"/>
  <c r="AJ55" i="10"/>
  <c r="AJ49" i="10"/>
  <c r="AJ27" i="10"/>
  <c r="AJ61" i="10"/>
  <c r="AJ43" i="10"/>
  <c r="AJ11" i="10"/>
  <c r="AJ45" i="10"/>
  <c r="AJ59" i="10"/>
  <c r="AJ76" i="8" l="1"/>
  <c r="C18" i="4"/>
  <c r="Y17" i="4"/>
  <c r="G13" i="4"/>
  <c r="A25" i="4"/>
  <c r="A77" i="3"/>
  <c r="AF76" i="3"/>
  <c r="AE76" i="3"/>
  <c r="AD76" i="3"/>
  <c r="AB76" i="3"/>
  <c r="AA76" i="3"/>
  <c r="Z76" i="3"/>
  <c r="X76" i="3"/>
  <c r="W76" i="3"/>
  <c r="V76" i="3"/>
  <c r="O76" i="3"/>
  <c r="N76" i="3"/>
  <c r="M76" i="3"/>
  <c r="J76" i="3"/>
  <c r="AG75" i="3"/>
  <c r="AC75" i="3"/>
  <c r="Y75" i="3"/>
  <c r="AG73" i="3"/>
  <c r="AG76" i="3" s="1"/>
  <c r="AC73" i="3"/>
  <c r="AC76" i="3" s="1"/>
  <c r="Y73" i="3"/>
  <c r="Y76" i="3" s="1"/>
  <c r="AF71" i="3"/>
  <c r="AE71" i="3"/>
  <c r="AD71" i="3"/>
  <c r="AB71" i="3"/>
  <c r="AA71" i="3"/>
  <c r="Z71" i="3"/>
  <c r="X71" i="3"/>
  <c r="W71" i="3"/>
  <c r="V71" i="3"/>
  <c r="T71" i="3"/>
  <c r="S71" i="3"/>
  <c r="R71" i="3"/>
  <c r="O71" i="3"/>
  <c r="N71" i="3"/>
  <c r="M71" i="3"/>
  <c r="K71" i="3"/>
  <c r="J71" i="3"/>
  <c r="AG70" i="3"/>
  <c r="AC70" i="3"/>
  <c r="Y70" i="3"/>
  <c r="U70" i="3"/>
  <c r="AG69" i="3"/>
  <c r="AC69" i="3"/>
  <c r="Y69" i="3"/>
  <c r="U69" i="3"/>
  <c r="AF63" i="3"/>
  <c r="AE63" i="3"/>
  <c r="AD63" i="3"/>
  <c r="AB63" i="3"/>
  <c r="AA63" i="3"/>
  <c r="Z63" i="3"/>
  <c r="X63" i="3"/>
  <c r="W63" i="3"/>
  <c r="V63" i="3"/>
  <c r="T63" i="3"/>
  <c r="S63" i="3"/>
  <c r="R63" i="3"/>
  <c r="O63" i="3"/>
  <c r="N63" i="3"/>
  <c r="M63" i="3"/>
  <c r="K63" i="3"/>
  <c r="J63" i="3"/>
  <c r="AG62" i="3"/>
  <c r="AC62" i="3"/>
  <c r="Y62" i="3"/>
  <c r="U62" i="3"/>
  <c r="AG61" i="3"/>
  <c r="AG63" i="3" s="1"/>
  <c r="AC61" i="3"/>
  <c r="Y61" i="3"/>
  <c r="U61" i="3"/>
  <c r="AF59" i="3"/>
  <c r="AE59" i="3"/>
  <c r="AD59" i="3"/>
  <c r="AB59" i="3"/>
  <c r="AA59" i="3"/>
  <c r="Z59" i="3"/>
  <c r="X59" i="3"/>
  <c r="W59" i="3"/>
  <c r="V59" i="3"/>
  <c r="T59" i="3"/>
  <c r="S59" i="3"/>
  <c r="R59" i="3"/>
  <c r="O59" i="3"/>
  <c r="N59" i="3"/>
  <c r="M59" i="3"/>
  <c r="K59" i="3"/>
  <c r="J59" i="3"/>
  <c r="AG58" i="3"/>
  <c r="AC58" i="3"/>
  <c r="Y58" i="3"/>
  <c r="U58" i="3"/>
  <c r="AG57" i="3"/>
  <c r="AC57" i="3"/>
  <c r="AC59" i="3" s="1"/>
  <c r="Y57" i="3"/>
  <c r="U57" i="3"/>
  <c r="AF55" i="3"/>
  <c r="AE55" i="3"/>
  <c r="AD55" i="3"/>
  <c r="AB55" i="3"/>
  <c r="AA55" i="3"/>
  <c r="Z55" i="3"/>
  <c r="X55" i="3"/>
  <c r="W55" i="3"/>
  <c r="V55" i="3"/>
  <c r="T55" i="3"/>
  <c r="S55" i="3"/>
  <c r="R55" i="3"/>
  <c r="O55" i="3"/>
  <c r="N55" i="3"/>
  <c r="M55" i="3"/>
  <c r="K55" i="3"/>
  <c r="J55" i="3"/>
  <c r="AG54" i="3"/>
  <c r="AC54" i="3"/>
  <c r="Y54" i="3"/>
  <c r="U54" i="3"/>
  <c r="AG53" i="3"/>
  <c r="AG55" i="3" s="1"/>
  <c r="AC53" i="3"/>
  <c r="Y53" i="3"/>
  <c r="U53" i="3"/>
  <c r="AF51" i="3"/>
  <c r="AE51" i="3"/>
  <c r="AD51" i="3"/>
  <c r="AB51" i="3"/>
  <c r="AA51" i="3"/>
  <c r="Z51" i="3"/>
  <c r="X51" i="3"/>
  <c r="W51" i="3"/>
  <c r="V51" i="3"/>
  <c r="T51" i="3"/>
  <c r="S51" i="3"/>
  <c r="R51" i="3"/>
  <c r="O51" i="3"/>
  <c r="N51" i="3"/>
  <c r="M51" i="3"/>
  <c r="J51" i="3"/>
  <c r="AG50" i="3"/>
  <c r="AC50" i="3"/>
  <c r="Y50" i="3"/>
  <c r="U50" i="3"/>
  <c r="AG49" i="3"/>
  <c r="AG51" i="3" s="1"/>
  <c r="AC49" i="3"/>
  <c r="Y49" i="3"/>
  <c r="U49" i="3"/>
  <c r="AF47" i="3"/>
  <c r="AE47" i="3"/>
  <c r="AD47" i="3"/>
  <c r="AB47" i="3"/>
  <c r="AA47" i="3"/>
  <c r="Z47" i="3"/>
  <c r="X47" i="3"/>
  <c r="W47" i="3"/>
  <c r="V47" i="3"/>
  <c r="T47" i="3"/>
  <c r="S47" i="3"/>
  <c r="R47" i="3"/>
  <c r="O47" i="3"/>
  <c r="N47" i="3"/>
  <c r="M47" i="3"/>
  <c r="K47" i="3"/>
  <c r="J47" i="3"/>
  <c r="AG46" i="3"/>
  <c r="AC46" i="3"/>
  <c r="Y46" i="3"/>
  <c r="U46" i="3"/>
  <c r="AG45" i="3"/>
  <c r="AC45" i="3"/>
  <c r="Y45" i="3"/>
  <c r="U45" i="3"/>
  <c r="AF43" i="3"/>
  <c r="AE43" i="3"/>
  <c r="AD43" i="3"/>
  <c r="AB43" i="3"/>
  <c r="AA43" i="3"/>
  <c r="Z43" i="3"/>
  <c r="X43" i="3"/>
  <c r="W43" i="3"/>
  <c r="V43" i="3"/>
  <c r="T43" i="3"/>
  <c r="S43" i="3"/>
  <c r="R43" i="3"/>
  <c r="O43" i="3"/>
  <c r="N43" i="3"/>
  <c r="M43" i="3"/>
  <c r="K43" i="3"/>
  <c r="J43" i="3"/>
  <c r="AG42" i="3"/>
  <c r="AC42" i="3"/>
  <c r="Y42" i="3"/>
  <c r="U42" i="3"/>
  <c r="AG41" i="3"/>
  <c r="AC41" i="3"/>
  <c r="Y41" i="3"/>
  <c r="U41" i="3"/>
  <c r="AF39" i="3"/>
  <c r="AE39" i="3"/>
  <c r="AD39" i="3"/>
  <c r="AB39" i="3"/>
  <c r="AA39" i="3"/>
  <c r="Z39" i="3"/>
  <c r="X39" i="3"/>
  <c r="W39" i="3"/>
  <c r="V39" i="3"/>
  <c r="T39" i="3"/>
  <c r="S39" i="3"/>
  <c r="R39" i="3"/>
  <c r="O39" i="3"/>
  <c r="N39" i="3"/>
  <c r="M39" i="3"/>
  <c r="K39" i="3"/>
  <c r="J39" i="3"/>
  <c r="AG38" i="3"/>
  <c r="AC38" i="3"/>
  <c r="Y38" i="3"/>
  <c r="U38" i="3"/>
  <c r="AG37" i="3"/>
  <c r="AC37" i="3"/>
  <c r="Y37" i="3"/>
  <c r="U37" i="3"/>
  <c r="AF35" i="3"/>
  <c r="AE35" i="3"/>
  <c r="AD35" i="3"/>
  <c r="S14" i="4" s="1"/>
  <c r="AB35" i="3"/>
  <c r="AA35" i="3"/>
  <c r="Z35" i="3"/>
  <c r="X35" i="3"/>
  <c r="W35" i="3"/>
  <c r="V35" i="3"/>
  <c r="T35" i="3"/>
  <c r="S35" i="3"/>
  <c r="R35" i="3"/>
  <c r="O35" i="3"/>
  <c r="N35" i="3"/>
  <c r="M35" i="3"/>
  <c r="K35" i="3"/>
  <c r="J35" i="3"/>
  <c r="AG34" i="3"/>
  <c r="AG35" i="3" s="1"/>
  <c r="AC34" i="3"/>
  <c r="Y34" i="3"/>
  <c r="U34" i="3"/>
  <c r="AG33" i="3"/>
  <c r="AC33" i="3"/>
  <c r="Y33" i="3"/>
  <c r="U33" i="3"/>
  <c r="AF31" i="3"/>
  <c r="AE31" i="3"/>
  <c r="AD31" i="3"/>
  <c r="AB31" i="3"/>
  <c r="AA31" i="3"/>
  <c r="Z31" i="3"/>
  <c r="X31" i="3"/>
  <c r="W31" i="3"/>
  <c r="V31" i="3"/>
  <c r="T31" i="3"/>
  <c r="S31" i="3"/>
  <c r="R31" i="3"/>
  <c r="O31" i="3"/>
  <c r="N31" i="3"/>
  <c r="M31" i="3"/>
  <c r="K31" i="3"/>
  <c r="J31" i="3"/>
  <c r="AG30" i="3"/>
  <c r="AC30" i="3"/>
  <c r="Y30" i="3"/>
  <c r="U30" i="3"/>
  <c r="AG29" i="3"/>
  <c r="AC29" i="3"/>
  <c r="Y29" i="3"/>
  <c r="U29" i="3"/>
  <c r="AF27" i="3"/>
  <c r="AE27" i="3"/>
  <c r="AD27" i="3"/>
  <c r="AB27" i="3"/>
  <c r="AA27" i="3"/>
  <c r="Z27" i="3"/>
  <c r="X27" i="3"/>
  <c r="W27" i="3"/>
  <c r="V27" i="3"/>
  <c r="T27" i="3"/>
  <c r="S27" i="3"/>
  <c r="R27" i="3"/>
  <c r="O27" i="3"/>
  <c r="N27" i="3"/>
  <c r="M27" i="3"/>
  <c r="K27" i="3"/>
  <c r="J27" i="3"/>
  <c r="AG26" i="3"/>
  <c r="AC26" i="3"/>
  <c r="Y26" i="3"/>
  <c r="U26" i="3"/>
  <c r="AG25" i="3"/>
  <c r="AC25" i="3"/>
  <c r="Y25" i="3"/>
  <c r="Y27" i="3" s="1"/>
  <c r="U25" i="3"/>
  <c r="AF23" i="3"/>
  <c r="AE23" i="3"/>
  <c r="AD23" i="3"/>
  <c r="AB23" i="3"/>
  <c r="AA23" i="3"/>
  <c r="Z23" i="3"/>
  <c r="X23" i="3"/>
  <c r="W23" i="3"/>
  <c r="V23" i="3"/>
  <c r="T23" i="3"/>
  <c r="S23" i="3"/>
  <c r="R23" i="3"/>
  <c r="O23" i="3"/>
  <c r="N23" i="3"/>
  <c r="M23" i="3"/>
  <c r="K23" i="3"/>
  <c r="J23" i="3"/>
  <c r="AG22" i="3"/>
  <c r="AC22" i="3"/>
  <c r="Y22" i="3"/>
  <c r="U22" i="3"/>
  <c r="AG21" i="3"/>
  <c r="AC21" i="3"/>
  <c r="AC23" i="3" s="1"/>
  <c r="Y21" i="3"/>
  <c r="U21" i="3"/>
  <c r="AF19" i="3"/>
  <c r="AE19" i="3"/>
  <c r="AD19" i="3"/>
  <c r="AB19" i="3"/>
  <c r="AA19" i="3"/>
  <c r="Z19" i="3"/>
  <c r="X19" i="3"/>
  <c r="W19" i="3"/>
  <c r="V19" i="3"/>
  <c r="T19" i="3"/>
  <c r="S19" i="3"/>
  <c r="R19" i="3"/>
  <c r="O19" i="3"/>
  <c r="N19" i="3"/>
  <c r="M19" i="3"/>
  <c r="K19" i="3"/>
  <c r="J19" i="3"/>
  <c r="AG18" i="3"/>
  <c r="AC18" i="3"/>
  <c r="Y18" i="3"/>
  <c r="U18" i="3"/>
  <c r="AG17" i="3"/>
  <c r="AG19" i="3" s="1"/>
  <c r="AC17" i="3"/>
  <c r="Y17" i="3"/>
  <c r="U17" i="3"/>
  <c r="AF15" i="3"/>
  <c r="AE15" i="3"/>
  <c r="AD15" i="3"/>
  <c r="AB15" i="3"/>
  <c r="AA15" i="3"/>
  <c r="Z15" i="3"/>
  <c r="X15" i="3"/>
  <c r="W15" i="3"/>
  <c r="V15" i="3"/>
  <c r="T15" i="3"/>
  <c r="S15" i="3"/>
  <c r="R15" i="3"/>
  <c r="O15" i="3"/>
  <c r="N15" i="3"/>
  <c r="M15" i="3"/>
  <c r="K15" i="3"/>
  <c r="J15" i="3"/>
  <c r="AG14" i="3"/>
  <c r="AC14" i="3"/>
  <c r="Y14" i="3"/>
  <c r="U14" i="3"/>
  <c r="AG13" i="3"/>
  <c r="AC13" i="3"/>
  <c r="Y13" i="3"/>
  <c r="U13" i="3"/>
  <c r="AF11" i="3"/>
  <c r="AE11" i="3"/>
  <c r="AD11" i="3"/>
  <c r="AB11" i="3"/>
  <c r="AB77" i="3" s="1"/>
  <c r="AA11" i="3"/>
  <c r="Z11" i="3"/>
  <c r="X11" i="3"/>
  <c r="W11" i="3"/>
  <c r="V11" i="3"/>
  <c r="T11" i="3"/>
  <c r="S11" i="3"/>
  <c r="R11" i="3"/>
  <c r="R77" i="3" s="1"/>
  <c r="O11" i="3"/>
  <c r="N11" i="3"/>
  <c r="M11" i="3"/>
  <c r="K11" i="3"/>
  <c r="J11" i="3"/>
  <c r="AG10" i="3"/>
  <c r="AC10" i="3"/>
  <c r="Y10" i="3"/>
  <c r="U10" i="3"/>
  <c r="AG9" i="3"/>
  <c r="AC9" i="3"/>
  <c r="Y9" i="3"/>
  <c r="U9" i="3"/>
  <c r="T77" i="3" l="1"/>
  <c r="K77" i="3"/>
  <c r="V77" i="3"/>
  <c r="AF77" i="3"/>
  <c r="S77" i="3"/>
  <c r="J77" i="3"/>
  <c r="M77" i="3"/>
  <c r="X77" i="3"/>
  <c r="AC43" i="3"/>
  <c r="Y47" i="3"/>
  <c r="AD77" i="3"/>
  <c r="N77" i="3"/>
  <c r="Z77" i="3"/>
  <c r="AE77" i="3"/>
  <c r="W77" i="3"/>
  <c r="O77" i="3"/>
  <c r="AA77" i="3"/>
  <c r="Y59" i="3"/>
  <c r="V10" i="4"/>
  <c r="D11" i="4"/>
  <c r="U13" i="4"/>
  <c r="T14" i="4"/>
  <c r="H15" i="4"/>
  <c r="S15" i="4"/>
  <c r="F17" i="4"/>
  <c r="V18" i="4"/>
  <c r="F18" i="4"/>
  <c r="P18" i="4"/>
  <c r="V19" i="4"/>
  <c r="E19" i="4"/>
  <c r="O19" i="4"/>
  <c r="R20" i="4"/>
  <c r="D20" i="4"/>
  <c r="M20" i="4"/>
  <c r="C21" i="4"/>
  <c r="L21" i="4"/>
  <c r="B23" i="4"/>
  <c r="K23" i="4"/>
  <c r="U23" i="4"/>
  <c r="I24" i="4"/>
  <c r="T24" i="4"/>
  <c r="H8" i="4"/>
  <c r="S8" i="4"/>
  <c r="G9" i="4"/>
  <c r="Q9" i="4"/>
  <c r="F10" i="4"/>
  <c r="P10" i="4"/>
  <c r="AG23" i="3"/>
  <c r="E11" i="4"/>
  <c r="O11" i="4"/>
  <c r="AC27" i="3"/>
  <c r="D12" i="4"/>
  <c r="M12" i="4"/>
  <c r="C13" i="4"/>
  <c r="L13" i="4"/>
  <c r="B14" i="4"/>
  <c r="K14" i="4"/>
  <c r="U14" i="4"/>
  <c r="I15" i="4"/>
  <c r="T15" i="4"/>
  <c r="H16" i="4"/>
  <c r="S16" i="4"/>
  <c r="G17" i="4"/>
  <c r="Q17" i="4"/>
  <c r="G18" i="4"/>
  <c r="Q18" i="4"/>
  <c r="AH54" i="3"/>
  <c r="AI54" i="3" s="1"/>
  <c r="F19" i="4"/>
  <c r="P19" i="4"/>
  <c r="E20" i="4"/>
  <c r="O20" i="4"/>
  <c r="D21" i="4"/>
  <c r="M21" i="4"/>
  <c r="C23" i="4"/>
  <c r="L23" i="4"/>
  <c r="J24" i="4"/>
  <c r="B24" i="4"/>
  <c r="K24" i="4"/>
  <c r="U24" i="4"/>
  <c r="F9" i="4"/>
  <c r="V14" i="4"/>
  <c r="S9" i="4"/>
  <c r="G10" i="4"/>
  <c r="F11" i="4"/>
  <c r="O12" i="4"/>
  <c r="Y35" i="3"/>
  <c r="L14" i="4"/>
  <c r="B15" i="4"/>
  <c r="U15" i="4"/>
  <c r="T16" i="4"/>
  <c r="H17" i="4"/>
  <c r="S18" i="4"/>
  <c r="G19" i="4"/>
  <c r="V21" i="4"/>
  <c r="O21" i="4"/>
  <c r="D23" i="4"/>
  <c r="M23" i="4"/>
  <c r="N24" i="4"/>
  <c r="L24" i="4"/>
  <c r="G8" i="4"/>
  <c r="P9" i="4"/>
  <c r="M11" i="4"/>
  <c r="B13" i="4"/>
  <c r="Q16" i="4"/>
  <c r="T8" i="4"/>
  <c r="H9" i="4"/>
  <c r="Q10" i="4"/>
  <c r="P11" i="4"/>
  <c r="E12" i="4"/>
  <c r="AC31" i="3"/>
  <c r="D13" i="4"/>
  <c r="M13" i="4"/>
  <c r="C14" i="4"/>
  <c r="U39" i="3"/>
  <c r="K15" i="4"/>
  <c r="I16" i="4"/>
  <c r="S17" i="4"/>
  <c r="H18" i="4"/>
  <c r="Q19" i="4"/>
  <c r="F20" i="4"/>
  <c r="P20" i="4"/>
  <c r="E21" i="4"/>
  <c r="C24" i="4"/>
  <c r="AH9" i="3"/>
  <c r="U8" i="4"/>
  <c r="I9" i="4"/>
  <c r="T9" i="4"/>
  <c r="AC19" i="3"/>
  <c r="H10" i="4"/>
  <c r="S10" i="4"/>
  <c r="G11" i="4"/>
  <c r="Q11" i="4"/>
  <c r="F12" i="4"/>
  <c r="P12" i="4"/>
  <c r="AG31" i="3"/>
  <c r="E13" i="4"/>
  <c r="O13" i="4"/>
  <c r="AC35" i="3"/>
  <c r="D14" i="4"/>
  <c r="M14" i="4"/>
  <c r="C15" i="4"/>
  <c r="L15" i="4"/>
  <c r="B16" i="4"/>
  <c r="K16" i="4"/>
  <c r="U16" i="4"/>
  <c r="I17" i="4"/>
  <c r="T17" i="4"/>
  <c r="I18" i="4"/>
  <c r="T18" i="4"/>
  <c r="H19" i="4"/>
  <c r="S19" i="4"/>
  <c r="G20" i="4"/>
  <c r="Q20" i="4"/>
  <c r="F21" i="4"/>
  <c r="P21" i="4"/>
  <c r="AG71" i="3"/>
  <c r="E23" i="4"/>
  <c r="O23" i="4"/>
  <c r="R24" i="4"/>
  <c r="D24" i="4"/>
  <c r="M24" i="4"/>
  <c r="O10" i="4"/>
  <c r="L12" i="4"/>
  <c r="I14" i="4"/>
  <c r="G16" i="4"/>
  <c r="L8" i="4"/>
  <c r="K9" i="4"/>
  <c r="S11" i="4"/>
  <c r="G12" i="4"/>
  <c r="O14" i="4"/>
  <c r="D15" i="4"/>
  <c r="M15" i="4"/>
  <c r="L16" i="4"/>
  <c r="B17" i="4"/>
  <c r="U17" i="4"/>
  <c r="K18" i="4"/>
  <c r="U18" i="4"/>
  <c r="I19" i="4"/>
  <c r="T19" i="4"/>
  <c r="H20" i="4"/>
  <c r="S20" i="4"/>
  <c r="G21" i="4"/>
  <c r="Q21" i="4"/>
  <c r="F23" i="4"/>
  <c r="P23" i="4"/>
  <c r="V24" i="4"/>
  <c r="E24" i="4"/>
  <c r="O24" i="4"/>
  <c r="R11" i="4"/>
  <c r="K13" i="4"/>
  <c r="P17" i="4"/>
  <c r="C8" i="4"/>
  <c r="B9" i="4"/>
  <c r="U9" i="4"/>
  <c r="I10" i="4"/>
  <c r="T10" i="4"/>
  <c r="H11" i="4"/>
  <c r="Q12" i="4"/>
  <c r="F13" i="4"/>
  <c r="P13" i="4"/>
  <c r="E14" i="4"/>
  <c r="Y43" i="3"/>
  <c r="C16" i="4"/>
  <c r="K17" i="4"/>
  <c r="U71" i="3"/>
  <c r="D8" i="4"/>
  <c r="M8" i="4"/>
  <c r="C9" i="4"/>
  <c r="L9" i="4"/>
  <c r="B10" i="4"/>
  <c r="K10" i="4"/>
  <c r="U10" i="4"/>
  <c r="I11" i="4"/>
  <c r="T11" i="4"/>
  <c r="H12" i="4"/>
  <c r="S12" i="4"/>
  <c r="Q13" i="4"/>
  <c r="F14" i="4"/>
  <c r="P14" i="4"/>
  <c r="E15" i="4"/>
  <c r="O15" i="4"/>
  <c r="R16" i="4"/>
  <c r="D16" i="4"/>
  <c r="M16" i="4"/>
  <c r="N17" i="4"/>
  <c r="C17" i="4"/>
  <c r="L17" i="4"/>
  <c r="B18" i="4"/>
  <c r="L18" i="4"/>
  <c r="B19" i="4"/>
  <c r="K19" i="4"/>
  <c r="U19" i="4"/>
  <c r="AH58" i="3"/>
  <c r="AI58" i="3" s="1"/>
  <c r="I20" i="4"/>
  <c r="T20" i="4"/>
  <c r="H21" i="4"/>
  <c r="S21" i="4"/>
  <c r="G23" i="4"/>
  <c r="Q23" i="4"/>
  <c r="F24" i="4"/>
  <c r="P24" i="4"/>
  <c r="E10" i="4"/>
  <c r="C12" i="4"/>
  <c r="E8" i="4"/>
  <c r="D9" i="4"/>
  <c r="M9" i="4"/>
  <c r="C10" i="4"/>
  <c r="L10" i="4"/>
  <c r="B11" i="4"/>
  <c r="K11" i="4"/>
  <c r="U11" i="4"/>
  <c r="I12" i="4"/>
  <c r="T12" i="4"/>
  <c r="H13" i="4"/>
  <c r="S13" i="4"/>
  <c r="G14" i="4"/>
  <c r="Q14" i="4"/>
  <c r="F15" i="4"/>
  <c r="P15" i="4"/>
  <c r="E16" i="4"/>
  <c r="O16" i="4"/>
  <c r="D17" i="4"/>
  <c r="M17" i="4"/>
  <c r="D18" i="4"/>
  <c r="M18" i="4"/>
  <c r="C19" i="4"/>
  <c r="L19" i="4"/>
  <c r="U59" i="3"/>
  <c r="B20" i="4"/>
  <c r="K20" i="4"/>
  <c r="U20" i="4"/>
  <c r="I21" i="4"/>
  <c r="T21" i="4"/>
  <c r="H23" i="4"/>
  <c r="S23" i="4"/>
  <c r="G24" i="4"/>
  <c r="Q24" i="4"/>
  <c r="N12" i="4"/>
  <c r="O8" i="4"/>
  <c r="F8" i="4"/>
  <c r="P8" i="4"/>
  <c r="E9" i="4"/>
  <c r="O9" i="4"/>
  <c r="D10" i="4"/>
  <c r="M10" i="4"/>
  <c r="C11" i="4"/>
  <c r="L11" i="4"/>
  <c r="B12" i="4"/>
  <c r="K12" i="4"/>
  <c r="U12" i="4"/>
  <c r="I13" i="4"/>
  <c r="T13" i="4"/>
  <c r="H14" i="4"/>
  <c r="G15" i="4"/>
  <c r="Q15" i="4"/>
  <c r="F16" i="4"/>
  <c r="P16" i="4"/>
  <c r="E17" i="4"/>
  <c r="O17" i="4"/>
  <c r="E18" i="4"/>
  <c r="O18" i="4"/>
  <c r="D19" i="4"/>
  <c r="M19" i="4"/>
  <c r="N20" i="4"/>
  <c r="C20" i="4"/>
  <c r="L20" i="4"/>
  <c r="B21" i="4"/>
  <c r="K21" i="4"/>
  <c r="U21" i="4"/>
  <c r="I23" i="4"/>
  <c r="T23" i="4"/>
  <c r="H24" i="4"/>
  <c r="S24" i="4"/>
  <c r="U43" i="3"/>
  <c r="U19" i="3"/>
  <c r="AG59" i="3"/>
  <c r="AC11" i="3"/>
  <c r="AC77" i="3" s="1"/>
  <c r="AC15" i="3"/>
  <c r="AG27" i="3"/>
  <c r="AG39" i="3"/>
  <c r="AC47" i="3"/>
  <c r="AG15" i="3"/>
  <c r="U27" i="3"/>
  <c r="Y11" i="3"/>
  <c r="AH41" i="3"/>
  <c r="AI41" i="3" s="1"/>
  <c r="AH45" i="3"/>
  <c r="AG11" i="3"/>
  <c r="AG77" i="3" s="1"/>
  <c r="AH25" i="3"/>
  <c r="AC55" i="3"/>
  <c r="U11" i="3"/>
  <c r="J8" i="4" s="1"/>
  <c r="Y19" i="3"/>
  <c r="AH22" i="3"/>
  <c r="AC39" i="3"/>
  <c r="AH70" i="3"/>
  <c r="AH26" i="3"/>
  <c r="AI26" i="3" s="1"/>
  <c r="AG43" i="3"/>
  <c r="AG47" i="3"/>
  <c r="Y51" i="3"/>
  <c r="U55" i="3"/>
  <c r="Y63" i="3"/>
  <c r="AH29" i="3"/>
  <c r="AI29" i="3" s="1"/>
  <c r="U31" i="3"/>
  <c r="AH37" i="3"/>
  <c r="AI37" i="3" s="1"/>
  <c r="AH46" i="3"/>
  <c r="AH47" i="3" s="1"/>
  <c r="AC51" i="3"/>
  <c r="Y55" i="3"/>
  <c r="AC63" i="3"/>
  <c r="AH69" i="3"/>
  <c r="K8" i="4"/>
  <c r="U23" i="3"/>
  <c r="Y31" i="3"/>
  <c r="AH10" i="3"/>
  <c r="AI10" i="3" s="1"/>
  <c r="AH13" i="3"/>
  <c r="AI13" i="3" s="1"/>
  <c r="U15" i="3"/>
  <c r="AH38" i="3"/>
  <c r="AI38" i="3" s="1"/>
  <c r="AH62" i="3"/>
  <c r="AI62" i="3" s="1"/>
  <c r="AI45" i="3"/>
  <c r="AI22" i="3"/>
  <c r="I8" i="4"/>
  <c r="Q8" i="4"/>
  <c r="AH33" i="3"/>
  <c r="AI9" i="3"/>
  <c r="B8" i="4"/>
  <c r="Y15" i="3"/>
  <c r="AH21" i="3"/>
  <c r="U35" i="3"/>
  <c r="U51" i="3"/>
  <c r="AH49" i="3"/>
  <c r="AH53" i="3"/>
  <c r="Y39" i="3"/>
  <c r="AI69" i="3"/>
  <c r="AH18" i="3"/>
  <c r="AH42" i="3"/>
  <c r="U47" i="3"/>
  <c r="AC71" i="3"/>
  <c r="N8" i="4"/>
  <c r="Y23" i="3"/>
  <c r="AH73" i="3"/>
  <c r="AH14" i="3"/>
  <c r="AH34" i="3"/>
  <c r="AH57" i="3"/>
  <c r="AH17" i="3"/>
  <c r="AH30" i="3"/>
  <c r="AH50" i="3"/>
  <c r="AH61" i="3"/>
  <c r="U63" i="3"/>
  <c r="Y71" i="3"/>
  <c r="E25" i="4" l="1"/>
  <c r="G25" i="4"/>
  <c r="V8" i="4"/>
  <c r="Y77" i="3"/>
  <c r="O25" i="4"/>
  <c r="U77" i="3"/>
  <c r="P25" i="4"/>
  <c r="AH27" i="3"/>
  <c r="W12" i="4" s="1"/>
  <c r="H25" i="11"/>
  <c r="D25" i="11"/>
  <c r="U25" i="4"/>
  <c r="C25" i="4"/>
  <c r="F25" i="4"/>
  <c r="M25" i="4"/>
  <c r="H25" i="4"/>
  <c r="S25" i="4"/>
  <c r="T25" i="4"/>
  <c r="D25" i="4"/>
  <c r="I25" i="4"/>
  <c r="L25" i="4"/>
  <c r="K25" i="4"/>
  <c r="R15" i="4"/>
  <c r="V11" i="4"/>
  <c r="V20" i="4"/>
  <c r="R12" i="4"/>
  <c r="J13" i="4"/>
  <c r="B25" i="4"/>
  <c r="N10" i="4"/>
  <c r="J12" i="4"/>
  <c r="J10" i="4"/>
  <c r="F25" i="11"/>
  <c r="N16" i="4"/>
  <c r="V23" i="4"/>
  <c r="K25" i="11"/>
  <c r="J15" i="4"/>
  <c r="T25" i="11"/>
  <c r="G25" i="11"/>
  <c r="AI46" i="3"/>
  <c r="AH15" i="3"/>
  <c r="N15" i="4"/>
  <c r="J18" i="4"/>
  <c r="J9" i="4"/>
  <c r="R21" i="4"/>
  <c r="V9" i="4"/>
  <c r="J16" i="4"/>
  <c r="J23" i="4"/>
  <c r="N11" i="4"/>
  <c r="V16" i="4"/>
  <c r="U25" i="11"/>
  <c r="R23" i="4"/>
  <c r="J14" i="4"/>
  <c r="R19" i="4"/>
  <c r="R17" i="4"/>
  <c r="O25" i="11"/>
  <c r="E25" i="11"/>
  <c r="Q25" i="11"/>
  <c r="L25" i="11"/>
  <c r="R13" i="4"/>
  <c r="I25" i="11"/>
  <c r="N14" i="4"/>
  <c r="N19" i="4"/>
  <c r="N21" i="4"/>
  <c r="J17" i="4"/>
  <c r="R18" i="4"/>
  <c r="J19" i="4"/>
  <c r="V15" i="4"/>
  <c r="J20" i="4"/>
  <c r="V13" i="4"/>
  <c r="B25" i="11"/>
  <c r="S25" i="11"/>
  <c r="N9" i="4"/>
  <c r="N13" i="4"/>
  <c r="P25" i="11"/>
  <c r="M25" i="11"/>
  <c r="C25" i="11"/>
  <c r="R14" i="4"/>
  <c r="R10" i="4"/>
  <c r="N23" i="4"/>
  <c r="AH43" i="3"/>
  <c r="W16" i="4" s="1"/>
  <c r="Q25" i="4"/>
  <c r="N18" i="4"/>
  <c r="V12" i="4"/>
  <c r="J21" i="4"/>
  <c r="R8" i="4"/>
  <c r="J11" i="4"/>
  <c r="V17" i="4"/>
  <c r="R9" i="4"/>
  <c r="AH71" i="3"/>
  <c r="AH31" i="3"/>
  <c r="W13" i="4" s="1"/>
  <c r="AH11" i="3"/>
  <c r="AH77" i="3" s="1"/>
  <c r="AI25" i="3"/>
  <c r="AH39" i="3"/>
  <c r="AI70" i="3"/>
  <c r="W9" i="4"/>
  <c r="AI15" i="3"/>
  <c r="AI50" i="3"/>
  <c r="AI42" i="3"/>
  <c r="AI31" i="3"/>
  <c r="AI30" i="3"/>
  <c r="AI57" i="3"/>
  <c r="AH59" i="3"/>
  <c r="AI18" i="3"/>
  <c r="AI27" i="3"/>
  <c r="AI14" i="3"/>
  <c r="AI33" i="3"/>
  <c r="AH35" i="3"/>
  <c r="W15" i="4"/>
  <c r="AI39" i="3"/>
  <c r="AI34" i="3"/>
  <c r="AH55" i="3"/>
  <c r="AI53" i="3"/>
  <c r="AI17" i="3"/>
  <c r="AH19" i="3"/>
  <c r="AI21" i="3"/>
  <c r="AH23" i="3"/>
  <c r="AH63" i="3"/>
  <c r="AI61" i="3"/>
  <c r="AI49" i="3"/>
  <c r="AH51" i="3"/>
  <c r="W17" i="4"/>
  <c r="AI47" i="3"/>
  <c r="AJ74" i="3" l="1"/>
  <c r="AJ75" i="3"/>
  <c r="J25" i="4"/>
  <c r="AI11" i="3"/>
  <c r="X8" i="4" s="1"/>
  <c r="N25" i="4"/>
  <c r="V25" i="4"/>
  <c r="R25" i="4"/>
  <c r="X12" i="4"/>
  <c r="V25" i="11"/>
  <c r="W8" i="4"/>
  <c r="R25" i="11"/>
  <c r="X9" i="4"/>
  <c r="AI43" i="3"/>
  <c r="J25" i="11"/>
  <c r="W23" i="4"/>
  <c r="X13" i="4"/>
  <c r="X17" i="4"/>
  <c r="X15" i="4"/>
  <c r="N25" i="11"/>
  <c r="AI71" i="3"/>
  <c r="AI63" i="3"/>
  <c r="W21" i="4"/>
  <c r="AI19" i="3"/>
  <c r="W10" i="4"/>
  <c r="W24" i="4"/>
  <c r="AI76" i="3"/>
  <c r="AI51" i="3"/>
  <c r="W18" i="4"/>
  <c r="AI23" i="3"/>
  <c r="W11" i="4"/>
  <c r="W19" i="4"/>
  <c r="AI55" i="3"/>
  <c r="W20" i="4"/>
  <c r="AI59" i="3"/>
  <c r="AI35" i="3"/>
  <c r="W14" i="4"/>
  <c r="AI77" i="3" l="1"/>
  <c r="W25" i="11"/>
  <c r="X18" i="4"/>
  <c r="X16" i="4"/>
  <c r="X20" i="4"/>
  <c r="X24" i="4"/>
  <c r="X23" i="4"/>
  <c r="X14" i="4"/>
  <c r="X19" i="4"/>
  <c r="X10" i="4"/>
  <c r="X11" i="4"/>
  <c r="X21" i="4"/>
  <c r="AJ66" i="3"/>
  <c r="AJ65" i="3"/>
  <c r="AJ67" i="3"/>
  <c r="Y22" i="4" s="1"/>
  <c r="AJ71" i="3"/>
  <c r="AJ69" i="3"/>
  <c r="AJ25" i="3"/>
  <c r="AJ51" i="3"/>
  <c r="AJ45" i="3"/>
  <c r="AJ23" i="3"/>
  <c r="AJ26" i="3"/>
  <c r="AJ50" i="3"/>
  <c r="AJ35" i="3"/>
  <c r="AJ33" i="3"/>
  <c r="AJ39" i="3"/>
  <c r="AJ73" i="3"/>
  <c r="AJ19" i="3"/>
  <c r="AJ10" i="3"/>
  <c r="AJ54" i="3"/>
  <c r="AJ62" i="3"/>
  <c r="AJ21" i="3"/>
  <c r="AJ17" i="3"/>
  <c r="AJ34" i="3"/>
  <c r="AJ22" i="3"/>
  <c r="AJ42" i="3"/>
  <c r="AJ14" i="3"/>
  <c r="AJ53" i="3"/>
  <c r="AJ11" i="3"/>
  <c r="AJ57" i="3"/>
  <c r="AJ47" i="3"/>
  <c r="AJ46" i="3"/>
  <c r="AJ70" i="3"/>
  <c r="AJ15" i="3"/>
  <c r="AJ27" i="3"/>
  <c r="AJ55" i="3"/>
  <c r="AJ49" i="3"/>
  <c r="AJ76" i="3"/>
  <c r="AJ31" i="3"/>
  <c r="AJ58" i="3"/>
  <c r="AJ41" i="3"/>
  <c r="AJ9" i="3"/>
  <c r="AJ29" i="3"/>
  <c r="AJ61" i="3"/>
  <c r="AJ63" i="3"/>
  <c r="AJ30" i="3"/>
  <c r="AJ37" i="3"/>
  <c r="AJ43" i="3"/>
  <c r="AJ59" i="3"/>
  <c r="AJ18" i="3"/>
  <c r="AJ38" i="3"/>
  <c r="AJ13" i="3"/>
  <c r="W25" i="4"/>
  <c r="AJ77" i="3" l="1"/>
  <c r="Y12" i="4"/>
  <c r="Y9" i="4"/>
  <c r="Y11" i="4"/>
  <c r="Y20" i="4"/>
  <c r="X25" i="4"/>
  <c r="Y10" i="4"/>
  <c r="Y16" i="4"/>
  <c r="Y18" i="4"/>
  <c r="Y15" i="4"/>
  <c r="Y21" i="4"/>
  <c r="Y14" i="4"/>
  <c r="Y23" i="4"/>
  <c r="Y13" i="4"/>
  <c r="Y24" i="4"/>
  <c r="Y19" i="4"/>
  <c r="Y8" i="4"/>
  <c r="Y25" i="4" l="1"/>
</calcChain>
</file>

<file path=xl/sharedStrings.xml><?xml version="1.0" encoding="utf-8"?>
<sst xmlns="http://schemas.openxmlformats.org/spreadsheetml/2006/main" count="1970" uniqueCount="128">
  <si>
    <t>INFORME POR PROGRAMA Y REGIÓN</t>
  </si>
  <si>
    <t>En pesos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</si>
  <si>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</si>
  <si>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</si>
  <si>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</si>
  <si>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</si>
  <si>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</si>
  <si>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</si>
  <si>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</si>
  <si>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</si>
  <si>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</si>
  <si>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</si>
  <si>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</si>
  <si>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</si>
  <si>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</si>
  <si>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</si>
  <si>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</si>
  <si>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</si>
  <si>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</si>
  <si>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</si>
  <si>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</si>
  <si>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</si>
  <si>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</si>
  <si>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</si>
  <si>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</si>
  <si>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</si>
  <si>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</si>
  <si>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</si>
  <si>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</si>
  <si>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</si>
  <si>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</si>
  <si>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</si>
  <si>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</si>
  <si>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</si>
  <si>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</si>
  <si>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</si>
  <si>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</si>
  <si>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</si>
  <si>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</si>
  <si>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</si>
  <si>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</si>
  <si>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</si>
  <si>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</si>
  <si>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</si>
  <si>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</si>
  <si>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</si>
  <si>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</si>
  <si>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</si>
  <si>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</si>
  <si>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</si>
  <si>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</si>
  <si>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</si>
  <si>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</si>
  <si>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</si>
  <si>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</si>
  <si>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</si>
  <si>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</si>
  <si>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</si>
  <si>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</si>
  <si>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</si>
  <si>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</si>
  <si>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</si>
  <si>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</si>
  <si>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</si>
  <si>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</si>
  <si>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</si>
  <si>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</si>
  <si>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</si>
  <si>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</si>
  <si>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</si>
  <si>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</si>
  <si>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</si>
  <si>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</si>
  <si>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</si>
  <si>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</si>
  <si>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Total Convenios</t>
  </si>
  <si>
    <t>Porcentaje de:</t>
  </si>
  <si>
    <t>Diciembre</t>
  </si>
  <si>
    <t>Participación del Gasto</t>
  </si>
  <si>
    <t>EJECUCIÓN AL 31 MARZO DE 2025</t>
  </si>
  <si>
    <t>24-01-010 "Programa Bonificación Ley N°20.595"</t>
  </si>
  <si>
    <t>24-01-337 "Bonos Art. 2 Transitorio, Ley N°19,949"</t>
  </si>
  <si>
    <t>ÑUBLE</t>
  </si>
  <si>
    <t>TOTAL  REGIÓN ÑUBLE</t>
  </si>
  <si>
    <t>24-02-010 "Programa de Ayudas Técnicas - SENADIS"</t>
  </si>
  <si>
    <t>24-02-012 "Programas de Alimentación - JUNAEB"</t>
  </si>
  <si>
    <t>24-02-014 "Fondo de Solidaridad e Inversión Social"</t>
  </si>
  <si>
    <t>24-02-015 "INTEGRA - Subsecretaria de Educación Parvularia"</t>
  </si>
  <si>
    <t>24-02-020 "Programa de Educación Media - JUNAEB"</t>
  </si>
  <si>
    <t>TOTAL  REGIÓN DEL ÑUBLE</t>
  </si>
  <si>
    <t>24-03-335 "Programa de Habitabilidad Chile Solidario"</t>
  </si>
  <si>
    <t>24-03-340 "Programa de Apoyo Integral al Adulto Mayor Chile Solidario"</t>
  </si>
  <si>
    <t>24-03-343 "Programa de Apoyo a Personas en Situación de Calle"</t>
  </si>
  <si>
    <t>24-03-344 "Programa de Apoyo a Familias para el Autoconsumo"</t>
  </si>
  <si>
    <t>24-03-345 "Programa Eje (Ley N°20,595)"</t>
  </si>
  <si>
    <t>24-03-997 "Centro para Niños(as) con Cuidadores Principales Temporeras(os)"</t>
  </si>
  <si>
    <t>24-03-999 "Programa de Generación de Microemprendimiento Indígena Urbano Chile Solidario - CONADI"</t>
  </si>
  <si>
    <t>PARTIDA 21-01-05 "INGRESO ÉTICO FAMILIAR Y SISTEMA CHILE SOLIDARIO"</t>
  </si>
  <si>
    <t>Subtítulo 21</t>
  </si>
  <si>
    <t>Subtítulo 22</t>
  </si>
  <si>
    <t>Subtítulo 24</t>
  </si>
  <si>
    <t>FONDO DE SOLIDARIDAD E INVERSION SOCIAL</t>
  </si>
  <si>
    <t>YO EMPRENDO SEMILLA</t>
  </si>
  <si>
    <t xml:space="preserve">YO TRABAJO </t>
  </si>
  <si>
    <t>JUNTA NACIONAL DE AUXILIO ESCOLAR Y BECAS</t>
  </si>
  <si>
    <t>EDUCACION MEDIA</t>
  </si>
  <si>
    <t xml:space="preserve">FONDO DE SOLIDARIDAD E INVERSION SOCIAL </t>
  </si>
  <si>
    <t xml:space="preserve">SERVICIO DE ASISTENCIA TECNICA </t>
  </si>
  <si>
    <t>MINISTERIO DE BIENES NACIONALES</t>
  </si>
  <si>
    <t xml:space="preserve">TÍTULOS DE DOMINIO </t>
  </si>
  <si>
    <t>REX. N° 496</t>
  </si>
  <si>
    <t xml:space="preserve">MUNICIPALIDAD DE PAIHUANO </t>
  </si>
  <si>
    <t>APOYO INTEGRAL AL ADULTO MAYOR</t>
  </si>
  <si>
    <t>DEC. N° 4</t>
  </si>
  <si>
    <t>DEX. N° 024</t>
  </si>
  <si>
    <t>DEC. AFEC. N° 2</t>
  </si>
  <si>
    <t>DEX. N° 03</t>
  </si>
  <si>
    <t>DEX. N° 018</t>
  </si>
  <si>
    <t>SERVICO NACIONAL DEL ADULTO MAYOR</t>
  </si>
  <si>
    <t>SERVICIO DE ASISTENCIA TECNICA AL PROGRAMA DE APOYO INTEGRAL AL ADULTO MAYOR</t>
  </si>
  <si>
    <t>DEX. N° 04</t>
  </si>
  <si>
    <t xml:space="preserve">SERVICIO DE ASISTENCIA TECNICA AL PROGRAMA DE APOYO A LAS FAMILIAS PARA EL AUTOCONSUMO </t>
  </si>
  <si>
    <t>REX. N° 213</t>
  </si>
  <si>
    <t>MUNICIPALIDAD DE PAIHUANO</t>
  </si>
  <si>
    <t>PROGRAMA EJE</t>
  </si>
  <si>
    <t>DEX. 02</t>
  </si>
  <si>
    <t>CORPORACION NACIONAL DE DESARROLLO INDIGENA</t>
  </si>
  <si>
    <t xml:space="preserve">PROGRAMA DE GENERACION DE MICROEMPRENDIMIENTO INDIGENA URBANO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</si>
</sst>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-&quot;$&quot;\ * #,##0_-;\-&quot;$&quot;\ * #,##0_-;_-&quot;$&quot;\ * &quot;-&quot;_-;_-@_-"/>
    <numFmt numFmtId="168" formatCode="_-&quot;$&quot;\ * #,##0.00_-;\-&quot;$&quot;\ * #,##0.00_-;_-&quot;$&quot;\ * &quot;-&quot;??_-;_-@_-"/>
    <numFmt numFmtId="169" formatCode="dd/mm/yy;@"/>
    <numFmt numFmtId="170" formatCode="_-[$€]\ * #,##0.00_-;\-[$€]\ * #,##0.00_-;_-[$€]\ * &quot;-&quot;??_-;_-@_-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_-* #,##0.00\ _€_-;\-* #,##0.00\ _€_-;_-* &quot;-&quot;??\ _€_-;_-@_-"/>
    <numFmt numFmtId="181" formatCode="#,##0_ ;[Red]\-#,##0\ "/>
    <numFmt numFmtId="182" formatCode="#,##0;[Red]#,##0"/>
    <numFmt numFmtId="183" formatCode="_-* #,##0_ _€_-;\-* #,##0_ _€_-;_-* &quot;-&quot;??_ _€_-;_-@_-"/>
    <numFmt numFmtId="184" formatCode="#,##0.0"/>
    <numFmt numFmtId="185" formatCode="_-* #,##0.0_-;\-* #,##0.0_-;_-* &quot;-&quot;??_-;_-@_-"/>
    <numFmt numFmtId="186" formatCode="_-* #,##0\ _€_-;\-* #,##0\ _€_-;_-* &quot;-&quot;??\ _€_-;_-@_-"/>
    <numFmt numFmtId="187" formatCode="_-* #,##0_-;\-* #,##0_-;_-* &quot;-&quot;??_-;_-@_-"/>
    <numFmt numFmtId="188" formatCode="dd/mm/yyyy;@"/>
    <numFmt numFmtId="189" formatCode="&quot;$&quot;#,##0.00_);[Red]\(&quot;$&quot;#,##0.00\)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8"/>
      <name val="Calibri"/>
      <family val="2"/>
      <scheme val="minor"/>
    </font>
    <font>
      <b/>
      <sz val="12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sz val="8"/>
      <color indexed="8"/>
      <name val="Verdana"/>
      <family val="2"/>
    </font>
    <font>
      <sz val="8"/>
      <color rgb="FF2F3D44"/>
      <name val="Verdana"/>
      <family val="2"/>
    </font>
    <font>
      <sz val="8"/>
      <color rgb="FF666666"/>
      <name val="Trebuchet MS"/>
      <family val="2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2015">
    <xf numFmtId="0" fontId="0" fillId="0" borderId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20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20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20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20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20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20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20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0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3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3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3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3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2" fillId="69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30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2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4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0" fontId="35" fillId="73" borderId="20" applyNumberFormat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3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3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3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3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2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15" fontId="43" fillId="34" borderId="0">
      <alignment horizontal="center"/>
    </xf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0" fontId="2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9" fillId="0" borderId="23" applyNumberFormat="0" applyFill="0" applyAlignment="0" applyProtection="0"/>
    <xf numFmtId="0" fontId="50" fillId="0" borderId="23" applyNumberFormat="0" applyFill="0" applyAlignment="0" applyProtection="0"/>
    <xf numFmtId="0" fontId="50" fillId="0" borderId="23" applyNumberFormat="0" applyFill="0" applyAlignment="0" applyProtection="0"/>
    <xf numFmtId="0" fontId="39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173" fontId="56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59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3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62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8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79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5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2" fillId="0" borderId="0"/>
    <xf numFmtId="0" fontId="62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67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2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/>
    <xf numFmtId="0" fontId="1" fillId="0" borderId="0"/>
    <xf numFmtId="0" fontId="18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8" fillId="80" borderId="25" applyNumberFormat="0" applyFont="0" applyAlignment="0" applyProtection="0"/>
    <xf numFmtId="0" fontId="1" fillId="0" borderId="0"/>
    <xf numFmtId="0" fontId="18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0" borderId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8" fillId="8" borderId="8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9" fillId="70" borderId="26" applyNumberFormat="0" applyAlignment="0" applyProtection="0"/>
    <xf numFmtId="0" fontId="1" fillId="0" borderId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2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71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68" fillId="71" borderId="26" applyNumberFormat="0" applyAlignment="0" applyProtection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79" fillId="0" borderId="22" applyNumberFormat="0" applyFill="0" applyAlignment="0" applyProtection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9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9" fillId="0" borderId="24" applyNumberFormat="0" applyFill="0" applyAlignment="0" applyProtection="0"/>
    <xf numFmtId="0" fontId="40" fillId="0" borderId="24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0" applyNumberFormat="0" applyFill="0" applyBorder="0" applyAlignment="0" applyProtection="0"/>
    <xf numFmtId="0" fontId="36" fillId="0" borderId="0"/>
    <xf numFmtId="0" fontId="1" fillId="0" borderId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3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6" fillId="0" borderId="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1" fillId="0" borderId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4" fillId="0" borderId="0" applyNumberForma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84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109">
    <xf numFmtId="0" fontId="0" fillId="0" borderId="0" xfId="0"/>
    <xf numFmtId="0" fontId="87" fillId="0" borderId="0" xfId="0" applyFont="1" applyAlignment="1">
      <alignment horizontal="justify" vertical="center" wrapText="1"/>
    </xf>
    <xf numFmtId="0" fontId="90" fillId="0" borderId="0" xfId="0" applyFont="1" applyAlignment="1">
      <alignment horizontal="justify" vertical="center" wrapText="1"/>
    </xf>
    <xf numFmtId="0" fontId="90" fillId="33" borderId="0" xfId="0" applyFont="1" applyFill="1" applyAlignment="1">
      <alignment horizontal="center" vertical="center" wrapText="1"/>
    </xf>
    <xf numFmtId="0" fontId="87" fillId="0" borderId="13" xfId="0" applyFont="1" applyBorder="1" applyAlignment="1">
      <alignment horizontal="justify" vertical="center" wrapText="1"/>
    </xf>
    <xf numFmtId="0" fontId="90" fillId="0" borderId="13" xfId="0" applyFont="1" applyBorder="1" applyAlignment="1">
      <alignment horizontal="center" vertical="center" wrapText="1"/>
    </xf>
    <xf numFmtId="169" fontId="87" fillId="0" borderId="13" xfId="0" applyNumberFormat="1" applyFont="1" applyBorder="1" applyAlignment="1">
      <alignment horizontal="center" vertical="center" wrapText="1"/>
    </xf>
    <xf numFmtId="3" fontId="90" fillId="0" borderId="13" xfId="0" applyNumberFormat="1" applyFont="1" applyBorder="1" applyAlignment="1">
      <alignment vertical="center" wrapText="1"/>
    </xf>
    <xf numFmtId="3" fontId="87" fillId="0" borderId="13" xfId="0" applyNumberFormat="1" applyFont="1" applyBorder="1" applyAlignment="1">
      <alignment horizontal="right" vertical="center" wrapText="1"/>
    </xf>
    <xf numFmtId="0" fontId="90" fillId="0" borderId="13" xfId="0" applyFont="1" applyBorder="1" applyAlignment="1">
      <alignment horizontal="justify" vertical="center" wrapText="1"/>
    </xf>
    <xf numFmtId="3" fontId="87" fillId="0" borderId="13" xfId="0" applyNumberFormat="1" applyFont="1" applyBorder="1" applyAlignment="1">
      <alignment horizontal="center" vertical="center" wrapText="1"/>
    </xf>
    <xf numFmtId="0" fontId="87" fillId="0" borderId="13" xfId="0" applyFont="1" applyBorder="1" applyAlignment="1">
      <alignment horizontal="left" vertical="center" wrapText="1"/>
    </xf>
    <xf numFmtId="10" fontId="87" fillId="0" borderId="13" xfId="0" applyNumberFormat="1" applyFont="1" applyBorder="1" applyAlignment="1">
      <alignment vertical="center" wrapText="1"/>
    </xf>
    <xf numFmtId="10" fontId="87" fillId="0" borderId="13" xfId="0" applyNumberFormat="1" applyFont="1" applyBorder="1" applyAlignment="1">
      <alignment horizontal="right" vertical="center" wrapText="1"/>
    </xf>
    <xf numFmtId="0" fontId="87" fillId="0" borderId="13" xfId="0" applyFont="1" applyBorder="1" applyAlignment="1">
      <alignment horizontal="center" vertical="center" wrapText="1"/>
    </xf>
    <xf numFmtId="0" fontId="91" fillId="34" borderId="13" xfId="0" applyFont="1" applyFill="1" applyBorder="1" applyAlignment="1" applyProtection="1">
      <alignment horizontal="justify" vertical="justify" wrapText="1"/>
      <protection locked="0"/>
    </xf>
    <xf numFmtId="14" fontId="90" fillId="0" borderId="13" xfId="0" applyNumberFormat="1" applyFont="1" applyBorder="1" applyProtection="1">
      <protection locked="0"/>
    </xf>
    <xf numFmtId="3" fontId="90" fillId="0" borderId="13" xfId="0" applyNumberFormat="1" applyFont="1" applyBorder="1" applyAlignment="1">
      <alignment horizontal="center" vertical="center" wrapText="1"/>
    </xf>
    <xf numFmtId="3" fontId="91" fillId="34" borderId="13" xfId="0" applyNumberFormat="1" applyFont="1" applyFill="1" applyBorder="1" applyAlignment="1" applyProtection="1">
      <alignment wrapText="1"/>
      <protection locked="0"/>
    </xf>
    <xf numFmtId="3" fontId="90" fillId="0" borderId="13" xfId="0" applyNumberFormat="1" applyFont="1" applyBorder="1" applyAlignment="1" applyProtection="1">
      <alignment horizontal="right" vertical="center" wrapText="1"/>
      <protection locked="0"/>
    </xf>
    <xf numFmtId="10" fontId="90" fillId="0" borderId="13" xfId="0" applyNumberFormat="1" applyFont="1" applyBorder="1" applyAlignment="1">
      <alignment horizontal="right" vertical="center" wrapText="1"/>
    </xf>
    <xf numFmtId="9" fontId="90" fillId="0" borderId="13" xfId="62014" applyFont="1" applyBorder="1" applyAlignment="1">
      <alignment horizontal="right" vertical="center" wrapText="1"/>
    </xf>
    <xf numFmtId="0" fontId="90" fillId="35" borderId="0" xfId="0" applyFont="1" applyFill="1" applyAlignment="1">
      <alignment horizontal="justify" vertical="center" wrapText="1"/>
    </xf>
    <xf numFmtId="3" fontId="90" fillId="0" borderId="13" xfId="0" applyNumberFormat="1" applyFont="1" applyBorder="1" applyAlignment="1">
      <alignment vertical="center"/>
    </xf>
    <xf numFmtId="0" fontId="92" fillId="36" borderId="13" xfId="0" applyFont="1" applyFill="1" applyBorder="1" applyAlignment="1">
      <alignment horizontal="center" vertical="center" wrapText="1"/>
    </xf>
    <xf numFmtId="14" fontId="92" fillId="36" borderId="13" xfId="0" applyNumberFormat="1" applyFont="1" applyFill="1" applyBorder="1" applyAlignment="1">
      <alignment horizontal="center" vertical="center" wrapText="1"/>
    </xf>
    <xf numFmtId="0" fontId="91" fillId="34" borderId="13" xfId="0" applyFont="1" applyFill="1" applyBorder="1" applyAlignment="1" applyProtection="1">
      <alignment horizontal="left" vertical="center" wrapText="1"/>
      <protection locked="0"/>
    </xf>
    <xf numFmtId="0" fontId="91" fillId="34" borderId="13" xfId="0" applyFont="1" applyFill="1" applyBorder="1" applyAlignment="1" applyProtection="1">
      <alignment horizontal="center" vertical="center" wrapText="1"/>
      <protection locked="0"/>
    </xf>
    <xf numFmtId="14" fontId="92" fillId="0" borderId="13" xfId="0" applyNumberFormat="1" applyFont="1" applyBorder="1" applyAlignment="1">
      <alignment vertical="center" wrapText="1"/>
    </xf>
    <xf numFmtId="3" fontId="91" fillId="34" borderId="13" xfId="0" applyNumberFormat="1" applyFont="1" applyFill="1" applyBorder="1" applyAlignment="1" applyProtection="1">
      <alignment vertical="center" wrapText="1"/>
      <protection locked="0"/>
    </xf>
    <xf numFmtId="0" fontId="92" fillId="0" borderId="13" xfId="0" applyFont="1" applyBorder="1" applyAlignment="1">
      <alignment horizontal="center" vertical="center" wrapText="1"/>
    </xf>
    <xf numFmtId="3" fontId="90" fillId="0" borderId="13" xfId="0" applyNumberFormat="1" applyFont="1" applyBorder="1" applyAlignment="1" applyProtection="1">
      <alignment horizontal="center" vertical="center" wrapText="1"/>
      <protection locked="0"/>
    </xf>
    <xf numFmtId="49" fontId="91" fillId="34" borderId="13" xfId="0" applyNumberFormat="1" applyFont="1" applyFill="1" applyBorder="1" applyAlignment="1" applyProtection="1">
      <alignment horizontal="center" vertical="center" wrapText="1"/>
      <protection locked="0"/>
    </xf>
    <xf numFmtId="0" fontId="92" fillId="36" borderId="13" xfId="0" applyFont="1" applyFill="1" applyBorder="1" applyAlignment="1">
      <alignment horizontal="center" vertical="center"/>
    </xf>
    <xf numFmtId="14" fontId="92" fillId="36" borderId="13" xfId="0" applyNumberFormat="1" applyFont="1" applyFill="1" applyBorder="1" applyAlignment="1">
      <alignment horizontal="center" vertical="center"/>
    </xf>
    <xf numFmtId="0" fontId="91" fillId="34" borderId="13" xfId="0" applyFont="1" applyFill="1" applyBorder="1" applyAlignment="1" applyProtection="1">
      <alignment horizontal="justify" vertical="center" wrapText="1"/>
      <protection locked="0"/>
    </xf>
    <xf numFmtId="14" fontId="92" fillId="0" borderId="13" xfId="0" applyNumberFormat="1" applyFont="1" applyBorder="1" applyAlignment="1">
      <alignment horizontal="center" vertical="center"/>
    </xf>
    <xf numFmtId="169" fontId="87" fillId="82" borderId="13" xfId="0" applyNumberFormat="1" applyFont="1" applyFill="1" applyBorder="1" applyAlignment="1">
      <alignment horizontal="center" vertical="center" wrapText="1"/>
    </xf>
    <xf numFmtId="14" fontId="92" fillId="0" borderId="13" xfId="0" applyNumberFormat="1" applyFont="1" applyBorder="1" applyAlignment="1">
      <alignment horizontal="center" vertical="center" wrapText="1"/>
    </xf>
    <xf numFmtId="0" fontId="92" fillId="0" borderId="13" xfId="0" applyFont="1" applyBorder="1" applyAlignment="1">
      <alignment horizontal="left" vertical="center" wrapText="1"/>
    </xf>
    <xf numFmtId="3" fontId="90" fillId="0" borderId="13" xfId="0" applyNumberFormat="1" applyFont="1" applyBorder="1" applyAlignment="1">
      <alignment horizontal="right" vertical="center" wrapText="1"/>
    </xf>
    <xf numFmtId="3" fontId="91" fillId="0" borderId="13" xfId="0" applyNumberFormat="1" applyFont="1" applyBorder="1" applyAlignment="1" applyProtection="1">
      <alignment vertical="center" wrapText="1"/>
      <protection locked="0"/>
    </xf>
    <xf numFmtId="49" fontId="91" fillId="0" borderId="13" xfId="0" applyNumberFormat="1" applyFont="1" applyBorder="1" applyAlignment="1" applyProtection="1">
      <alignment horizontal="center" vertical="center" wrapText="1"/>
      <protection locked="0"/>
    </xf>
    <xf numFmtId="0" fontId="91" fillId="0" borderId="13" xfId="0" applyFont="1" applyBorder="1" applyAlignment="1" applyProtection="1">
      <alignment horizontal="center" vertical="center" wrapText="1"/>
      <protection locked="0"/>
    </xf>
    <xf numFmtId="14" fontId="91" fillId="0" borderId="13" xfId="0" applyNumberFormat="1" applyFont="1" applyBorder="1" applyAlignment="1" applyProtection="1">
      <alignment horizontal="center" vertical="center" wrapText="1"/>
      <protection locked="0"/>
    </xf>
    <xf numFmtId="0" fontId="90" fillId="33" borderId="0" xfId="0" applyFont="1" applyFill="1" applyAlignment="1">
      <alignment horizontal="justify" vertical="center" wrapText="1"/>
    </xf>
    <xf numFmtId="0" fontId="90" fillId="0" borderId="0" xfId="0" applyFont="1" applyAlignment="1">
      <alignment horizontal="center" vertical="center" wrapText="1"/>
    </xf>
    <xf numFmtId="0" fontId="90" fillId="0" borderId="0" xfId="0" applyFont="1" applyAlignment="1">
      <alignment horizontal="right" vertical="center" wrapText="1"/>
    </xf>
    <xf numFmtId="0" fontId="90" fillId="0" borderId="0" xfId="0" applyFont="1" applyAlignment="1">
      <alignment horizontal="left" vertical="center" wrapText="1"/>
    </xf>
    <xf numFmtId="3" fontId="90" fillId="0" borderId="0" xfId="0" applyNumberFormat="1" applyFont="1" applyAlignment="1">
      <alignment horizontal="right" vertical="center" wrapText="1"/>
    </xf>
    <xf numFmtId="10" fontId="90" fillId="0" borderId="0" xfId="0" applyNumberFormat="1" applyFont="1" applyAlignment="1">
      <alignment horizontal="right" vertical="center" wrapText="1"/>
    </xf>
    <xf numFmtId="0" fontId="90" fillId="37" borderId="0" xfId="0" applyFont="1" applyFill="1" applyAlignment="1">
      <alignment horizontal="justify" vertical="center" wrapText="1"/>
    </xf>
    <xf numFmtId="0" fontId="87" fillId="84" borderId="13" xfId="0" applyFont="1" applyFill="1" applyBorder="1" applyAlignment="1">
      <alignment horizontal="center" vertical="center" wrapText="1"/>
    </xf>
    <xf numFmtId="3" fontId="87" fillId="84" borderId="13" xfId="0" applyNumberFormat="1" applyFont="1" applyFill="1" applyBorder="1" applyAlignment="1">
      <alignment horizontal="center" vertical="center" wrapText="1"/>
    </xf>
    <xf numFmtId="10" fontId="87" fillId="84" borderId="13" xfId="0" applyNumberFormat="1" applyFont="1" applyFill="1" applyBorder="1" applyAlignment="1">
      <alignment horizontal="center" vertical="center" wrapText="1"/>
    </xf>
    <xf numFmtId="0" fontId="87" fillId="84" borderId="13" xfId="0" applyFont="1" applyFill="1" applyBorder="1" applyAlignment="1" applyProtection="1">
      <alignment horizontal="justify" vertical="center" wrapText="1"/>
      <protection locked="0"/>
    </xf>
    <xf numFmtId="3" fontId="87" fillId="84" borderId="13" xfId="0" applyNumberFormat="1" applyFont="1" applyFill="1" applyBorder="1" applyAlignment="1">
      <alignment horizontal="right" vertical="center" wrapText="1"/>
    </xf>
    <xf numFmtId="0" fontId="87" fillId="84" borderId="13" xfId="0" applyFont="1" applyFill="1" applyBorder="1" applyAlignment="1" applyProtection="1">
      <alignment horizontal="center" vertical="center" wrapText="1"/>
      <protection locked="0"/>
    </xf>
    <xf numFmtId="0" fontId="87" fillId="84" borderId="13" xfId="0" applyFont="1" applyFill="1" applyBorder="1" applyAlignment="1" applyProtection="1">
      <alignment horizontal="left" vertical="center" wrapText="1"/>
      <protection locked="0"/>
    </xf>
    <xf numFmtId="10" fontId="87" fillId="84" borderId="13" xfId="0" applyNumberFormat="1" applyFont="1" applyFill="1" applyBorder="1" applyAlignment="1">
      <alignment horizontal="right" vertical="center" wrapText="1"/>
    </xf>
    <xf numFmtId="0" fontId="90" fillId="0" borderId="13" xfId="0" applyFont="1" applyBorder="1" applyAlignment="1">
      <alignment horizontal="left" vertical="center"/>
    </xf>
    <xf numFmtId="10" fontId="90" fillId="0" borderId="13" xfId="0" applyNumberFormat="1" applyFont="1" applyBorder="1" applyAlignment="1">
      <alignment horizontal="center" vertical="center" wrapText="1"/>
    </xf>
    <xf numFmtId="0" fontId="90" fillId="0" borderId="13" xfId="0" applyFont="1" applyBorder="1" applyAlignment="1">
      <alignment horizontal="left" vertical="center" wrapText="1"/>
    </xf>
    <xf numFmtId="0" fontId="90" fillId="0" borderId="10" xfId="0" applyFont="1" applyBorder="1" applyAlignment="1">
      <alignment horizontal="justify" vertical="center" wrapText="1"/>
    </xf>
    <xf numFmtId="10" fontId="90" fillId="0" borderId="0" xfId="0" applyNumberFormat="1" applyFont="1" applyAlignment="1">
      <alignment horizontal="center" vertical="center" wrapText="1"/>
    </xf>
    <xf numFmtId="0" fontId="87" fillId="83" borderId="10" xfId="0" applyFont="1" applyFill="1" applyBorder="1" applyAlignment="1">
      <alignment horizontal="left" vertical="center" wrapText="1"/>
    </xf>
    <xf numFmtId="3" fontId="87" fillId="83" borderId="13" xfId="0" applyNumberFormat="1" applyFont="1" applyFill="1" applyBorder="1" applyAlignment="1">
      <alignment horizontal="right" vertical="center" wrapText="1"/>
    </xf>
    <xf numFmtId="10" fontId="87" fillId="83" borderId="13" xfId="0" applyNumberFormat="1" applyFont="1" applyFill="1" applyBorder="1" applyAlignment="1">
      <alignment horizontal="center" vertical="center" wrapText="1"/>
    </xf>
    <xf numFmtId="10" fontId="87" fillId="83" borderId="13" xfId="0" applyNumberFormat="1" applyFont="1" applyFill="1" applyBorder="1" applyAlignment="1">
      <alignment horizontal="right" vertical="center" wrapText="1"/>
    </xf>
    <xf numFmtId="14" fontId="90" fillId="0" borderId="13" xfId="0" applyNumberFormat="1" applyFont="1" applyBorder="1" applyAlignment="1" applyProtection="1">
      <alignment vertical="center"/>
      <protection locked="0"/>
    </xf>
    <xf numFmtId="3" fontId="93" fillId="0" borderId="13" xfId="0" applyNumberFormat="1" applyFont="1" applyBorder="1" applyAlignment="1">
      <alignment vertical="center"/>
    </xf>
    <xf numFmtId="3" fontId="93" fillId="0" borderId="0" xfId="0" applyNumberFormat="1" applyFont="1"/>
    <xf numFmtId="0" fontId="87" fillId="85" borderId="13" xfId="0" applyFont="1" applyFill="1" applyBorder="1" applyAlignment="1">
      <alignment horizontal="left" vertical="center" wrapText="1"/>
    </xf>
    <xf numFmtId="3" fontId="90" fillId="0" borderId="13" xfId="0" applyNumberFormat="1" applyFont="1" applyBorder="1" applyAlignment="1">
      <alignment horizontal="center" vertical="center" wrapText="1"/>
    </xf>
    <xf numFmtId="0" fontId="87" fillId="84" borderId="13" xfId="0" applyFont="1" applyFill="1" applyBorder="1" applyAlignment="1" applyProtection="1">
      <alignment horizontal="justify" vertical="center" wrapText="1"/>
      <protection locked="0"/>
    </xf>
    <xf numFmtId="0" fontId="86" fillId="0" borderId="0" xfId="0" applyFont="1" applyAlignment="1" applyProtection="1">
      <alignment horizontal="center" vertical="center" wrapText="1"/>
      <protection locked="0"/>
    </xf>
    <xf numFmtId="0" fontId="88" fillId="0" borderId="0" xfId="0" applyFont="1" applyAlignment="1">
      <alignment horizontal="center" vertical="center" wrapText="1"/>
    </xf>
    <xf numFmtId="0" fontId="88" fillId="0" borderId="0" xfId="0" applyFont="1" applyAlignment="1" applyProtection="1">
      <alignment horizontal="center" vertical="center" wrapText="1"/>
      <protection locked="0"/>
    </xf>
    <xf numFmtId="0" fontId="87" fillId="0" borderId="0" xfId="0" applyFont="1" applyAlignment="1">
      <alignment horizontal="center" vertical="center" wrapText="1"/>
    </xf>
    <xf numFmtId="16" fontId="89" fillId="83" borderId="13" xfId="0" applyNumberFormat="1" applyFont="1" applyFill="1" applyBorder="1" applyAlignment="1" applyProtection="1">
      <alignment horizontal="left" vertical="center" wrapText="1"/>
      <protection locked="0"/>
    </xf>
    <xf numFmtId="3" fontId="87" fillId="84" borderId="13" xfId="0" applyNumberFormat="1" applyFont="1" applyFill="1" applyBorder="1" applyAlignment="1">
      <alignment horizontal="center" vertical="center" wrapText="1"/>
    </xf>
    <xf numFmtId="10" fontId="87" fillId="84" borderId="13" xfId="0" applyNumberFormat="1" applyFont="1" applyFill="1" applyBorder="1" applyAlignment="1">
      <alignment horizontal="center" vertical="center" wrapText="1"/>
    </xf>
    <xf numFmtId="0" fontId="87" fillId="84" borderId="13" xfId="0" applyFont="1" applyFill="1" applyBorder="1" applyAlignment="1">
      <alignment horizontal="center" vertical="center" wrapText="1"/>
    </xf>
    <xf numFmtId="3" fontId="90" fillId="0" borderId="13" xfId="0" applyNumberFormat="1" applyFont="1" applyBorder="1" applyAlignment="1">
      <alignment horizontal="center" vertical="center"/>
    </xf>
    <xf numFmtId="3" fontId="90" fillId="0" borderId="14" xfId="0" applyNumberFormat="1" applyFont="1" applyBorder="1" applyAlignment="1">
      <alignment horizontal="center" vertical="center" wrapText="1"/>
    </xf>
    <xf numFmtId="3" fontId="90" fillId="0" borderId="30" xfId="0" applyNumberFormat="1" applyFont="1" applyBorder="1" applyAlignment="1">
      <alignment horizontal="center" vertical="center" wrapText="1"/>
    </xf>
    <xf numFmtId="3" fontId="90" fillId="0" borderId="18" xfId="0" applyNumberFormat="1" applyFont="1" applyBorder="1" applyAlignment="1">
      <alignment horizontal="center" vertical="center" wrapText="1"/>
    </xf>
    <xf numFmtId="0" fontId="87" fillId="83" borderId="13" xfId="0" applyFont="1" applyFill="1" applyBorder="1" applyAlignment="1">
      <alignment horizontal="justify" vertical="center" wrapText="1"/>
    </xf>
    <xf numFmtId="3" fontId="87" fillId="84" borderId="14" xfId="0" applyNumberFormat="1" applyFont="1" applyFill="1" applyBorder="1" applyAlignment="1">
      <alignment horizontal="center" vertical="center" wrapText="1"/>
    </xf>
    <xf numFmtId="3" fontId="87" fillId="84" borderId="18" xfId="0" applyNumberFormat="1" applyFont="1" applyFill="1" applyBorder="1" applyAlignment="1">
      <alignment horizontal="center" vertical="center" wrapText="1"/>
    </xf>
    <xf numFmtId="3" fontId="87" fillId="84" borderId="15" xfId="0" applyNumberFormat="1" applyFont="1" applyFill="1" applyBorder="1" applyAlignment="1">
      <alignment horizontal="center" vertical="center" wrapText="1"/>
    </xf>
    <xf numFmtId="3" fontId="87" fillId="84" borderId="16" xfId="0" applyNumberFormat="1" applyFont="1" applyFill="1" applyBorder="1" applyAlignment="1">
      <alignment horizontal="center" vertical="center" wrapText="1"/>
    </xf>
    <xf numFmtId="3" fontId="87" fillId="84" borderId="17" xfId="0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" vertical="center" wrapText="1"/>
    </xf>
    <xf numFmtId="16" fontId="87" fillId="83" borderId="10" xfId="0" quotePrefix="1" applyNumberFormat="1" applyFont="1" applyFill="1" applyBorder="1" applyAlignment="1">
      <alignment horizontal="left" vertical="center" wrapText="1"/>
    </xf>
    <xf numFmtId="0" fontId="87" fillId="83" borderId="11" xfId="0" applyFont="1" applyFill="1" applyBorder="1" applyAlignment="1">
      <alignment horizontal="left" vertical="center" wrapText="1"/>
    </xf>
    <xf numFmtId="0" fontId="87" fillId="83" borderId="12" xfId="0" applyFont="1" applyFill="1" applyBorder="1" applyAlignment="1">
      <alignment horizontal="left" vertical="center" wrapText="1"/>
    </xf>
    <xf numFmtId="10" fontId="87" fillId="84" borderId="14" xfId="0" applyNumberFormat="1" applyFont="1" applyFill="1" applyBorder="1" applyAlignment="1">
      <alignment horizontal="center" vertical="center" wrapText="1"/>
    </xf>
    <xf numFmtId="0" fontId="87" fillId="84" borderId="14" xfId="0" applyFont="1" applyFill="1" applyBorder="1" applyAlignment="1">
      <alignment horizontal="center" vertical="center" wrapText="1"/>
    </xf>
    <xf numFmtId="0" fontId="87" fillId="84" borderId="18" xfId="0" applyFont="1" applyFill="1" applyBorder="1" applyAlignment="1">
      <alignment horizontal="center" vertical="center" wrapText="1"/>
    </xf>
    <xf numFmtId="3" fontId="87" fillId="84" borderId="10" xfId="0" applyNumberFormat="1" applyFont="1" applyFill="1" applyBorder="1" applyAlignment="1">
      <alignment horizontal="center" vertical="center" wrapText="1"/>
    </xf>
    <xf numFmtId="3" fontId="87" fillId="84" borderId="11" xfId="0" applyNumberFormat="1" applyFont="1" applyFill="1" applyBorder="1" applyAlignment="1">
      <alignment horizontal="center" vertical="center" wrapText="1"/>
    </xf>
    <xf numFmtId="3" fontId="87" fillId="84" borderId="12" xfId="0" applyNumberFormat="1" applyFont="1" applyFill="1" applyBorder="1" applyAlignment="1">
      <alignment horizontal="center" vertical="center" wrapText="1"/>
    </xf>
    <xf numFmtId="10" fontId="87" fillId="84" borderId="10" xfId="0" applyNumberFormat="1" applyFont="1" applyFill="1" applyBorder="1" applyAlignment="1">
      <alignment horizontal="center" vertical="center" wrapText="1"/>
    </xf>
    <xf numFmtId="10" fontId="87" fillId="84" borderId="12" xfId="0" applyNumberFormat="1" applyFont="1" applyFill="1" applyBorder="1" applyAlignment="1">
      <alignment horizontal="center" vertical="center" wrapText="1"/>
    </xf>
    <xf numFmtId="16" fontId="89" fillId="83" borderId="13" xfId="0" quotePrefix="1" applyNumberFormat="1" applyFont="1" applyFill="1" applyBorder="1" applyAlignment="1" applyProtection="1">
      <alignment horizontal="left" vertical="center" wrapText="1"/>
      <protection locked="0"/>
    </xf>
    <xf numFmtId="3" fontId="90" fillId="0" borderId="14" xfId="0" applyNumberFormat="1" applyFont="1" applyBorder="1" applyAlignment="1">
      <alignment horizontal="center" vertical="center"/>
    </xf>
    <xf numFmtId="3" fontId="90" fillId="0" borderId="30" xfId="0" applyNumberFormat="1" applyFont="1" applyBorder="1" applyAlignment="1">
      <alignment horizontal="center" vertical="center"/>
    </xf>
    <xf numFmtId="3" fontId="90" fillId="0" borderId="18" xfId="0" applyNumberFormat="1" applyFont="1" applyBorder="1" applyAlignment="1">
      <alignment horizontal="center" vertical="center"/>
    </xf>
  </cellXfs>
  <cellStyles count="62015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" xfId="62014" builtinId="5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colors>
    <mruColors>
      <color rgb="FFC3C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>
    <tabColor rgb="FF007DB5"/>
    <pageSetUpPr fitToPage="1"/>
  </sheetPr>
  <dimension ref="A1:DB96"/>
  <sheetViews>
    <sheetView topLeftCell="F70" zoomScaleNormal="100" workbookViewId="0">
      <selection activeCell="A56" sqref="A56:E56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28515625" style="49" bestFit="1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5" t="s">
        <v>97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</row>
    <row r="2" spans="1:106" s="1" customFormat="1" ht="16.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106" s="1" customFormat="1" ht="16.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</row>
    <row r="4" spans="1:106" s="1" customFormat="1" ht="16.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</row>
    <row r="5" spans="1:106" ht="54.75" customHeight="1" x14ac:dyDescent="0.25">
      <c r="A5" s="79" t="s">
        <v>80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</row>
    <row r="6" spans="1:106" s="3" customFormat="1" ht="22.5" customHeight="1" x14ac:dyDescent="0.25">
      <c r="A6" s="82" t="s">
        <v>2</v>
      </c>
      <c r="B6" s="82" t="s">
        <v>3</v>
      </c>
      <c r="C6" s="52" t="s">
        <v>4</v>
      </c>
      <c r="D6" s="82" t="s">
        <v>5</v>
      </c>
      <c r="E6" s="82" t="s">
        <v>6</v>
      </c>
      <c r="F6" s="82" t="s">
        <v>7</v>
      </c>
      <c r="G6" s="82" t="s">
        <v>8</v>
      </c>
      <c r="H6" s="82" t="s">
        <v>9</v>
      </c>
      <c r="I6" s="82"/>
      <c r="J6" s="80" t="s">
        <v>10</v>
      </c>
      <c r="K6" s="80" t="s">
        <v>11</v>
      </c>
      <c r="L6" s="82" t="s">
        <v>12</v>
      </c>
      <c r="M6" s="80" t="s">
        <v>13</v>
      </c>
      <c r="N6" s="80"/>
      <c r="O6" s="80"/>
      <c r="P6" s="82" t="s">
        <v>14</v>
      </c>
      <c r="Q6" s="82" t="s">
        <v>15</v>
      </c>
      <c r="R6" s="80" t="s">
        <v>16</v>
      </c>
      <c r="S6" s="80"/>
      <c r="T6" s="80"/>
      <c r="U6" s="80" t="s">
        <v>17</v>
      </c>
      <c r="V6" s="80" t="s">
        <v>16</v>
      </c>
      <c r="W6" s="80"/>
      <c r="X6" s="80"/>
      <c r="Y6" s="80" t="s">
        <v>18</v>
      </c>
      <c r="Z6" s="80" t="s">
        <v>16</v>
      </c>
      <c r="AA6" s="80"/>
      <c r="AB6" s="80"/>
      <c r="AC6" s="80" t="s">
        <v>19</v>
      </c>
      <c r="AD6" s="80" t="s">
        <v>16</v>
      </c>
      <c r="AE6" s="80"/>
      <c r="AF6" s="80"/>
      <c r="AG6" s="80" t="s">
        <v>20</v>
      </c>
      <c r="AH6" s="80" t="s">
        <v>21</v>
      </c>
      <c r="AI6" s="81" t="s">
        <v>22</v>
      </c>
      <c r="AJ6" s="8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2"/>
      <c r="B7" s="82"/>
      <c r="C7" s="52" t="s">
        <v>23</v>
      </c>
      <c r="D7" s="82"/>
      <c r="E7" s="82"/>
      <c r="F7" s="82"/>
      <c r="G7" s="82"/>
      <c r="H7" s="52" t="s">
        <v>24</v>
      </c>
      <c r="I7" s="52" t="s">
        <v>25</v>
      </c>
      <c r="J7" s="80"/>
      <c r="K7" s="80"/>
      <c r="L7" s="82"/>
      <c r="M7" s="53" t="s">
        <v>26</v>
      </c>
      <c r="N7" s="53" t="s">
        <v>27</v>
      </c>
      <c r="O7" s="53" t="s">
        <v>28</v>
      </c>
      <c r="P7" s="82"/>
      <c r="Q7" s="82"/>
      <c r="R7" s="53" t="s">
        <v>29</v>
      </c>
      <c r="S7" s="53" t="s">
        <v>30</v>
      </c>
      <c r="T7" s="53" t="s">
        <v>31</v>
      </c>
      <c r="U7" s="80"/>
      <c r="V7" s="53" t="s">
        <v>32</v>
      </c>
      <c r="W7" s="53" t="s">
        <v>33</v>
      </c>
      <c r="X7" s="53" t="s">
        <v>34</v>
      </c>
      <c r="Y7" s="80"/>
      <c r="Z7" s="53" t="s">
        <v>35</v>
      </c>
      <c r="AA7" s="53" t="s">
        <v>36</v>
      </c>
      <c r="AB7" s="53" t="s">
        <v>37</v>
      </c>
      <c r="AC7" s="80"/>
      <c r="AD7" s="53" t="s">
        <v>38</v>
      </c>
      <c r="AE7" s="53" t="s">
        <v>39</v>
      </c>
      <c r="AF7" s="53" t="s">
        <v>40</v>
      </c>
      <c r="AG7" s="80"/>
      <c r="AH7" s="80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2" t="s">
        <v>43</v>
      </c>
      <c r="B8" s="72"/>
      <c r="C8" s="72"/>
      <c r="D8" s="72"/>
      <c r="E8" s="72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3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IF(ISERROR(AH9/$AH$77),"-",AH9/$AH$77)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3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IF(ISERROR(AH10/$AH$77),"-",AH10/$AH$77)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4" t="s">
        <v>44</v>
      </c>
      <c r="B11" s="74"/>
      <c r="C11" s="74"/>
      <c r="D11" s="74"/>
      <c r="E11" s="74"/>
      <c r="F11" s="74"/>
      <c r="G11" s="74"/>
      <c r="H11" s="74"/>
      <c r="I11" s="74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IF(ISERROR(AH11/$AH$77),0,AH11/$AH$77)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2" t="s">
        <v>45</v>
      </c>
      <c r="B12" s="72"/>
      <c r="C12" s="72"/>
      <c r="D12" s="72"/>
      <c r="E12" s="72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3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IF(ISERROR(AH13/$AH$77),"-",AH13/$AH$77)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3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IF(ISERROR(AH14/$AH$77),"-",AH14/$AH$77)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4" t="s">
        <v>46</v>
      </c>
      <c r="B15" s="74"/>
      <c r="C15" s="74"/>
      <c r="D15" s="74"/>
      <c r="E15" s="74"/>
      <c r="F15" s="74"/>
      <c r="G15" s="74"/>
      <c r="H15" s="74"/>
      <c r="I15" s="74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IF(ISERROR(AH15/$AH$77),0,AH15/$AH$77)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2" t="s">
        <v>47</v>
      </c>
      <c r="B16" s="72"/>
      <c r="C16" s="72"/>
      <c r="D16" s="72"/>
      <c r="E16" s="72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3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IF(ISERROR(AH17/$AH$77),"-",AH17/$AH$77)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3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IF(ISERROR(AH18/$AH$77),"-",AH18/$AH$77)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4" t="s">
        <v>48</v>
      </c>
      <c r="B19" s="74"/>
      <c r="C19" s="74"/>
      <c r="D19" s="74"/>
      <c r="E19" s="74"/>
      <c r="F19" s="74"/>
      <c r="G19" s="74"/>
      <c r="H19" s="74"/>
      <c r="I19" s="74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IF(ISERROR(AH19/$AH$77),0,AH19/$AH$77)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2" t="s">
        <v>49</v>
      </c>
      <c r="B20" s="72"/>
      <c r="C20" s="72"/>
      <c r="D20" s="72"/>
      <c r="E20" s="72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3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IF(ISERROR(AH21/$AH$77),"-",AH21/$AH$77)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3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IF(ISERROR(AH22/$AH$77),"-",AH22/$AH$77)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4" t="s">
        <v>50</v>
      </c>
      <c r="B23" s="74"/>
      <c r="C23" s="74"/>
      <c r="D23" s="74"/>
      <c r="E23" s="74"/>
      <c r="F23" s="74"/>
      <c r="G23" s="74"/>
      <c r="H23" s="74"/>
      <c r="I23" s="74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IF(ISERROR(AH23/$AH$77),0,AH23/$AH$77)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2" t="s">
        <v>51</v>
      </c>
      <c r="B24" s="72"/>
      <c r="C24" s="72"/>
      <c r="D24" s="72"/>
      <c r="E24" s="72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3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IF(ISERROR(AH25/$AH$77),"-",AH25/$AH$77)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3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IF(ISERROR(AH26/$AH$77),"-",AH26/$AH$77)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4" t="s">
        <v>52</v>
      </c>
      <c r="B27" s="74"/>
      <c r="C27" s="74"/>
      <c r="D27" s="74"/>
      <c r="E27" s="74"/>
      <c r="F27" s="74"/>
      <c r="G27" s="74"/>
      <c r="H27" s="74"/>
      <c r="I27" s="74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IF(ISERROR(AH27/$AH$77),0,AH27/$AH$77)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2" t="s">
        <v>53</v>
      </c>
      <c r="B28" s="72"/>
      <c r="C28" s="72"/>
      <c r="D28" s="72"/>
      <c r="E28" s="72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3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IF(ISERROR(AH29/$AH$77),"-",AH29/$AH$77)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3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IF(ISERROR(AH30/$AH$77),"-",AH30/$AH$77)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4" t="s">
        <v>54</v>
      </c>
      <c r="B31" s="74"/>
      <c r="C31" s="74"/>
      <c r="D31" s="74"/>
      <c r="E31" s="74"/>
      <c r="F31" s="74"/>
      <c r="G31" s="74"/>
      <c r="H31" s="74"/>
      <c r="I31" s="74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IF(ISERROR(AH31/$AH$77),0,AH31/$AH$77)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2" t="s">
        <v>55</v>
      </c>
      <c r="B32" s="72"/>
      <c r="C32" s="72"/>
      <c r="D32" s="72"/>
      <c r="E32" s="72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3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IF(ISERROR(AH33/$AH$77),"-",AH33/$AH$77)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3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IF(ISERROR(AH34/$AH$77),"-",AH34/$AH$77)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4" t="s">
        <v>56</v>
      </c>
      <c r="B35" s="74"/>
      <c r="C35" s="74"/>
      <c r="D35" s="74"/>
      <c r="E35" s="74"/>
      <c r="F35" s="74"/>
      <c r="G35" s="74"/>
      <c r="H35" s="74"/>
      <c r="I35" s="74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IF(ISERROR(AH35/$AH$77),0,AH35/$AH$77)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2" t="s">
        <v>57</v>
      </c>
      <c r="B36" s="72"/>
      <c r="C36" s="72"/>
      <c r="D36" s="72"/>
      <c r="E36" s="72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3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IF(ISERROR(AH37/$AH$77),"-",AH37/$AH$77)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3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IF(ISERROR(AH38/$AH$77),"-",AH38/$AH$77)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4" t="s">
        <v>58</v>
      </c>
      <c r="B39" s="74"/>
      <c r="C39" s="74"/>
      <c r="D39" s="74"/>
      <c r="E39" s="74"/>
      <c r="F39" s="74"/>
      <c r="G39" s="74"/>
      <c r="H39" s="74"/>
      <c r="I39" s="74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IF(ISERROR(AH39/$AH$77),0,AH39/$AH$77)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2" t="s">
        <v>59</v>
      </c>
      <c r="B40" s="72"/>
      <c r="C40" s="72"/>
      <c r="D40" s="72"/>
      <c r="E40" s="72"/>
      <c r="F40" s="4"/>
      <c r="G40" s="5"/>
      <c r="H40" s="6"/>
      <c r="I40" s="6"/>
      <c r="J40" s="84">
        <v>1500000</v>
      </c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85"/>
      <c r="K41" s="29">
        <v>711002</v>
      </c>
      <c r="L41" s="39" t="s">
        <v>98</v>
      </c>
      <c r="M41" s="31"/>
      <c r="N41" s="32"/>
      <c r="O41" s="31"/>
      <c r="P41" s="27"/>
      <c r="Q41" s="27"/>
      <c r="R41" s="19">
        <v>711002</v>
      </c>
      <c r="S41" s="19"/>
      <c r="T41" s="19"/>
      <c r="U41" s="8">
        <f>SUM(R41:T41)</f>
        <v>711002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711002</v>
      </c>
      <c r="AI41" s="20">
        <f>IF(ISERROR(AH41/J40),0,AH41/J40)</f>
        <v>0.47400133333333333</v>
      </c>
      <c r="AJ41" s="20">
        <f>IF(ISERROR(AH41/$AH$77),"-",AH41/$AH$77)</f>
        <v>7.8564143215952825E-3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86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IF(ISERROR(AH42/$AH$77),"-",AH42/$AH$77)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4" t="s">
        <v>60</v>
      </c>
      <c r="B43" s="74"/>
      <c r="C43" s="74"/>
      <c r="D43" s="74"/>
      <c r="E43" s="74"/>
      <c r="F43" s="74"/>
      <c r="G43" s="74"/>
      <c r="H43" s="74"/>
      <c r="I43" s="74"/>
      <c r="J43" s="56">
        <f>SUM(J40:J42)</f>
        <v>1500000</v>
      </c>
      <c r="K43" s="56">
        <f>SUM(K41:K42)</f>
        <v>711002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711002</v>
      </c>
      <c r="S43" s="56">
        <f t="shared" si="8"/>
        <v>0</v>
      </c>
      <c r="T43" s="56">
        <f t="shared" si="8"/>
        <v>0</v>
      </c>
      <c r="U43" s="56">
        <f t="shared" si="8"/>
        <v>711002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711002</v>
      </c>
      <c r="AI43" s="59">
        <f>IF(ISERROR(AH43/J43),0,AH43/J43)</f>
        <v>0.47400133333333333</v>
      </c>
      <c r="AJ43" s="59">
        <f>IF(ISERROR(AH43/$AH$77),0,AH43/$AH$77)</f>
        <v>7.8564143215952825E-3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2" t="s">
        <v>61</v>
      </c>
      <c r="B44" s="72"/>
      <c r="C44" s="72"/>
      <c r="D44" s="72"/>
      <c r="E44" s="72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3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IF(ISERROR(AH45/$AH$77),"-",AH45/$AH$77)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3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IF(ISERROR(AH46/$AH$77),"-",AH46/$AH$77)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4" t="s">
        <v>62</v>
      </c>
      <c r="B47" s="74"/>
      <c r="C47" s="74"/>
      <c r="D47" s="74"/>
      <c r="E47" s="74"/>
      <c r="F47" s="74"/>
      <c r="G47" s="74"/>
      <c r="H47" s="74"/>
      <c r="I47" s="74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IF(ISERROR(AH47/$AH$77),0,AH47/$AH$77)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2" t="s">
        <v>63</v>
      </c>
      <c r="B48" s="72"/>
      <c r="C48" s="72"/>
      <c r="D48" s="72"/>
      <c r="E48" s="72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3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IF(ISERROR(AH49/$AH$77),"-",AH49/$AH$77)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3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IF(ISERROR(AH50/$AH$77),"-",AH50/$AH$77)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4" t="s">
        <v>64</v>
      </c>
      <c r="B51" s="74"/>
      <c r="C51" s="74"/>
      <c r="D51" s="74"/>
      <c r="E51" s="74"/>
      <c r="F51" s="74"/>
      <c r="G51" s="74"/>
      <c r="H51" s="74"/>
      <c r="I51" s="74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IF(ISERROR(AH51/$AH$77),0,AH51/$AH$77)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2" t="s">
        <v>65</v>
      </c>
      <c r="B52" s="72"/>
      <c r="C52" s="72"/>
      <c r="D52" s="72"/>
      <c r="E52" s="72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3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IF(ISERROR(AH53/$AH$77),"-",AH53/$AH$77)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3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IF(ISERROR(AH54/$AH$77),"-",AH54/$AH$77)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4" t="s">
        <v>66</v>
      </c>
      <c r="B55" s="74"/>
      <c r="C55" s="74"/>
      <c r="D55" s="74"/>
      <c r="E55" s="74"/>
      <c r="F55" s="74"/>
      <c r="G55" s="74"/>
      <c r="H55" s="74"/>
      <c r="I55" s="74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IF(ISERROR(AH55/$AH$77),0,AH55/$AH$77)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2" t="s">
        <v>67</v>
      </c>
      <c r="B56" s="72"/>
      <c r="C56" s="72"/>
      <c r="D56" s="72"/>
      <c r="E56" s="72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3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IF(ISERROR(AH57/$AH$77),"-",AH57/$AH$77)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3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IF(ISERROR(AH58/$AH$77),"-",AH58/$AH$77)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4" t="s">
        <v>68</v>
      </c>
      <c r="B59" s="74"/>
      <c r="C59" s="74"/>
      <c r="D59" s="74"/>
      <c r="E59" s="74"/>
      <c r="F59" s="74"/>
      <c r="G59" s="74"/>
      <c r="H59" s="74"/>
      <c r="I59" s="74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IF(ISERROR(AH59/$AH$77),0,AH59/$AH$77)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2" t="s">
        <v>69</v>
      </c>
      <c r="B60" s="72"/>
      <c r="C60" s="72"/>
      <c r="D60" s="72"/>
      <c r="E60" s="72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3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IF(ISERROR(AH61/$AH$77),"-",AH61/$AH$77)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3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IF(ISERROR(AH62/$AH$77),"-",AH62/$AH$77)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4" t="s">
        <v>70</v>
      </c>
      <c r="B63" s="74"/>
      <c r="C63" s="74"/>
      <c r="D63" s="74"/>
      <c r="E63" s="74"/>
      <c r="F63" s="74"/>
      <c r="G63" s="74"/>
      <c r="H63" s="74"/>
      <c r="I63" s="74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IF(ISERROR(AH63/$AH$77),0,AH63/$AH$77)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2" t="s">
        <v>82</v>
      </c>
      <c r="B64" s="72"/>
      <c r="C64" s="72"/>
      <c r="D64" s="72"/>
      <c r="E64" s="72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3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IF(ISERROR(AH65/$AH$77),"-",AH65/$AH$77)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3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IF(ISERROR(AH66/$AH$77),"-",AH66/$AH$77)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4" t="s">
        <v>83</v>
      </c>
      <c r="B67" s="74"/>
      <c r="C67" s="74"/>
      <c r="D67" s="74"/>
      <c r="E67" s="74"/>
      <c r="F67" s="74"/>
      <c r="G67" s="74"/>
      <c r="H67" s="74"/>
      <c r="I67" s="74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IF(ISERROR(AH67/$AH$77),0,AH67/$AH$77)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2" t="s">
        <v>71</v>
      </c>
      <c r="B68" s="72"/>
      <c r="C68" s="72"/>
      <c r="D68" s="72"/>
      <c r="E68" s="72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3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IF(ISERROR(AH69/$AH$77),"-",AH69/$AH$77)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3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IF(ISERROR(AH70/$AH$77),"-",AH70/$AH$77)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4" t="s">
        <v>72</v>
      </c>
      <c r="B71" s="74"/>
      <c r="C71" s="74"/>
      <c r="D71" s="74"/>
      <c r="E71" s="74"/>
      <c r="F71" s="74"/>
      <c r="G71" s="74"/>
      <c r="H71" s="74"/>
      <c r="I71" s="74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IF(ISERROR(AH71/$AH$77),0,AH71/$AH$77)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2" t="s">
        <v>73</v>
      </c>
      <c r="B72" s="72"/>
      <c r="C72" s="72"/>
      <c r="D72" s="72"/>
      <c r="E72" s="72"/>
      <c r="F72" s="4"/>
      <c r="G72" s="5"/>
      <c r="H72" s="6"/>
      <c r="I72" s="6"/>
      <c r="J72" s="73">
        <v>86772012000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73"/>
      <c r="K73" s="41">
        <v>180300524</v>
      </c>
      <c r="L73" s="39" t="s">
        <v>98</v>
      </c>
      <c r="M73" s="31"/>
      <c r="N73" s="42"/>
      <c r="O73" s="31"/>
      <c r="P73" s="43"/>
      <c r="Q73" s="43"/>
      <c r="R73" s="41">
        <v>14980673</v>
      </c>
      <c r="S73" s="41">
        <v>14980673</v>
      </c>
      <c r="T73" s="41">
        <v>14980673</v>
      </c>
      <c r="U73" s="8">
        <f>SUM(R73:T73)</f>
        <v>44942019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44942019</v>
      </c>
      <c r="AI73" s="20">
        <f>IF(ISERROR(AH73/J72),0,AH73/J72)</f>
        <v>5.17932199151957E-4</v>
      </c>
      <c r="AJ73" s="20">
        <f>IF(ISERROR(AH73/$AH$77),"-",AH73/$AH$77)</f>
        <v>0.49659933686966751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/>
      <c r="B74" s="14"/>
      <c r="C74" s="33"/>
      <c r="D74" s="34"/>
      <c r="E74" s="26"/>
      <c r="F74" s="26"/>
      <c r="G74" s="26"/>
      <c r="H74" s="36"/>
      <c r="I74" s="38"/>
      <c r="J74" s="73"/>
      <c r="K74" s="41">
        <v>569804888</v>
      </c>
      <c r="L74" s="39" t="s">
        <v>99</v>
      </c>
      <c r="M74" s="31"/>
      <c r="N74" s="42"/>
      <c r="O74" s="31"/>
      <c r="P74" s="43"/>
      <c r="Q74" s="43"/>
      <c r="R74" s="41">
        <v>4659544</v>
      </c>
      <c r="S74" s="41">
        <v>31257464</v>
      </c>
      <c r="T74" s="41">
        <v>8929526</v>
      </c>
      <c r="U74" s="8">
        <f>SUM(R74:T74)</f>
        <v>44846534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 t="shared" ref="AH74:AH75" si="16">SUM(U74,Y74,AC74,AG74)</f>
        <v>44846534</v>
      </c>
      <c r="AI74" s="20">
        <f>IF(ISERROR(AH74/J72),0,AH74/J72)</f>
        <v>5.1683178672865167E-4</v>
      </c>
      <c r="AJ74" s="20">
        <f t="shared" ref="AJ74:AJ75" si="17">IF(ISERROR(AH74/$AH$77),"-",AH74/$AH$77)</f>
        <v>0.49554424880873721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 x14ac:dyDescent="0.25">
      <c r="A75" s="14">
        <v>2</v>
      </c>
      <c r="B75" s="14"/>
      <c r="C75" s="33"/>
      <c r="D75" s="34"/>
      <c r="E75" s="26"/>
      <c r="F75" s="26"/>
      <c r="G75" s="44"/>
      <c r="H75" s="36"/>
      <c r="I75" s="38"/>
      <c r="J75" s="73"/>
      <c r="K75" s="41">
        <v>79878336000</v>
      </c>
      <c r="L75" s="39" t="s">
        <v>100</v>
      </c>
      <c r="M75" s="31"/>
      <c r="N75" s="42"/>
      <c r="O75" s="31"/>
      <c r="P75" s="43"/>
      <c r="Q75" s="43"/>
      <c r="R75" s="19"/>
      <c r="S75" s="19"/>
      <c r="T75" s="19"/>
      <c r="U75" s="8">
        <f t="shared" ref="U75" si="18">SUM(R75:T75)</f>
        <v>0</v>
      </c>
      <c r="V75" s="19"/>
      <c r="W75" s="19"/>
      <c r="X75" s="19"/>
      <c r="Y75" s="8">
        <f>SUM(V75:X75)</f>
        <v>0</v>
      </c>
      <c r="Z75" s="19"/>
      <c r="AA75" s="19"/>
      <c r="AB75" s="19"/>
      <c r="AC75" s="8">
        <f>SUM(Z75:AB75)</f>
        <v>0</v>
      </c>
      <c r="AD75" s="19"/>
      <c r="AE75" s="19">
        <v>0</v>
      </c>
      <c r="AF75" s="19">
        <v>0</v>
      </c>
      <c r="AG75" s="8">
        <f>SUM(AD75:AF75)</f>
        <v>0</v>
      </c>
      <c r="AH75" s="8">
        <f t="shared" si="16"/>
        <v>0</v>
      </c>
      <c r="AI75" s="20">
        <f>IF(ISERROR(AH75/J72),0,AH75/J72)</f>
        <v>0</v>
      </c>
      <c r="AJ75" s="20">
        <f t="shared" si="17"/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22" customFormat="1" ht="24.95" customHeight="1" x14ac:dyDescent="0.25">
      <c r="A76" s="74" t="s">
        <v>74</v>
      </c>
      <c r="B76" s="74"/>
      <c r="C76" s="74"/>
      <c r="D76" s="74"/>
      <c r="E76" s="74"/>
      <c r="F76" s="74"/>
      <c r="G76" s="74"/>
      <c r="H76" s="74"/>
      <c r="I76" s="74"/>
      <c r="J76" s="56">
        <f>J72</f>
        <v>86772012000</v>
      </c>
      <c r="K76" s="56">
        <f>SUM(K73:K75)</f>
        <v>80628441412</v>
      </c>
      <c r="L76" s="55"/>
      <c r="M76" s="56">
        <f>SUM(M73:M73)</f>
        <v>0</v>
      </c>
      <c r="N76" s="56">
        <f>SUM(N73:N73)</f>
        <v>0</v>
      </c>
      <c r="O76" s="56">
        <f>SUM(O73:O73)</f>
        <v>0</v>
      </c>
      <c r="P76" s="57"/>
      <c r="Q76" s="58"/>
      <c r="R76" s="56">
        <f>SUM(R73:R75)</f>
        <v>19640217</v>
      </c>
      <c r="S76" s="56">
        <f t="shared" ref="S76:U76" si="19">SUM(S73:S75)</f>
        <v>46238137</v>
      </c>
      <c r="T76" s="56">
        <f t="shared" si="19"/>
        <v>23910199</v>
      </c>
      <c r="U76" s="56">
        <f t="shared" si="19"/>
        <v>89788553</v>
      </c>
      <c r="V76" s="56">
        <f t="shared" ref="V76:AG76" si="20">SUM(V73:V73)</f>
        <v>0</v>
      </c>
      <c r="W76" s="56">
        <f t="shared" si="20"/>
        <v>0</v>
      </c>
      <c r="X76" s="56">
        <f t="shared" si="20"/>
        <v>0</v>
      </c>
      <c r="Y76" s="56">
        <f t="shared" si="20"/>
        <v>0</v>
      </c>
      <c r="Z76" s="56">
        <f t="shared" si="20"/>
        <v>0</v>
      </c>
      <c r="AA76" s="56">
        <f t="shared" si="20"/>
        <v>0</v>
      </c>
      <c r="AB76" s="56">
        <f t="shared" si="20"/>
        <v>0</v>
      </c>
      <c r="AC76" s="56">
        <f t="shared" si="20"/>
        <v>0</v>
      </c>
      <c r="AD76" s="56">
        <f t="shared" si="20"/>
        <v>0</v>
      </c>
      <c r="AE76" s="56">
        <f t="shared" si="20"/>
        <v>0</v>
      </c>
      <c r="AF76" s="56">
        <f t="shared" si="20"/>
        <v>0</v>
      </c>
      <c r="AG76" s="56">
        <f t="shared" si="20"/>
        <v>0</v>
      </c>
      <c r="AH76" s="56">
        <f>SUM(AH73:AH75)</f>
        <v>89788553</v>
      </c>
      <c r="AI76" s="59">
        <f>IF(ISERROR(AH76/J76),0,AH76/J76)</f>
        <v>1.0347639858806087E-3</v>
      </c>
      <c r="AJ76" s="59">
        <f>IF(ISERROR(AH76/$AH$77),0,AH76/$AH$77)</f>
        <v>0.99214358567840477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s="45" customFormat="1" ht="44.25" customHeight="1" x14ac:dyDescent="0.25">
      <c r="A77" s="87" t="str">
        <f>"TOTAL ASIG."&amp;" "&amp;$A$5</f>
        <v>TOTAL ASIG. 24-01-010 "Programa Bonificación Ley N°20.595"</v>
      </c>
      <c r="B77" s="87"/>
      <c r="C77" s="87"/>
      <c r="D77" s="87"/>
      <c r="E77" s="87"/>
      <c r="F77" s="87"/>
      <c r="G77" s="87"/>
      <c r="H77" s="87"/>
      <c r="I77" s="87"/>
      <c r="J77" s="66">
        <f>SUM(J11,J15,J19,J23,J27,J31,J35,J39,J43,J47,J51,J55,J59,J63,J67,J71,J76)</f>
        <v>86773512000</v>
      </c>
      <c r="K77" s="66">
        <f t="shared" ref="K77:AJ77" si="21">SUM(K11,K15,K19,K23,K27,K31,K35,K39,K43,K47,K51,K55,K59,K63,K67,K71,K76)</f>
        <v>80629152414</v>
      </c>
      <c r="L77" s="66">
        <f t="shared" si="21"/>
        <v>0</v>
      </c>
      <c r="M77" s="66">
        <f t="shared" si="21"/>
        <v>0</v>
      </c>
      <c r="N77" s="66">
        <f t="shared" si="21"/>
        <v>0</v>
      </c>
      <c r="O77" s="66">
        <f t="shared" si="21"/>
        <v>0</v>
      </c>
      <c r="P77" s="66">
        <f t="shared" si="21"/>
        <v>0</v>
      </c>
      <c r="Q77" s="66">
        <f t="shared" si="21"/>
        <v>0</v>
      </c>
      <c r="R77" s="66">
        <f t="shared" si="21"/>
        <v>20351219</v>
      </c>
      <c r="S77" s="66">
        <f t="shared" si="21"/>
        <v>46238137</v>
      </c>
      <c r="T77" s="66">
        <f t="shared" si="21"/>
        <v>23910199</v>
      </c>
      <c r="U77" s="66">
        <f t="shared" si="21"/>
        <v>90499555</v>
      </c>
      <c r="V77" s="66">
        <f t="shared" si="21"/>
        <v>0</v>
      </c>
      <c r="W77" s="66">
        <f t="shared" si="21"/>
        <v>0</v>
      </c>
      <c r="X77" s="66">
        <f t="shared" si="21"/>
        <v>0</v>
      </c>
      <c r="Y77" s="66">
        <f t="shared" si="21"/>
        <v>0</v>
      </c>
      <c r="Z77" s="66">
        <f t="shared" si="21"/>
        <v>0</v>
      </c>
      <c r="AA77" s="66">
        <f t="shared" si="21"/>
        <v>0</v>
      </c>
      <c r="AB77" s="66">
        <f t="shared" si="21"/>
        <v>0</v>
      </c>
      <c r="AC77" s="66">
        <f t="shared" si="21"/>
        <v>0</v>
      </c>
      <c r="AD77" s="66">
        <f t="shared" si="21"/>
        <v>0</v>
      </c>
      <c r="AE77" s="66">
        <f t="shared" si="21"/>
        <v>0</v>
      </c>
      <c r="AF77" s="66">
        <f t="shared" si="21"/>
        <v>0</v>
      </c>
      <c r="AG77" s="66">
        <f t="shared" si="21"/>
        <v>0</v>
      </c>
      <c r="AH77" s="66">
        <f t="shared" si="21"/>
        <v>90499555</v>
      </c>
      <c r="AI77" s="68">
        <f t="shared" si="21"/>
        <v>0.47503609731921392</v>
      </c>
      <c r="AJ77" s="68">
        <f t="shared" si="21"/>
        <v>1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x14ac:dyDescent="0.25"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106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106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106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106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106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106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106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106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4" spans="1:106" x14ac:dyDescent="0.25">
      <c r="A94" s="2"/>
      <c r="J94" s="47"/>
      <c r="R94" s="47"/>
      <c r="S94" s="47"/>
      <c r="T94" s="47"/>
      <c r="V94" s="47"/>
      <c r="W94" s="47"/>
      <c r="X94" s="47"/>
      <c r="Z94" s="47"/>
      <c r="AA94" s="47"/>
      <c r="AB94" s="47"/>
      <c r="AD94" s="47"/>
      <c r="AE94" s="47"/>
      <c r="AF94" s="47"/>
    </row>
    <row r="96" spans="1:106" x14ac:dyDescent="0.25">
      <c r="E96" s="51"/>
    </row>
  </sheetData>
  <mergeCells count="80">
    <mergeCell ref="A77:I77"/>
    <mergeCell ref="A68:E68"/>
    <mergeCell ref="J69:J70"/>
    <mergeCell ref="A71:I71"/>
    <mergeCell ref="A72:E72"/>
    <mergeCell ref="J72:J75"/>
    <mergeCell ref="A76:I7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A43:I43"/>
    <mergeCell ref="A44:E44"/>
    <mergeCell ref="J45:J46"/>
    <mergeCell ref="J40:J42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0000000-0002-0000-0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00000000-0002-0000-0200-000003000000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5 O64:O66" xr:uid="{00000000-0002-0000-0200-000004000000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5 E73:G75 P73:Q75 P65:Q66 C65:C66 E65:G66 L65:L66" xr:uid="{00000000-0002-0000-0200-000005000000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65:K66 K73" xr:uid="{00000000-0002-0000-0200-000006000000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5 V73:X75 R65:T66 R75:T75 M65:N66 V65:X66 Z65:AB66 AD65:AF66 AD73:AF75 Z73:AB75" xr:uid="{00000000-0002-0000-02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8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EBD44-FBAB-4C5A-AA4E-8C4590210A28}">
  <sheetPr codeName="Hoja10">
    <tabColor rgb="FF33CCFF"/>
    <pageSetUpPr fitToPage="1"/>
  </sheetPr>
  <dimension ref="A1:Y42"/>
  <sheetViews>
    <sheetView topLeftCell="A16" zoomScaleNormal="100" workbookViewId="0">
      <selection activeCell="B25" sqref="B2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customWidth="1" outlineLevel="1"/>
    <col min="10" max="10" width="15.7109375" style="49" customWidth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3" t="s">
        <v>97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</row>
    <row r="2" spans="1:25" s="1" customFormat="1" ht="1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 s="1" customFormat="1" ht="15" customHeight="1" x14ac:dyDescent="0.25">
      <c r="A3" s="76" t="s">
        <v>79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</row>
    <row r="4" spans="1:25" s="1" customFormat="1" ht="1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1:25" ht="38.25" customHeight="1" x14ac:dyDescent="0.25">
      <c r="A5" s="94" t="s">
        <v>86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82" t="s">
        <v>4</v>
      </c>
      <c r="B6" s="88" t="s">
        <v>10</v>
      </c>
      <c r="C6" s="88" t="s">
        <v>75</v>
      </c>
      <c r="D6" s="90" t="s">
        <v>13</v>
      </c>
      <c r="E6" s="91"/>
      <c r="F6" s="92"/>
      <c r="G6" s="80" t="s">
        <v>16</v>
      </c>
      <c r="H6" s="80"/>
      <c r="I6" s="80"/>
      <c r="J6" s="88" t="s">
        <v>17</v>
      </c>
      <c r="K6" s="80" t="s">
        <v>16</v>
      </c>
      <c r="L6" s="80"/>
      <c r="M6" s="80"/>
      <c r="N6" s="88" t="s">
        <v>18</v>
      </c>
      <c r="O6" s="80" t="s">
        <v>16</v>
      </c>
      <c r="P6" s="80"/>
      <c r="Q6" s="80"/>
      <c r="R6" s="88" t="s">
        <v>19</v>
      </c>
      <c r="S6" s="80" t="s">
        <v>16</v>
      </c>
      <c r="T6" s="80"/>
      <c r="U6" s="80"/>
      <c r="V6" s="88" t="s">
        <v>20</v>
      </c>
      <c r="W6" s="88" t="s">
        <v>21</v>
      </c>
      <c r="X6" s="97" t="s">
        <v>76</v>
      </c>
      <c r="Y6" s="97"/>
    </row>
    <row r="7" spans="1:25" s="46" customFormat="1" ht="31.5" x14ac:dyDescent="0.25">
      <c r="A7" s="82"/>
      <c r="B7" s="89"/>
      <c r="C7" s="89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9"/>
      <c r="K7" s="53" t="s">
        <v>32</v>
      </c>
      <c r="L7" s="53" t="s">
        <v>33</v>
      </c>
      <c r="M7" s="53" t="s">
        <v>34</v>
      </c>
      <c r="N7" s="89"/>
      <c r="O7" s="53" t="s">
        <v>35</v>
      </c>
      <c r="P7" s="53" t="s">
        <v>36</v>
      </c>
      <c r="Q7" s="53" t="s">
        <v>37</v>
      </c>
      <c r="R7" s="89"/>
      <c r="S7" s="53" t="s">
        <v>38</v>
      </c>
      <c r="T7" s="53" t="s">
        <v>39</v>
      </c>
      <c r="U7" s="53" t="s">
        <v>77</v>
      </c>
      <c r="V7" s="89"/>
      <c r="W7" s="89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+'24-02-014 Ind. FOSIS'!J11</f>
        <v>0</v>
      </c>
      <c r="C8" s="40">
        <f>+'24-02-014 Ind. FOSIS'!K11</f>
        <v>0</v>
      </c>
      <c r="D8" s="40">
        <f>+'24-02-014 Ind. FOSIS'!M11</f>
        <v>0</v>
      </c>
      <c r="E8" s="40">
        <f>+'24-02-014 Ind. FOSIS'!N11</f>
        <v>0</v>
      </c>
      <c r="F8" s="40">
        <f>+'24-02-014 Ind. FOSIS'!O11</f>
        <v>0</v>
      </c>
      <c r="G8" s="40">
        <f>+'24-02-014 Ind. FOSIS'!R11</f>
        <v>0</v>
      </c>
      <c r="H8" s="40">
        <f>+'24-02-014 Ind. FOSIS'!S11</f>
        <v>0</v>
      </c>
      <c r="I8" s="40">
        <f>+'24-02-014 Ind. FOSIS'!T11</f>
        <v>0</v>
      </c>
      <c r="J8" s="40">
        <f>+'24-02-014 Ind. FOSIS'!U11</f>
        <v>0</v>
      </c>
      <c r="K8" s="40">
        <f>+'24-02-014 Ind. FOSIS'!V11</f>
        <v>0</v>
      </c>
      <c r="L8" s="40">
        <f>+'24-02-014 Ind. FOSIS'!W11</f>
        <v>0</v>
      </c>
      <c r="M8" s="40">
        <f>+'24-02-014 Ind. FOSIS'!X11</f>
        <v>0</v>
      </c>
      <c r="N8" s="40">
        <f>+'24-02-014 Ind. FOSIS'!Y11</f>
        <v>0</v>
      </c>
      <c r="O8" s="40">
        <f>+'24-02-014 Ind. FOSIS'!Z11</f>
        <v>0</v>
      </c>
      <c r="P8" s="40">
        <f>+'24-02-014 Ind. FOSIS'!AA11</f>
        <v>0</v>
      </c>
      <c r="Q8" s="40">
        <f>+'24-02-014 Ind. FOSIS'!AB11</f>
        <v>0</v>
      </c>
      <c r="R8" s="40">
        <f>+'24-02-014 Ind. FOSIS'!AC11</f>
        <v>0</v>
      </c>
      <c r="S8" s="40">
        <f>+'24-02-014 Ind. FOSIS'!AD11</f>
        <v>0</v>
      </c>
      <c r="T8" s="40">
        <f>+'24-02-014 Ind. FOSIS'!AE11</f>
        <v>0</v>
      </c>
      <c r="U8" s="40">
        <f>+'24-02-014 Ind. FOSIS'!AF11</f>
        <v>0</v>
      </c>
      <c r="V8" s="40">
        <f>+'24-02-014 Ind. FOSIS'!AG11</f>
        <v>0</v>
      </c>
      <c r="W8" s="40">
        <f>+'24-02-014 Ind. FOSIS'!AH11</f>
        <v>0</v>
      </c>
      <c r="X8" s="61">
        <f>+'24-02-014 Ind. FOSIS'!AI11</f>
        <v>0</v>
      </c>
      <c r="Y8" s="61">
        <f>+'24-02-014 Ind. FOSIS'!AJ11</f>
        <v>0</v>
      </c>
    </row>
    <row r="9" spans="1:25" ht="24.75" customHeight="1" x14ac:dyDescent="0.25">
      <c r="A9" s="60" t="s">
        <v>45</v>
      </c>
      <c r="B9" s="40">
        <f>+'24-02-014 Ind. FOSIS'!J15</f>
        <v>0</v>
      </c>
      <c r="C9" s="40">
        <f>+'24-02-014 Ind. FOSIS'!K15</f>
        <v>0</v>
      </c>
      <c r="D9" s="40">
        <f>+'24-02-014 Ind. FOSIS'!M15</f>
        <v>0</v>
      </c>
      <c r="E9" s="40">
        <f>+'24-02-014 Ind. FOSIS'!N15</f>
        <v>0</v>
      </c>
      <c r="F9" s="40">
        <f>+'24-02-014 Ind. FOSIS'!O15</f>
        <v>0</v>
      </c>
      <c r="G9" s="40">
        <f>+'24-02-014 Ind. FOSIS'!R15</f>
        <v>0</v>
      </c>
      <c r="H9" s="40">
        <f>+'24-02-014 Ind. FOSIS'!S15</f>
        <v>0</v>
      </c>
      <c r="I9" s="40">
        <f>+'24-02-014 Ind. FOSIS'!T15</f>
        <v>0</v>
      </c>
      <c r="J9" s="40">
        <f>+'24-02-014 Ind. FOSIS'!U15</f>
        <v>0</v>
      </c>
      <c r="K9" s="40">
        <f>+'24-02-014 Ind. FOSIS'!V15</f>
        <v>0</v>
      </c>
      <c r="L9" s="40">
        <f>+'24-02-014 Ind. FOSIS'!W15</f>
        <v>0</v>
      </c>
      <c r="M9" s="40">
        <f>+'24-02-014 Ind. FOSIS'!X15</f>
        <v>0</v>
      </c>
      <c r="N9" s="40">
        <f>+'24-02-014 Ind. FOSIS'!Y15</f>
        <v>0</v>
      </c>
      <c r="O9" s="40">
        <f>+'24-02-014 Ind. FOSIS'!Z15</f>
        <v>0</v>
      </c>
      <c r="P9" s="40">
        <f>+'24-02-014 Ind. FOSIS'!AA15</f>
        <v>0</v>
      </c>
      <c r="Q9" s="40">
        <f>+'24-02-014 Ind. FOSIS'!AB15</f>
        <v>0</v>
      </c>
      <c r="R9" s="40">
        <f>+'24-02-014 Ind. FOSIS'!AC15</f>
        <v>0</v>
      </c>
      <c r="S9" s="40">
        <f>+'24-02-014 Ind. FOSIS'!AD15</f>
        <v>0</v>
      </c>
      <c r="T9" s="40">
        <f>+'24-02-014 Ind. FOSIS'!AE15</f>
        <v>0</v>
      </c>
      <c r="U9" s="40">
        <f>+'24-02-014 Ind. FOSIS'!AF15</f>
        <v>0</v>
      </c>
      <c r="V9" s="40">
        <f>+'24-02-014 Ind. FOSIS'!AG15</f>
        <v>0</v>
      </c>
      <c r="W9" s="40">
        <f>+'24-02-014 Ind. FOSIS'!AH15</f>
        <v>0</v>
      </c>
      <c r="X9" s="61">
        <f>+'24-02-014 Ind. FOSIS'!AI15</f>
        <v>0</v>
      </c>
      <c r="Y9" s="61">
        <f>+'24-02-014 Ind. FOSIS'!AJ15</f>
        <v>0</v>
      </c>
    </row>
    <row r="10" spans="1:25" ht="24.75" customHeight="1" x14ac:dyDescent="0.25">
      <c r="A10" s="60" t="s">
        <v>47</v>
      </c>
      <c r="B10" s="40">
        <f>+'24-02-014 Ind. FOSIS'!J19</f>
        <v>0</v>
      </c>
      <c r="C10" s="40">
        <f>+'24-02-014 Ind. FOSIS'!K19</f>
        <v>0</v>
      </c>
      <c r="D10" s="40">
        <f>+'24-02-014 Ind. FOSIS'!M19</f>
        <v>0</v>
      </c>
      <c r="E10" s="40">
        <f>+'24-02-014 Ind. FOSIS'!N19</f>
        <v>0</v>
      </c>
      <c r="F10" s="40">
        <f>+'24-02-014 Ind. FOSIS'!O19</f>
        <v>0</v>
      </c>
      <c r="G10" s="40">
        <f>+'24-02-014 Ind. FOSIS'!R19</f>
        <v>0</v>
      </c>
      <c r="H10" s="40">
        <f>+'24-02-014 Ind. FOSIS'!S19</f>
        <v>0</v>
      </c>
      <c r="I10" s="40">
        <f>+'24-02-014 Ind. FOSIS'!T19</f>
        <v>0</v>
      </c>
      <c r="J10" s="40">
        <f>+'24-02-014 Ind. FOSIS'!U19</f>
        <v>0</v>
      </c>
      <c r="K10" s="40">
        <f>+'24-02-014 Ind. FOSIS'!V19</f>
        <v>0</v>
      </c>
      <c r="L10" s="40">
        <f>+'24-02-014 Ind. FOSIS'!W19</f>
        <v>0</v>
      </c>
      <c r="M10" s="40">
        <f>+'24-02-014 Ind. FOSIS'!X19</f>
        <v>0</v>
      </c>
      <c r="N10" s="40">
        <f>+'24-02-014 Ind. FOSIS'!Y19</f>
        <v>0</v>
      </c>
      <c r="O10" s="40">
        <f>+'24-02-014 Ind. FOSIS'!Z19</f>
        <v>0</v>
      </c>
      <c r="P10" s="40">
        <f>+'24-02-014 Ind. FOSIS'!AA19</f>
        <v>0</v>
      </c>
      <c r="Q10" s="40">
        <f>+'24-02-014 Ind. FOSIS'!AB19</f>
        <v>0</v>
      </c>
      <c r="R10" s="40">
        <f>+'24-02-014 Ind. FOSIS'!AC19</f>
        <v>0</v>
      </c>
      <c r="S10" s="40">
        <f>+'24-02-014 Ind. FOSIS'!AD19</f>
        <v>0</v>
      </c>
      <c r="T10" s="40">
        <f>+'24-02-014 Ind. FOSIS'!AE19</f>
        <v>0</v>
      </c>
      <c r="U10" s="40">
        <f>+'24-02-014 Ind. FOSIS'!AF19</f>
        <v>0</v>
      </c>
      <c r="V10" s="40">
        <f>+'24-02-014 Ind. FOSIS'!AG19</f>
        <v>0</v>
      </c>
      <c r="W10" s="40">
        <f>+'24-02-014 Ind. FOSIS'!AH19</f>
        <v>0</v>
      </c>
      <c r="X10" s="61">
        <f>+'24-02-014 Ind. FOSIS'!AI19</f>
        <v>0</v>
      </c>
      <c r="Y10" s="61">
        <f>+'24-02-014 Ind. FOSIS'!AJ19</f>
        <v>0</v>
      </c>
    </row>
    <row r="11" spans="1:25" ht="24.75" customHeight="1" x14ac:dyDescent="0.25">
      <c r="A11" s="60" t="s">
        <v>49</v>
      </c>
      <c r="B11" s="40">
        <f>+'24-02-014 Ind. FOSIS'!J23</f>
        <v>0</v>
      </c>
      <c r="C11" s="40">
        <f>+'24-02-014 Ind. FOSIS'!K23</f>
        <v>0</v>
      </c>
      <c r="D11" s="40">
        <f>+'24-02-014 Ind. FOSIS'!M23</f>
        <v>0</v>
      </c>
      <c r="E11" s="40">
        <f>+'24-02-014 Ind. FOSIS'!N23</f>
        <v>0</v>
      </c>
      <c r="F11" s="40">
        <f>+'24-02-014 Ind. FOSIS'!O23</f>
        <v>0</v>
      </c>
      <c r="G11" s="40">
        <f>+'24-02-014 Ind. FOSIS'!R23</f>
        <v>0</v>
      </c>
      <c r="H11" s="40">
        <f>+'24-02-014 Ind. FOSIS'!S23</f>
        <v>0</v>
      </c>
      <c r="I11" s="40">
        <f>+'24-02-014 Ind. FOSIS'!T23</f>
        <v>0</v>
      </c>
      <c r="J11" s="40">
        <f>+'24-02-014 Ind. FOSIS'!U23</f>
        <v>0</v>
      </c>
      <c r="K11" s="40">
        <f>+'24-02-014 Ind. FOSIS'!V23</f>
        <v>0</v>
      </c>
      <c r="L11" s="40">
        <f>+'24-02-014 Ind. FOSIS'!W23</f>
        <v>0</v>
      </c>
      <c r="M11" s="40">
        <f>+'24-02-014 Ind. FOSIS'!X23</f>
        <v>0</v>
      </c>
      <c r="N11" s="40">
        <f>+'24-02-014 Ind. FOSIS'!Y23</f>
        <v>0</v>
      </c>
      <c r="O11" s="40">
        <f>+'24-02-014 Ind. FOSIS'!Z23</f>
        <v>0</v>
      </c>
      <c r="P11" s="40">
        <f>+'24-02-014 Ind. FOSIS'!AA23</f>
        <v>0</v>
      </c>
      <c r="Q11" s="40">
        <f>+'24-02-014 Ind. FOSIS'!AB23</f>
        <v>0</v>
      </c>
      <c r="R11" s="40">
        <f>+'24-02-014 Ind. FOSIS'!AC23</f>
        <v>0</v>
      </c>
      <c r="S11" s="40">
        <f>+'24-02-014 Ind. FOSIS'!AD23</f>
        <v>0</v>
      </c>
      <c r="T11" s="40">
        <f>+'24-02-014 Ind. FOSIS'!AE23</f>
        <v>0</v>
      </c>
      <c r="U11" s="40">
        <f>+'24-02-014 Ind. FOSIS'!AF23</f>
        <v>0</v>
      </c>
      <c r="V11" s="40">
        <f>+'24-02-014 Ind. FOSIS'!AG23</f>
        <v>0</v>
      </c>
      <c r="W11" s="40">
        <f>+'24-02-014 Ind. FOSIS'!AH23</f>
        <v>0</v>
      </c>
      <c r="X11" s="61">
        <f>+'24-02-014 Ind. FOSIS'!AI23</f>
        <v>0</v>
      </c>
      <c r="Y11" s="61">
        <f>+'24-02-014 Ind. FOSIS'!AJ23</f>
        <v>0</v>
      </c>
    </row>
    <row r="12" spans="1:25" ht="24.75" customHeight="1" x14ac:dyDescent="0.25">
      <c r="A12" s="60" t="s">
        <v>51</v>
      </c>
      <c r="B12" s="40">
        <f>+'24-02-014 Ind. FOSIS'!J27</f>
        <v>0</v>
      </c>
      <c r="C12" s="40">
        <f>+'24-02-014 Ind. FOSIS'!K27</f>
        <v>0</v>
      </c>
      <c r="D12" s="40">
        <f>+'24-02-014 Ind. FOSIS'!M27</f>
        <v>0</v>
      </c>
      <c r="E12" s="40">
        <f>+'24-02-014 Ind. FOSIS'!N27</f>
        <v>0</v>
      </c>
      <c r="F12" s="40">
        <f>+'24-02-014 Ind. FOSIS'!O27</f>
        <v>0</v>
      </c>
      <c r="G12" s="40">
        <f>+'24-02-014 Ind. FOSIS'!R27</f>
        <v>0</v>
      </c>
      <c r="H12" s="40">
        <f>+'24-02-014 Ind. FOSIS'!S27</f>
        <v>0</v>
      </c>
      <c r="I12" s="40">
        <f>+'24-02-014 Ind. FOSIS'!T27</f>
        <v>0</v>
      </c>
      <c r="J12" s="40">
        <f>+'24-02-014 Ind. FOSIS'!U27</f>
        <v>0</v>
      </c>
      <c r="K12" s="40">
        <f>+'24-02-014 Ind. FOSIS'!V27</f>
        <v>0</v>
      </c>
      <c r="L12" s="40">
        <f>+'24-02-014 Ind. FOSIS'!W27</f>
        <v>0</v>
      </c>
      <c r="M12" s="40">
        <f>+'24-02-014 Ind. FOSIS'!X27</f>
        <v>0</v>
      </c>
      <c r="N12" s="40">
        <f>+'24-02-014 Ind. FOSIS'!Y27</f>
        <v>0</v>
      </c>
      <c r="O12" s="40">
        <f>+'24-02-014 Ind. FOSIS'!Z27</f>
        <v>0</v>
      </c>
      <c r="P12" s="40">
        <f>+'24-02-014 Ind. FOSIS'!AA27</f>
        <v>0</v>
      </c>
      <c r="Q12" s="40">
        <f>+'24-02-014 Ind. FOSIS'!AB27</f>
        <v>0</v>
      </c>
      <c r="R12" s="40">
        <f>+'24-02-014 Ind. FOSIS'!AC27</f>
        <v>0</v>
      </c>
      <c r="S12" s="40">
        <f>+'24-02-014 Ind. FOSIS'!AD27</f>
        <v>0</v>
      </c>
      <c r="T12" s="40">
        <f>+'24-02-014 Ind. FOSIS'!AE27</f>
        <v>0</v>
      </c>
      <c r="U12" s="40">
        <f>+'24-02-014 Ind. FOSIS'!AF27</f>
        <v>0</v>
      </c>
      <c r="V12" s="40">
        <f>+'24-02-014 Ind. FOSIS'!AG27</f>
        <v>0</v>
      </c>
      <c r="W12" s="40">
        <f>+'24-02-014 Ind. FOSIS'!AH27</f>
        <v>0</v>
      </c>
      <c r="X12" s="61">
        <f>+'24-02-014 Ind. FOSIS'!AI27</f>
        <v>0</v>
      </c>
      <c r="Y12" s="61">
        <f>+'24-02-014 Ind. FOSIS'!AJ27</f>
        <v>0</v>
      </c>
    </row>
    <row r="13" spans="1:25" ht="24.75" customHeight="1" x14ac:dyDescent="0.25">
      <c r="A13" s="60" t="s">
        <v>53</v>
      </c>
      <c r="B13" s="40">
        <f>+'24-02-014 Ind. FOSIS'!J31</f>
        <v>0</v>
      </c>
      <c r="C13" s="40">
        <f>+'24-02-014 Ind. FOSIS'!K31</f>
        <v>0</v>
      </c>
      <c r="D13" s="40">
        <f>+'24-02-014 Ind. FOSIS'!M31</f>
        <v>0</v>
      </c>
      <c r="E13" s="40">
        <f>+'24-02-014 Ind. FOSIS'!N31</f>
        <v>0</v>
      </c>
      <c r="F13" s="40">
        <f>+'24-02-014 Ind. FOSIS'!O31</f>
        <v>0</v>
      </c>
      <c r="G13" s="40">
        <f>+'24-02-014 Ind. FOSIS'!R31</f>
        <v>0</v>
      </c>
      <c r="H13" s="40">
        <f>+'24-02-014 Ind. FOSIS'!S31</f>
        <v>0</v>
      </c>
      <c r="I13" s="40">
        <f>+'24-02-014 Ind. FOSIS'!T31</f>
        <v>0</v>
      </c>
      <c r="J13" s="40">
        <f>+'24-02-014 Ind. FOSIS'!U31</f>
        <v>0</v>
      </c>
      <c r="K13" s="40">
        <f>+'24-02-014 Ind. FOSIS'!V31</f>
        <v>0</v>
      </c>
      <c r="L13" s="40">
        <f>+'24-02-014 Ind. FOSIS'!W31</f>
        <v>0</v>
      </c>
      <c r="M13" s="40">
        <f>+'24-02-014 Ind. FOSIS'!X31</f>
        <v>0</v>
      </c>
      <c r="N13" s="40">
        <f>+'24-02-014 Ind. FOSIS'!Y31</f>
        <v>0</v>
      </c>
      <c r="O13" s="40">
        <f>+'24-02-014 Ind. FOSIS'!Z31</f>
        <v>0</v>
      </c>
      <c r="P13" s="40">
        <f>+'24-02-014 Ind. FOSIS'!AA31</f>
        <v>0</v>
      </c>
      <c r="Q13" s="40">
        <f>+'24-02-014 Ind. FOSIS'!AB31</f>
        <v>0</v>
      </c>
      <c r="R13" s="40">
        <f>+'24-02-014 Ind. FOSIS'!AC31</f>
        <v>0</v>
      </c>
      <c r="S13" s="40">
        <f>+'24-02-014 Ind. FOSIS'!AD31</f>
        <v>0</v>
      </c>
      <c r="T13" s="40">
        <f>+'24-02-014 Ind. FOSIS'!AE31</f>
        <v>0</v>
      </c>
      <c r="U13" s="40">
        <f>+'24-02-014 Ind. FOSIS'!AF31</f>
        <v>0</v>
      </c>
      <c r="V13" s="40">
        <f>+'24-02-014 Ind. FOSIS'!AG31</f>
        <v>0</v>
      </c>
      <c r="W13" s="40">
        <f>+'24-02-014 Ind. FOSIS'!AH31</f>
        <v>0</v>
      </c>
      <c r="X13" s="61">
        <f>+'24-02-014 Ind. FOSIS'!AI31</f>
        <v>0</v>
      </c>
      <c r="Y13" s="61">
        <f>+'24-02-014 Ind. FOSIS'!AJ31</f>
        <v>0</v>
      </c>
    </row>
    <row r="14" spans="1:25" ht="24.75" customHeight="1" x14ac:dyDescent="0.25">
      <c r="A14" s="60" t="s">
        <v>55</v>
      </c>
      <c r="B14" s="40">
        <f>+'24-02-014 Ind. FOSIS'!J35</f>
        <v>0</v>
      </c>
      <c r="C14" s="40">
        <f>+'24-02-014 Ind. FOSIS'!K35</f>
        <v>0</v>
      </c>
      <c r="D14" s="40">
        <f>+'24-02-014 Ind. FOSIS'!M35</f>
        <v>0</v>
      </c>
      <c r="E14" s="40">
        <f>+'24-02-014 Ind. FOSIS'!N35</f>
        <v>0</v>
      </c>
      <c r="F14" s="40">
        <f>+'24-02-014 Ind. FOSIS'!O35</f>
        <v>0</v>
      </c>
      <c r="G14" s="40">
        <f>+'24-02-014 Ind. FOSIS'!R35</f>
        <v>0</v>
      </c>
      <c r="H14" s="40">
        <f>+'24-02-014 Ind. FOSIS'!S35</f>
        <v>0</v>
      </c>
      <c r="I14" s="40">
        <f>+'24-02-014 Ind. FOSIS'!T35</f>
        <v>0</v>
      </c>
      <c r="J14" s="40">
        <f>+'24-02-014 Ind. FOSIS'!U35</f>
        <v>0</v>
      </c>
      <c r="K14" s="40">
        <f>+'24-02-014 Ind. FOSIS'!V35</f>
        <v>0</v>
      </c>
      <c r="L14" s="40">
        <f>+'24-02-014 Ind. FOSIS'!W35</f>
        <v>0</v>
      </c>
      <c r="M14" s="40">
        <f>+'24-02-014 Ind. FOSIS'!X35</f>
        <v>0</v>
      </c>
      <c r="N14" s="40">
        <f>+'24-02-014 Ind. FOSIS'!Y35</f>
        <v>0</v>
      </c>
      <c r="O14" s="40">
        <f>+'24-02-014 Ind. FOSIS'!Z35</f>
        <v>0</v>
      </c>
      <c r="P14" s="40">
        <f>+'24-02-014 Ind. FOSIS'!AA35</f>
        <v>0</v>
      </c>
      <c r="Q14" s="40">
        <f>+'24-02-014 Ind. FOSIS'!AB35</f>
        <v>0</v>
      </c>
      <c r="R14" s="40">
        <f>+'24-02-014 Ind. FOSIS'!AC35</f>
        <v>0</v>
      </c>
      <c r="S14" s="40">
        <f>+'24-02-014 Ind. FOSIS'!AD35</f>
        <v>0</v>
      </c>
      <c r="T14" s="40">
        <f>+'24-02-014 Ind. FOSIS'!AE35</f>
        <v>0</v>
      </c>
      <c r="U14" s="40">
        <f>+'24-02-014 Ind. FOSIS'!AF35</f>
        <v>0</v>
      </c>
      <c r="V14" s="40">
        <f>+'24-02-014 Ind. FOSIS'!AG35</f>
        <v>0</v>
      </c>
      <c r="W14" s="40">
        <f>+'24-02-014 Ind. FOSIS'!AH35</f>
        <v>0</v>
      </c>
      <c r="X14" s="61">
        <f>+'24-02-014 Ind. FOSIS'!AI35</f>
        <v>0</v>
      </c>
      <c r="Y14" s="61">
        <f>+'24-02-014 Ind. FOSIS'!AJ35</f>
        <v>0</v>
      </c>
    </row>
    <row r="15" spans="1:25" ht="24.75" customHeight="1" x14ac:dyDescent="0.25">
      <c r="A15" s="60" t="s">
        <v>57</v>
      </c>
      <c r="B15" s="40">
        <f>+'24-02-014 Ind. FOSIS'!J39</f>
        <v>0</v>
      </c>
      <c r="C15" s="40">
        <f>+'24-02-014 Ind. FOSIS'!K39</f>
        <v>0</v>
      </c>
      <c r="D15" s="40">
        <f>+'24-02-014 Ind. FOSIS'!M39</f>
        <v>0</v>
      </c>
      <c r="E15" s="40">
        <f>+'24-02-014 Ind. FOSIS'!N39</f>
        <v>0</v>
      </c>
      <c r="F15" s="40">
        <f>+'24-02-014 Ind. FOSIS'!O39</f>
        <v>0</v>
      </c>
      <c r="G15" s="40">
        <f>+'24-02-014 Ind. FOSIS'!R39</f>
        <v>0</v>
      </c>
      <c r="H15" s="40">
        <f>+'24-02-014 Ind. FOSIS'!S39</f>
        <v>0</v>
      </c>
      <c r="I15" s="40">
        <f>+'24-02-014 Ind. FOSIS'!T39</f>
        <v>0</v>
      </c>
      <c r="J15" s="40">
        <f>+'24-02-014 Ind. FOSIS'!U39</f>
        <v>0</v>
      </c>
      <c r="K15" s="40">
        <f>+'24-02-014 Ind. FOSIS'!V39</f>
        <v>0</v>
      </c>
      <c r="L15" s="40">
        <f>+'24-02-014 Ind. FOSIS'!W39</f>
        <v>0</v>
      </c>
      <c r="M15" s="40">
        <f>+'24-02-014 Ind. FOSIS'!X39</f>
        <v>0</v>
      </c>
      <c r="N15" s="40">
        <f>+'24-02-014 Ind. FOSIS'!Y39</f>
        <v>0</v>
      </c>
      <c r="O15" s="40">
        <f>+'24-02-014 Ind. FOSIS'!Z39</f>
        <v>0</v>
      </c>
      <c r="P15" s="40">
        <f>+'24-02-014 Ind. FOSIS'!AA39</f>
        <v>0</v>
      </c>
      <c r="Q15" s="40">
        <f>+'24-02-014 Ind. FOSIS'!AB39</f>
        <v>0</v>
      </c>
      <c r="R15" s="40">
        <f>+'24-02-014 Ind. FOSIS'!AC39</f>
        <v>0</v>
      </c>
      <c r="S15" s="40">
        <f>+'24-02-014 Ind. FOSIS'!AD39</f>
        <v>0</v>
      </c>
      <c r="T15" s="40">
        <f>+'24-02-014 Ind. FOSIS'!AE39</f>
        <v>0</v>
      </c>
      <c r="U15" s="40">
        <f>+'24-02-014 Ind. FOSIS'!AF39</f>
        <v>0</v>
      </c>
      <c r="V15" s="40">
        <f>+'24-02-014 Ind. FOSIS'!AG39</f>
        <v>0</v>
      </c>
      <c r="W15" s="40">
        <f>+'24-02-014 Ind. FOSIS'!AH39</f>
        <v>0</v>
      </c>
      <c r="X15" s="61">
        <f>+'24-02-014 Ind. FOSIS'!AI39</f>
        <v>0</v>
      </c>
      <c r="Y15" s="61">
        <f>+'24-02-014 Ind. FOSIS'!AJ39</f>
        <v>0</v>
      </c>
    </row>
    <row r="16" spans="1:25" ht="24.75" customHeight="1" x14ac:dyDescent="0.25">
      <c r="A16" s="60" t="s">
        <v>59</v>
      </c>
      <c r="B16" s="40">
        <f>+'24-02-014 Ind. FOSIS'!J43</f>
        <v>0</v>
      </c>
      <c r="C16" s="40">
        <f>+'24-02-014 Ind. FOSIS'!K43</f>
        <v>0</v>
      </c>
      <c r="D16" s="40">
        <f>+'24-02-014 Ind. FOSIS'!M43</f>
        <v>0</v>
      </c>
      <c r="E16" s="40">
        <f>+'24-02-014 Ind. FOSIS'!N43</f>
        <v>0</v>
      </c>
      <c r="F16" s="40">
        <f>+'24-02-014 Ind. FOSIS'!O43</f>
        <v>0</v>
      </c>
      <c r="G16" s="40">
        <f>+'24-02-014 Ind. FOSIS'!R43</f>
        <v>0</v>
      </c>
      <c r="H16" s="40">
        <f>+'24-02-014 Ind. FOSIS'!S43</f>
        <v>0</v>
      </c>
      <c r="I16" s="40">
        <f>+'24-02-014 Ind. FOSIS'!T43</f>
        <v>0</v>
      </c>
      <c r="J16" s="40">
        <f>+'24-02-014 Ind. FOSIS'!U43</f>
        <v>0</v>
      </c>
      <c r="K16" s="40">
        <f>+'24-02-014 Ind. FOSIS'!V43</f>
        <v>0</v>
      </c>
      <c r="L16" s="40">
        <f>+'24-02-014 Ind. FOSIS'!W43</f>
        <v>0</v>
      </c>
      <c r="M16" s="40">
        <f>+'24-02-014 Ind. FOSIS'!X43</f>
        <v>0</v>
      </c>
      <c r="N16" s="40">
        <f>+'24-02-014 Ind. FOSIS'!Y43</f>
        <v>0</v>
      </c>
      <c r="O16" s="40">
        <f>+'24-02-014 Ind. FOSIS'!Z43</f>
        <v>0</v>
      </c>
      <c r="P16" s="40">
        <f>+'24-02-014 Ind. FOSIS'!AA43</f>
        <v>0</v>
      </c>
      <c r="Q16" s="40">
        <f>+'24-02-014 Ind. FOSIS'!AB43</f>
        <v>0</v>
      </c>
      <c r="R16" s="40">
        <f>+'24-02-014 Ind. FOSIS'!AC43</f>
        <v>0</v>
      </c>
      <c r="S16" s="40">
        <f>+'24-02-014 Ind. FOSIS'!AD43</f>
        <v>0</v>
      </c>
      <c r="T16" s="40">
        <f>+'24-02-014 Ind. FOSIS'!AE43</f>
        <v>0</v>
      </c>
      <c r="U16" s="40">
        <f>+'24-02-014 Ind. FOSIS'!AF43</f>
        <v>0</v>
      </c>
      <c r="V16" s="40">
        <f>+'24-02-014 Ind. FOSIS'!AG43</f>
        <v>0</v>
      </c>
      <c r="W16" s="40">
        <f>+'24-02-014 Ind. FOSIS'!AH43</f>
        <v>0</v>
      </c>
      <c r="X16" s="61">
        <f>+'24-02-014 Ind. FOSIS'!AI43</f>
        <v>0</v>
      </c>
      <c r="Y16" s="61">
        <f>+'24-02-014 Ind. FOSIS'!AJ43</f>
        <v>0</v>
      </c>
    </row>
    <row r="17" spans="1:25" ht="24.75" customHeight="1" x14ac:dyDescent="0.25">
      <c r="A17" s="60" t="s">
        <v>61</v>
      </c>
      <c r="B17" s="40">
        <f>+'24-02-014 Ind. FOSIS'!J47</f>
        <v>0</v>
      </c>
      <c r="C17" s="40">
        <f>+'24-02-014 Ind. FOSIS'!K47</f>
        <v>0</v>
      </c>
      <c r="D17" s="40">
        <f>+'24-02-014 Ind. FOSIS'!M47</f>
        <v>0</v>
      </c>
      <c r="E17" s="40">
        <f>+'24-02-014 Ind. FOSIS'!N47</f>
        <v>0</v>
      </c>
      <c r="F17" s="40">
        <f>+'24-02-014 Ind. FOSIS'!O47</f>
        <v>0</v>
      </c>
      <c r="G17" s="40">
        <f>+'24-02-014 Ind. FOSIS'!R47</f>
        <v>0</v>
      </c>
      <c r="H17" s="40">
        <f>+'24-02-014 Ind. FOSIS'!S47</f>
        <v>0</v>
      </c>
      <c r="I17" s="40">
        <f>+'24-02-014 Ind. FOSIS'!T47</f>
        <v>0</v>
      </c>
      <c r="J17" s="40">
        <f>+'24-02-014 Ind. FOSIS'!U47</f>
        <v>0</v>
      </c>
      <c r="K17" s="40">
        <f>+'24-02-014 Ind. FOSIS'!V47</f>
        <v>0</v>
      </c>
      <c r="L17" s="40">
        <f>+'24-02-014 Ind. FOSIS'!W47</f>
        <v>0</v>
      </c>
      <c r="M17" s="40">
        <f>+'24-02-014 Ind. FOSIS'!X47</f>
        <v>0</v>
      </c>
      <c r="N17" s="40">
        <f>+'24-02-014 Ind. FOSIS'!Y47</f>
        <v>0</v>
      </c>
      <c r="O17" s="40">
        <f>+'24-02-014 Ind. FOSIS'!Z47</f>
        <v>0</v>
      </c>
      <c r="P17" s="40">
        <f>+'24-02-014 Ind. FOSIS'!AA47</f>
        <v>0</v>
      </c>
      <c r="Q17" s="40">
        <f>+'24-02-014 Ind. FOSIS'!AB47</f>
        <v>0</v>
      </c>
      <c r="R17" s="40">
        <f>+'24-02-014 Ind. FOSIS'!AC47</f>
        <v>0</v>
      </c>
      <c r="S17" s="40">
        <f>+'24-02-014 Ind. FOSIS'!AD47</f>
        <v>0</v>
      </c>
      <c r="T17" s="40">
        <f>+'24-02-014 Ind. FOSIS'!AE47</f>
        <v>0</v>
      </c>
      <c r="U17" s="40">
        <f>+'24-02-014 Ind. FOSIS'!AF47</f>
        <v>0</v>
      </c>
      <c r="V17" s="40">
        <f>+'24-02-014 Ind. FOSIS'!AG47</f>
        <v>0</v>
      </c>
      <c r="W17" s="40">
        <f>+'24-02-014 Ind. FOSIS'!AH47</f>
        <v>0</v>
      </c>
      <c r="X17" s="61">
        <f>+'24-02-014 Ind. FOSIS'!AI47</f>
        <v>0</v>
      </c>
      <c r="Y17" s="61">
        <f>+'24-02-014 Ind. FOSIS'!AJ44</f>
        <v>0</v>
      </c>
    </row>
    <row r="18" spans="1:25" ht="24.75" customHeight="1" x14ac:dyDescent="0.25">
      <c r="A18" s="60" t="s">
        <v>63</v>
      </c>
      <c r="B18" s="40">
        <f>+'24-02-014 Ind. FOSIS'!J51</f>
        <v>0</v>
      </c>
      <c r="C18" s="40">
        <f>+'24-02-014 Ind. FOSIS'!K51</f>
        <v>0</v>
      </c>
      <c r="D18" s="40">
        <f>+'24-02-014 Ind. FOSIS'!M51</f>
        <v>0</v>
      </c>
      <c r="E18" s="40">
        <f>+'24-02-014 Ind. FOSIS'!N51</f>
        <v>0</v>
      </c>
      <c r="F18" s="40">
        <f>+'24-02-014 Ind. FOSIS'!O51</f>
        <v>0</v>
      </c>
      <c r="G18" s="40">
        <f>+'24-02-014 Ind. FOSIS'!R51</f>
        <v>0</v>
      </c>
      <c r="H18" s="40">
        <f>+'24-02-014 Ind. FOSIS'!S51</f>
        <v>0</v>
      </c>
      <c r="I18" s="40">
        <f>+'24-02-014 Ind. FOSIS'!T51</f>
        <v>0</v>
      </c>
      <c r="J18" s="40">
        <f>+'24-02-014 Ind. FOSIS'!U51</f>
        <v>0</v>
      </c>
      <c r="K18" s="40">
        <f>+'24-02-014 Ind. FOSIS'!V51</f>
        <v>0</v>
      </c>
      <c r="L18" s="40">
        <f>+'24-02-014 Ind. FOSIS'!W51</f>
        <v>0</v>
      </c>
      <c r="M18" s="40">
        <f>+'24-02-014 Ind. FOSIS'!X51</f>
        <v>0</v>
      </c>
      <c r="N18" s="40">
        <f>+'24-02-014 Ind. FOSIS'!Y51</f>
        <v>0</v>
      </c>
      <c r="O18" s="40">
        <f>+'24-02-014 Ind. FOSIS'!Z51</f>
        <v>0</v>
      </c>
      <c r="P18" s="40">
        <f>+'24-02-014 Ind. FOSIS'!AA51</f>
        <v>0</v>
      </c>
      <c r="Q18" s="40">
        <f>+'24-02-014 Ind. FOSIS'!AB51</f>
        <v>0</v>
      </c>
      <c r="R18" s="40">
        <f>+'24-02-014 Ind. FOSIS'!AC51</f>
        <v>0</v>
      </c>
      <c r="S18" s="40">
        <f>+'24-02-014 Ind. FOSIS'!AD51</f>
        <v>0</v>
      </c>
      <c r="T18" s="40">
        <f>+'24-02-014 Ind. FOSIS'!AE51</f>
        <v>0</v>
      </c>
      <c r="U18" s="40">
        <f>+'24-02-014 Ind. FOSIS'!AF51</f>
        <v>0</v>
      </c>
      <c r="V18" s="40">
        <f>+'24-02-014 Ind. FOSIS'!AG51</f>
        <v>0</v>
      </c>
      <c r="W18" s="40">
        <f>+'24-02-014 Ind. FOSIS'!AH51</f>
        <v>0</v>
      </c>
      <c r="X18" s="61">
        <f>+'24-02-014 Ind. FOSIS'!AI51</f>
        <v>0</v>
      </c>
      <c r="Y18" s="61">
        <f>+'24-02-014 Ind. FOSIS'!AJ51</f>
        <v>0</v>
      </c>
    </row>
    <row r="19" spans="1:25" ht="24.75" customHeight="1" x14ac:dyDescent="0.25">
      <c r="A19" s="60" t="s">
        <v>65</v>
      </c>
      <c r="B19" s="40">
        <f>+'24-02-014 Ind. FOSIS'!J55</f>
        <v>0</v>
      </c>
      <c r="C19" s="40">
        <f>+'24-02-014 Ind. FOSIS'!K55</f>
        <v>0</v>
      </c>
      <c r="D19" s="40">
        <f>+'24-02-014 Ind. FOSIS'!M55</f>
        <v>0</v>
      </c>
      <c r="E19" s="40">
        <f>+'24-02-014 Ind. FOSIS'!N55</f>
        <v>0</v>
      </c>
      <c r="F19" s="40">
        <f>+'24-02-014 Ind. FOSIS'!O55</f>
        <v>0</v>
      </c>
      <c r="G19" s="40">
        <f>+'24-02-014 Ind. FOSIS'!R55</f>
        <v>0</v>
      </c>
      <c r="H19" s="40">
        <f>+'24-02-014 Ind. FOSIS'!S55</f>
        <v>0</v>
      </c>
      <c r="I19" s="40">
        <f>+'24-02-014 Ind. FOSIS'!T55</f>
        <v>0</v>
      </c>
      <c r="J19" s="40">
        <f>+'24-02-014 Ind. FOSIS'!U55</f>
        <v>0</v>
      </c>
      <c r="K19" s="40">
        <f>+'24-02-014 Ind. FOSIS'!V55</f>
        <v>0</v>
      </c>
      <c r="L19" s="40">
        <f>+'24-02-014 Ind. FOSIS'!W55</f>
        <v>0</v>
      </c>
      <c r="M19" s="40">
        <f>+'24-02-014 Ind. FOSIS'!X55</f>
        <v>0</v>
      </c>
      <c r="N19" s="40">
        <f>+'24-02-014 Ind. FOSIS'!Y55</f>
        <v>0</v>
      </c>
      <c r="O19" s="40">
        <f>+'24-02-014 Ind. FOSIS'!Z55</f>
        <v>0</v>
      </c>
      <c r="P19" s="40">
        <f>+'24-02-014 Ind. FOSIS'!AA55</f>
        <v>0</v>
      </c>
      <c r="Q19" s="40">
        <f>+'24-02-014 Ind. FOSIS'!AB55</f>
        <v>0</v>
      </c>
      <c r="R19" s="40">
        <f>+'24-02-014 Ind. FOSIS'!AC55</f>
        <v>0</v>
      </c>
      <c r="S19" s="40">
        <f>+'24-02-014 Ind. FOSIS'!AD55</f>
        <v>0</v>
      </c>
      <c r="T19" s="40">
        <f>+'24-02-014 Ind. FOSIS'!AE55</f>
        <v>0</v>
      </c>
      <c r="U19" s="40">
        <f>+'24-02-014 Ind. FOSIS'!AF55</f>
        <v>0</v>
      </c>
      <c r="V19" s="40">
        <f>+'24-02-014 Ind. FOSIS'!AG55</f>
        <v>0</v>
      </c>
      <c r="W19" s="40">
        <f>+'24-02-014 Ind. FOSIS'!AH55</f>
        <v>0</v>
      </c>
      <c r="X19" s="61">
        <f>+'24-02-014 Ind. FOSIS'!AI55</f>
        <v>0</v>
      </c>
      <c r="Y19" s="61">
        <f>+'24-02-014 Ind. FOSIS'!AJ55</f>
        <v>0</v>
      </c>
    </row>
    <row r="20" spans="1:25" ht="24.75" customHeight="1" x14ac:dyDescent="0.25">
      <c r="A20" s="62" t="s">
        <v>67</v>
      </c>
      <c r="B20" s="40">
        <f>+'24-02-014 Ind. FOSIS'!J59</f>
        <v>0</v>
      </c>
      <c r="C20" s="40">
        <f>+'24-02-014 Ind. FOSIS'!K59</f>
        <v>0</v>
      </c>
      <c r="D20" s="40">
        <f>+'24-02-014 Ind. FOSIS'!M59</f>
        <v>0</v>
      </c>
      <c r="E20" s="40">
        <f>+'24-02-014 Ind. FOSIS'!N59</f>
        <v>0</v>
      </c>
      <c r="F20" s="40">
        <f>+'24-02-014 Ind. FOSIS'!O59</f>
        <v>0</v>
      </c>
      <c r="G20" s="40">
        <f>+'24-02-014 Ind. FOSIS'!R59</f>
        <v>0</v>
      </c>
      <c r="H20" s="40">
        <f>+'24-02-014 Ind. FOSIS'!S59</f>
        <v>0</v>
      </c>
      <c r="I20" s="40">
        <f>+'24-02-014 Ind. FOSIS'!T59</f>
        <v>0</v>
      </c>
      <c r="J20" s="40">
        <f>+'24-02-014 Ind. FOSIS'!U59</f>
        <v>0</v>
      </c>
      <c r="K20" s="40">
        <f>+'24-02-014 Ind. FOSIS'!V59</f>
        <v>0</v>
      </c>
      <c r="L20" s="40">
        <f>+'24-02-014 Ind. FOSIS'!W59</f>
        <v>0</v>
      </c>
      <c r="M20" s="40">
        <f>+'24-02-014 Ind. FOSIS'!X59</f>
        <v>0</v>
      </c>
      <c r="N20" s="40">
        <f>+'24-02-014 Ind. FOSIS'!Y59</f>
        <v>0</v>
      </c>
      <c r="O20" s="40">
        <f>+'24-02-014 Ind. FOSIS'!Z59</f>
        <v>0</v>
      </c>
      <c r="P20" s="40">
        <f>+'24-02-014 Ind. FOSIS'!AA59</f>
        <v>0</v>
      </c>
      <c r="Q20" s="40">
        <f>+'24-02-014 Ind. FOSIS'!AB59</f>
        <v>0</v>
      </c>
      <c r="R20" s="40">
        <f>+'24-02-014 Ind. FOSIS'!AC59</f>
        <v>0</v>
      </c>
      <c r="S20" s="40">
        <f>+'24-02-014 Ind. FOSIS'!AD59</f>
        <v>0</v>
      </c>
      <c r="T20" s="40">
        <f>+'24-02-014 Ind. FOSIS'!AE59</f>
        <v>0</v>
      </c>
      <c r="U20" s="40">
        <f>+'24-02-014 Ind. FOSIS'!AF59</f>
        <v>0</v>
      </c>
      <c r="V20" s="40">
        <f>+'24-02-014 Ind. FOSIS'!AG59</f>
        <v>0</v>
      </c>
      <c r="W20" s="40">
        <f>+'24-02-014 Ind. FOSIS'!AH59</f>
        <v>0</v>
      </c>
      <c r="X20" s="61">
        <f>+'24-02-014 Ind. FOSIS'!AI59</f>
        <v>0</v>
      </c>
      <c r="Y20" s="61">
        <f>+'24-02-014 Ind. FOSIS'!AJ59</f>
        <v>0</v>
      </c>
    </row>
    <row r="21" spans="1:25" ht="24.75" customHeight="1" x14ac:dyDescent="0.25">
      <c r="A21" s="62" t="s">
        <v>69</v>
      </c>
      <c r="B21" s="40">
        <f>+'24-02-014 Ind. FOSIS'!J63</f>
        <v>0</v>
      </c>
      <c r="C21" s="40">
        <f>+'24-02-014 Ind. FOSIS'!K63</f>
        <v>0</v>
      </c>
      <c r="D21" s="40">
        <f>+'24-02-014 Ind. FOSIS'!M63</f>
        <v>0</v>
      </c>
      <c r="E21" s="40">
        <f>+'24-02-014 Ind. FOSIS'!N63</f>
        <v>0</v>
      </c>
      <c r="F21" s="40">
        <f>+'24-02-014 Ind. FOSIS'!O63</f>
        <v>0</v>
      </c>
      <c r="G21" s="40">
        <f>+'24-02-014 Ind. FOSIS'!R63</f>
        <v>0</v>
      </c>
      <c r="H21" s="40">
        <f>+'24-02-014 Ind. FOSIS'!S63</f>
        <v>0</v>
      </c>
      <c r="I21" s="40">
        <f>+'24-02-014 Ind. FOSIS'!T63</f>
        <v>0</v>
      </c>
      <c r="J21" s="40">
        <f>+'24-02-014 Ind. FOSIS'!U63</f>
        <v>0</v>
      </c>
      <c r="K21" s="40">
        <f>+'24-02-014 Ind. FOSIS'!V63</f>
        <v>0</v>
      </c>
      <c r="L21" s="40">
        <f>+'24-02-014 Ind. FOSIS'!W63</f>
        <v>0</v>
      </c>
      <c r="M21" s="40">
        <f>+'24-02-014 Ind. FOSIS'!X63</f>
        <v>0</v>
      </c>
      <c r="N21" s="40">
        <f>+'24-02-014 Ind. FOSIS'!Y63</f>
        <v>0</v>
      </c>
      <c r="O21" s="40">
        <f>+'24-02-014 Ind. FOSIS'!Z63</f>
        <v>0</v>
      </c>
      <c r="P21" s="40">
        <f>+'24-02-014 Ind. FOSIS'!AA63</f>
        <v>0</v>
      </c>
      <c r="Q21" s="40">
        <f>+'24-02-014 Ind. FOSIS'!AB63</f>
        <v>0</v>
      </c>
      <c r="R21" s="40">
        <f>+'24-02-014 Ind. FOSIS'!AC63</f>
        <v>0</v>
      </c>
      <c r="S21" s="40">
        <f>+'24-02-014 Ind. FOSIS'!AD63</f>
        <v>0</v>
      </c>
      <c r="T21" s="40">
        <f>+'24-02-014 Ind. FOSIS'!AE63</f>
        <v>0</v>
      </c>
      <c r="U21" s="40">
        <f>+'24-02-014 Ind. FOSIS'!AF63</f>
        <v>0</v>
      </c>
      <c r="V21" s="40">
        <f>+'24-02-014 Ind. FOSIS'!AG63</f>
        <v>0</v>
      </c>
      <c r="W21" s="40">
        <f>+'24-02-014 Ind. FOSIS'!AH63</f>
        <v>0</v>
      </c>
      <c r="X21" s="61">
        <f>+'24-02-014 Ind. FOSIS'!AI63</f>
        <v>0</v>
      </c>
      <c r="Y21" s="61">
        <f>+'24-02-014 Ind. FOSIS'!AJ63</f>
        <v>0</v>
      </c>
    </row>
    <row r="22" spans="1:25" ht="24.75" customHeight="1" x14ac:dyDescent="0.25">
      <c r="A22" s="62" t="s">
        <v>82</v>
      </c>
      <c r="B22" s="40">
        <f>+'24-02-014 Ind. FOSIS'!J67</f>
        <v>0</v>
      </c>
      <c r="C22" s="40">
        <f>+'24-02-014 Ind. FOSIS'!K67</f>
        <v>0</v>
      </c>
      <c r="D22" s="40">
        <f>+'24-02-014 Ind. FOSIS'!M64</f>
        <v>0</v>
      </c>
      <c r="E22" s="40">
        <f>+'24-02-014 Ind. FOSIS'!N64</f>
        <v>0</v>
      </c>
      <c r="F22" s="40">
        <f>+'24-02-014 Ind. FOSIS'!O64</f>
        <v>0</v>
      </c>
      <c r="G22" s="40">
        <f>+'24-02-014 Ind. FOSIS'!R64</f>
        <v>0</v>
      </c>
      <c r="H22" s="40">
        <f>+'24-02-014 Ind. FOSIS'!S64</f>
        <v>0</v>
      </c>
      <c r="I22" s="40">
        <f>+'24-02-014 Ind. FOSIS'!T64</f>
        <v>0</v>
      </c>
      <c r="J22" s="40">
        <f>+'24-02-014 Ind. FOSIS'!U67</f>
        <v>0</v>
      </c>
      <c r="K22" s="40">
        <f>+'24-02-014 Ind. FOSIS'!V64</f>
        <v>0</v>
      </c>
      <c r="L22" s="40">
        <f>+'24-02-014 Ind. FOSIS'!W64</f>
        <v>0</v>
      </c>
      <c r="M22" s="40">
        <f>+'24-02-014 Ind. FOSIS'!X64</f>
        <v>0</v>
      </c>
      <c r="N22" s="40">
        <f>+'24-02-014 Ind. FOSIS'!Y67</f>
        <v>0</v>
      </c>
      <c r="O22" s="40">
        <f>+'24-02-014 Ind. FOSIS'!Z64</f>
        <v>0</v>
      </c>
      <c r="P22" s="40">
        <f>+'24-02-014 Ind. FOSIS'!AA64</f>
        <v>0</v>
      </c>
      <c r="Q22" s="40">
        <f>+'24-02-014 Ind. FOSIS'!AB64</f>
        <v>0</v>
      </c>
      <c r="R22" s="40">
        <f>+'24-02-014 Ind. FOSIS'!AC67</f>
        <v>0</v>
      </c>
      <c r="S22" s="40">
        <f>+'24-02-014 Ind. FOSIS'!AD64</f>
        <v>0</v>
      </c>
      <c r="T22" s="40">
        <f>+'24-02-014 Ind. FOSIS'!AE64</f>
        <v>0</v>
      </c>
      <c r="U22" s="40">
        <f>+'24-02-014 Ind. FOSIS'!AF64</f>
        <v>0</v>
      </c>
      <c r="V22" s="40">
        <f>+'24-02-014 Ind. FOSIS'!AG67</f>
        <v>0</v>
      </c>
      <c r="W22" s="40">
        <f>+'24-02-014 Ind. FOSIS'!AH67</f>
        <v>0</v>
      </c>
      <c r="X22" s="61">
        <f>+'24-02-014 Ind. FOSIS'!AI67</f>
        <v>0</v>
      </c>
      <c r="Y22" s="61">
        <f>+'24-02-014 Ind. FOSIS'!AJ67</f>
        <v>0</v>
      </c>
    </row>
    <row r="23" spans="1:25" ht="24.75" customHeight="1" x14ac:dyDescent="0.25">
      <c r="A23" s="62" t="s">
        <v>71</v>
      </c>
      <c r="B23" s="40">
        <f>+'24-02-014 Ind. FOSIS'!J71</f>
        <v>0</v>
      </c>
      <c r="C23" s="40">
        <f>+'24-02-014 Ind. FOSIS'!K71</f>
        <v>0</v>
      </c>
      <c r="D23" s="40">
        <f>+'24-02-014 Ind. FOSIS'!M71</f>
        <v>0</v>
      </c>
      <c r="E23" s="40">
        <f>+'24-02-014 Ind. FOSIS'!N71</f>
        <v>0</v>
      </c>
      <c r="F23" s="40">
        <f>+'24-02-014 Ind. FOSIS'!O71</f>
        <v>0</v>
      </c>
      <c r="G23" s="40">
        <f>+'24-02-014 Ind. FOSIS'!R71</f>
        <v>0</v>
      </c>
      <c r="H23" s="40">
        <f>+'24-02-014 Ind. FOSIS'!S71</f>
        <v>0</v>
      </c>
      <c r="I23" s="40">
        <f>+'24-02-014 Ind. FOSIS'!T71</f>
        <v>0</v>
      </c>
      <c r="J23" s="40">
        <f>+'24-02-014 Ind. FOSIS'!U71</f>
        <v>0</v>
      </c>
      <c r="K23" s="40">
        <f>+'24-02-014 Ind. FOSIS'!V71</f>
        <v>0</v>
      </c>
      <c r="L23" s="40">
        <f>+'24-02-014 Ind. FOSIS'!W71</f>
        <v>0</v>
      </c>
      <c r="M23" s="40">
        <f>+'24-02-014 Ind. FOSIS'!X71</f>
        <v>0</v>
      </c>
      <c r="N23" s="40">
        <f>+'24-02-014 Ind. FOSIS'!Y71</f>
        <v>0</v>
      </c>
      <c r="O23" s="40">
        <f>+'24-02-014 Ind. FOSIS'!Z71</f>
        <v>0</v>
      </c>
      <c r="P23" s="40">
        <f>+'24-02-014 Ind. FOSIS'!AA71</f>
        <v>0</v>
      </c>
      <c r="Q23" s="40">
        <f>+'24-02-014 Ind. FOSIS'!AB71</f>
        <v>0</v>
      </c>
      <c r="R23" s="40">
        <f>+'24-02-014 Ind. FOSIS'!AC71</f>
        <v>0</v>
      </c>
      <c r="S23" s="40">
        <f>+'24-02-014 Ind. FOSIS'!AD71</f>
        <v>0</v>
      </c>
      <c r="T23" s="40">
        <f>+'24-02-014 Ind. FOSIS'!AE71</f>
        <v>0</v>
      </c>
      <c r="U23" s="40">
        <f>+'24-02-014 Ind. FOSIS'!AF71</f>
        <v>0</v>
      </c>
      <c r="V23" s="40">
        <f>+'24-02-014 Ind. FOSIS'!AG71</f>
        <v>0</v>
      </c>
      <c r="W23" s="40">
        <f>+'24-02-014 Ind. FOSIS'!AH71</f>
        <v>0</v>
      </c>
      <c r="X23" s="61">
        <f>+'24-02-014 Ind. FOSIS'!AI71</f>
        <v>0</v>
      </c>
      <c r="Y23" s="61">
        <f>+'24-02-014 Ind. FOSIS'!AJ71</f>
        <v>0</v>
      </c>
    </row>
    <row r="24" spans="1:25" ht="24.75" customHeight="1" x14ac:dyDescent="0.25">
      <c r="A24" s="63" t="s">
        <v>73</v>
      </c>
      <c r="B24" s="40">
        <f>+'24-02-014 Ind. FOSIS'!J75</f>
        <v>17529391000</v>
      </c>
      <c r="C24" s="40">
        <f>+'24-02-014 Ind. FOSIS'!K75</f>
        <v>17529391000</v>
      </c>
      <c r="D24" s="40">
        <f>+'24-02-014 Ind. FOSIS'!M75</f>
        <v>0</v>
      </c>
      <c r="E24" s="40">
        <f>+'24-02-014 Ind. FOSIS'!N75</f>
        <v>0</v>
      </c>
      <c r="F24" s="40">
        <f>+'24-02-014 Ind. FOSIS'!O75</f>
        <v>0</v>
      </c>
      <c r="G24" s="40">
        <f>+'24-02-014 Ind. FOSIS'!R75</f>
        <v>8764695500</v>
      </c>
      <c r="H24" s="40">
        <f>+'24-02-014 Ind. FOSIS'!S75</f>
        <v>0</v>
      </c>
      <c r="I24" s="40">
        <f>+'24-02-014 Ind. FOSIS'!T75</f>
        <v>0</v>
      </c>
      <c r="J24" s="40">
        <f>+'24-02-014 Ind. FOSIS'!U75</f>
        <v>8764695500</v>
      </c>
      <c r="K24" s="40">
        <f>+'24-02-014 Ind. FOSIS'!V75</f>
        <v>0</v>
      </c>
      <c r="L24" s="40">
        <f>+'24-02-014 Ind. FOSIS'!W75</f>
        <v>0</v>
      </c>
      <c r="M24" s="40">
        <f>+'24-02-014 Ind. FOSIS'!X75</f>
        <v>0</v>
      </c>
      <c r="N24" s="40">
        <f>+'24-02-014 Ind. FOSIS'!Y75</f>
        <v>0</v>
      </c>
      <c r="O24" s="40">
        <f>+'24-02-014 Ind. FOSIS'!Z75</f>
        <v>0</v>
      </c>
      <c r="P24" s="40">
        <f>+'24-02-014 Ind. FOSIS'!AA75</f>
        <v>0</v>
      </c>
      <c r="Q24" s="40">
        <f>+'24-02-014 Ind. FOSIS'!AB75</f>
        <v>0</v>
      </c>
      <c r="R24" s="40">
        <f>+'24-02-014 Ind. FOSIS'!AC75</f>
        <v>0</v>
      </c>
      <c r="S24" s="40">
        <f>+'24-02-014 Ind. FOSIS'!AD75</f>
        <v>0</v>
      </c>
      <c r="T24" s="40">
        <f>+'24-02-014 Ind. FOSIS'!AE75</f>
        <v>0</v>
      </c>
      <c r="U24" s="40">
        <f>+'24-02-014 Ind. FOSIS'!AF75</f>
        <v>0</v>
      </c>
      <c r="V24" s="40">
        <f>+'24-02-014 Ind. FOSIS'!AG75</f>
        <v>0</v>
      </c>
      <c r="W24" s="40">
        <f>+'24-02-014 Ind. FOSIS'!AH75</f>
        <v>8764695500</v>
      </c>
      <c r="X24" s="61">
        <f>+'24-02-014 Ind. FOSIS'!AI75</f>
        <v>0.5</v>
      </c>
      <c r="Y24" s="61">
        <f>+'24-02-014 Ind. FOSIS'!AJ75</f>
        <v>1</v>
      </c>
    </row>
    <row r="25" spans="1:25" ht="34.5" customHeight="1" x14ac:dyDescent="0.25">
      <c r="A25" s="65" t="str">
        <f>"TOTAL ASIG."&amp;" "&amp;$A$5</f>
        <v>TOTAL ASIG. 24-02-014 "Fondo de Solidaridad e Inversión Social"</v>
      </c>
      <c r="B25" s="66">
        <f>SUM(B8:B24)</f>
        <v>17529391000</v>
      </c>
      <c r="C25" s="66">
        <f t="shared" ref="C25:V25" si="0">SUM(C8:C24)</f>
        <v>17529391000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8764695500</v>
      </c>
      <c r="H25" s="66">
        <f t="shared" si="0"/>
        <v>0</v>
      </c>
      <c r="I25" s="66">
        <f t="shared" si="0"/>
        <v>0</v>
      </c>
      <c r="J25" s="66">
        <f t="shared" si="0"/>
        <v>8764695500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8764695500</v>
      </c>
      <c r="X25" s="67">
        <f>+'24-02-014 Ind. FOSIS'!AI76</f>
        <v>0.5</v>
      </c>
      <c r="Y25" s="67">
        <f>'24-02-014 Ind. FOSIS'!AJ76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0D8C0-3525-41D2-A171-0D99D8C5FFE7}">
  <sheetPr codeName="Hoja11">
    <tabColor rgb="FF007DB5"/>
    <pageSetUpPr fitToPage="1"/>
  </sheetPr>
  <dimension ref="A1:DB95"/>
  <sheetViews>
    <sheetView topLeftCell="A69" zoomScaleNormal="100" workbookViewId="0">
      <selection activeCell="T70" sqref="T70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5.7109375" style="49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5" t="s">
        <v>97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</row>
    <row r="2" spans="1:106" s="1" customFormat="1" ht="16.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106" s="1" customFormat="1" ht="16.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</row>
    <row r="4" spans="1:106" s="1" customFormat="1" ht="16.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</row>
    <row r="5" spans="1:106" ht="54.75" customHeight="1" x14ac:dyDescent="0.25">
      <c r="A5" s="79" t="s">
        <v>87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</row>
    <row r="6" spans="1:106" s="3" customFormat="1" ht="22.5" customHeight="1" x14ac:dyDescent="0.25">
      <c r="A6" s="82" t="s">
        <v>2</v>
      </c>
      <c r="B6" s="82" t="s">
        <v>3</v>
      </c>
      <c r="C6" s="52" t="s">
        <v>4</v>
      </c>
      <c r="D6" s="82" t="s">
        <v>5</v>
      </c>
      <c r="E6" s="82" t="s">
        <v>6</v>
      </c>
      <c r="F6" s="82" t="s">
        <v>7</v>
      </c>
      <c r="G6" s="82" t="s">
        <v>8</v>
      </c>
      <c r="H6" s="82" t="s">
        <v>9</v>
      </c>
      <c r="I6" s="82"/>
      <c r="J6" s="80" t="s">
        <v>10</v>
      </c>
      <c r="K6" s="80" t="s">
        <v>11</v>
      </c>
      <c r="L6" s="82" t="s">
        <v>12</v>
      </c>
      <c r="M6" s="80" t="s">
        <v>13</v>
      </c>
      <c r="N6" s="80"/>
      <c r="O6" s="80"/>
      <c r="P6" s="82" t="s">
        <v>14</v>
      </c>
      <c r="Q6" s="82" t="s">
        <v>15</v>
      </c>
      <c r="R6" s="80" t="s">
        <v>16</v>
      </c>
      <c r="S6" s="80"/>
      <c r="T6" s="80"/>
      <c r="U6" s="80" t="s">
        <v>17</v>
      </c>
      <c r="V6" s="80" t="s">
        <v>16</v>
      </c>
      <c r="W6" s="80"/>
      <c r="X6" s="80"/>
      <c r="Y6" s="80" t="s">
        <v>18</v>
      </c>
      <c r="Z6" s="80" t="s">
        <v>16</v>
      </c>
      <c r="AA6" s="80"/>
      <c r="AB6" s="80"/>
      <c r="AC6" s="80" t="s">
        <v>19</v>
      </c>
      <c r="AD6" s="80" t="s">
        <v>16</v>
      </c>
      <c r="AE6" s="80"/>
      <c r="AF6" s="80"/>
      <c r="AG6" s="80" t="s">
        <v>20</v>
      </c>
      <c r="AH6" s="80" t="s">
        <v>21</v>
      </c>
      <c r="AI6" s="81" t="s">
        <v>22</v>
      </c>
      <c r="AJ6" s="8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2"/>
      <c r="B7" s="82"/>
      <c r="C7" s="52" t="s">
        <v>23</v>
      </c>
      <c r="D7" s="82"/>
      <c r="E7" s="82"/>
      <c r="F7" s="82"/>
      <c r="G7" s="82"/>
      <c r="H7" s="52" t="s">
        <v>24</v>
      </c>
      <c r="I7" s="52" t="s">
        <v>25</v>
      </c>
      <c r="J7" s="80"/>
      <c r="K7" s="80"/>
      <c r="L7" s="82"/>
      <c r="M7" s="53" t="s">
        <v>26</v>
      </c>
      <c r="N7" s="53" t="s">
        <v>27</v>
      </c>
      <c r="O7" s="53" t="s">
        <v>28</v>
      </c>
      <c r="P7" s="82"/>
      <c r="Q7" s="82"/>
      <c r="R7" s="53" t="s">
        <v>29</v>
      </c>
      <c r="S7" s="53" t="s">
        <v>30</v>
      </c>
      <c r="T7" s="53" t="s">
        <v>31</v>
      </c>
      <c r="U7" s="80"/>
      <c r="V7" s="53" t="s">
        <v>32</v>
      </c>
      <c r="W7" s="53" t="s">
        <v>33</v>
      </c>
      <c r="X7" s="53" t="s">
        <v>34</v>
      </c>
      <c r="Y7" s="80"/>
      <c r="Z7" s="53" t="s">
        <v>35</v>
      </c>
      <c r="AA7" s="53" t="s">
        <v>36</v>
      </c>
      <c r="AB7" s="53" t="s">
        <v>37</v>
      </c>
      <c r="AC7" s="80"/>
      <c r="AD7" s="53" t="s">
        <v>38</v>
      </c>
      <c r="AE7" s="53" t="s">
        <v>39</v>
      </c>
      <c r="AF7" s="53" t="s">
        <v>40</v>
      </c>
      <c r="AG7" s="80"/>
      <c r="AH7" s="80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2" t="s">
        <v>43</v>
      </c>
      <c r="B8" s="72"/>
      <c r="C8" s="72"/>
      <c r="D8" s="72"/>
      <c r="E8" s="72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3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 t="str">
        <f>IF(ISERROR(AH9/$AH$76),"-",AH9/$AH$76)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3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 t="str">
        <f>IF(ISERROR(AH10/$AH$76),"-",AH10/$AH$76)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4" t="s">
        <v>44</v>
      </c>
      <c r="B11" s="74"/>
      <c r="C11" s="74"/>
      <c r="D11" s="74"/>
      <c r="E11" s="74"/>
      <c r="F11" s="74"/>
      <c r="G11" s="74"/>
      <c r="H11" s="74"/>
      <c r="I11" s="74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2" t="s">
        <v>45</v>
      </c>
      <c r="B12" s="72"/>
      <c r="C12" s="72"/>
      <c r="D12" s="72"/>
      <c r="E12" s="72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3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 t="str">
        <f>IF(ISERROR(AH13/$AH$76),"-",AH13/$AH$76)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3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 t="str">
        <f>IF(ISERROR(AH14/$AH$76),"-",AH14/$AH$76)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4" t="s">
        <v>46</v>
      </c>
      <c r="B15" s="74"/>
      <c r="C15" s="74"/>
      <c r="D15" s="74"/>
      <c r="E15" s="74"/>
      <c r="F15" s="74"/>
      <c r="G15" s="74"/>
      <c r="H15" s="74"/>
      <c r="I15" s="74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2" t="s">
        <v>47</v>
      </c>
      <c r="B16" s="72"/>
      <c r="C16" s="72"/>
      <c r="D16" s="72"/>
      <c r="E16" s="72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3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 t="str">
        <f>IF(ISERROR(AH17/$AH$76),"-",AH17/$AH$76)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3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 t="str">
        <f>IF(ISERROR(AH18/$AH$76),"-",AH18/$AH$76)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4" t="s">
        <v>48</v>
      </c>
      <c r="B19" s="74"/>
      <c r="C19" s="74"/>
      <c r="D19" s="74"/>
      <c r="E19" s="74"/>
      <c r="F19" s="74"/>
      <c r="G19" s="74"/>
      <c r="H19" s="74"/>
      <c r="I19" s="74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2" t="s">
        <v>49</v>
      </c>
      <c r="B20" s="72"/>
      <c r="C20" s="72"/>
      <c r="D20" s="72"/>
      <c r="E20" s="72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3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 t="str">
        <f>IF(ISERROR(AH21/$AH$76),"-",AH21/$AH$76)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3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 t="str">
        <f>IF(ISERROR(AH22/$AH$76),"-",AH22/$AH$76)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4" t="s">
        <v>50</v>
      </c>
      <c r="B23" s="74"/>
      <c r="C23" s="74"/>
      <c r="D23" s="74"/>
      <c r="E23" s="74"/>
      <c r="F23" s="74"/>
      <c r="G23" s="74"/>
      <c r="H23" s="74"/>
      <c r="I23" s="74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2" t="s">
        <v>51</v>
      </c>
      <c r="B24" s="72"/>
      <c r="C24" s="72"/>
      <c r="D24" s="72"/>
      <c r="E24" s="72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3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 t="str">
        <f>IF(ISERROR(AH25/$AH$76),"-",AH25/$AH$76)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3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 t="str">
        <f>IF(ISERROR(AH26/$AH$76),"-",AH26/$AH$76)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4" t="s">
        <v>52</v>
      </c>
      <c r="B27" s="74"/>
      <c r="C27" s="74"/>
      <c r="D27" s="74"/>
      <c r="E27" s="74"/>
      <c r="F27" s="74"/>
      <c r="G27" s="74"/>
      <c r="H27" s="74"/>
      <c r="I27" s="74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2" t="s">
        <v>53</v>
      </c>
      <c r="B28" s="72"/>
      <c r="C28" s="72"/>
      <c r="D28" s="72"/>
      <c r="E28" s="72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3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 t="str">
        <f>IF(ISERROR(AH29/$AH$76),"-",AH29/$AH$76)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3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 t="str">
        <f>IF(ISERROR(AH30/$AH$76),"-",AH30/$AH$76)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4" t="s">
        <v>54</v>
      </c>
      <c r="B31" s="74"/>
      <c r="C31" s="74"/>
      <c r="D31" s="74"/>
      <c r="E31" s="74"/>
      <c r="F31" s="74"/>
      <c r="G31" s="74"/>
      <c r="H31" s="74"/>
      <c r="I31" s="74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2" t="s">
        <v>55</v>
      </c>
      <c r="B32" s="72"/>
      <c r="C32" s="72"/>
      <c r="D32" s="72"/>
      <c r="E32" s="72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3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 t="str">
        <f>IF(ISERROR(AH33/$AH$76),"-",AH33/$AH$76)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3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 t="str">
        <f>IF(ISERROR(AH34/$AH$76),"-",AH34/$AH$76)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4" t="s">
        <v>56</v>
      </c>
      <c r="B35" s="74"/>
      <c r="C35" s="74"/>
      <c r="D35" s="74"/>
      <c r="E35" s="74"/>
      <c r="F35" s="74"/>
      <c r="G35" s="74"/>
      <c r="H35" s="74"/>
      <c r="I35" s="74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2" t="s">
        <v>57</v>
      </c>
      <c r="B36" s="72"/>
      <c r="C36" s="72"/>
      <c r="D36" s="72"/>
      <c r="E36" s="72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3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 t="str">
        <f>IF(ISERROR(AH37/$AH$76),"-",AH37/$AH$76)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3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 t="str">
        <f>IF(ISERROR(AH38/$AH$76),"-",AH38/$AH$76)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4" t="s">
        <v>58</v>
      </c>
      <c r="B39" s="74"/>
      <c r="C39" s="74"/>
      <c r="D39" s="74"/>
      <c r="E39" s="74"/>
      <c r="F39" s="74"/>
      <c r="G39" s="74"/>
      <c r="H39" s="74"/>
      <c r="I39" s="74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2" t="s">
        <v>59</v>
      </c>
      <c r="B40" s="72"/>
      <c r="C40" s="72"/>
      <c r="D40" s="72"/>
      <c r="E40" s="72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3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 t="str">
        <f>IF(ISERROR(AH41/$AH$76),"-",AH41/$AH$76)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3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 t="str">
        <f>IF(ISERROR(AH42/$AH$76),"-",AH42/$AH$76)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4" t="s">
        <v>60</v>
      </c>
      <c r="B43" s="74"/>
      <c r="C43" s="74"/>
      <c r="D43" s="74"/>
      <c r="E43" s="74"/>
      <c r="F43" s="74"/>
      <c r="G43" s="74"/>
      <c r="H43" s="74"/>
      <c r="I43" s="74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2" t="s">
        <v>61</v>
      </c>
      <c r="B44" s="72"/>
      <c r="C44" s="72"/>
      <c r="D44" s="72"/>
      <c r="E44" s="72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3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 t="str">
        <f>IF(ISERROR(AH45/$AH$76),"-",AH45/$AH$76)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3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 t="str">
        <f>IF(ISERROR(AH46/$AH$76),"-",AH46/$AH$76)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4" t="s">
        <v>62</v>
      </c>
      <c r="B47" s="74"/>
      <c r="C47" s="74"/>
      <c r="D47" s="74"/>
      <c r="E47" s="74"/>
      <c r="F47" s="74"/>
      <c r="G47" s="74"/>
      <c r="H47" s="74"/>
      <c r="I47" s="74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2" t="s">
        <v>63</v>
      </c>
      <c r="B48" s="72"/>
      <c r="C48" s="72"/>
      <c r="D48" s="72"/>
      <c r="E48" s="72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3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 t="str">
        <f>IF(ISERROR(AH49/$AH$76),"-",AH49/$AH$76)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3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 t="str">
        <f>IF(ISERROR(AH50/$AH$76),"-",AH50/$AH$76)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4" t="s">
        <v>64</v>
      </c>
      <c r="B51" s="74"/>
      <c r="C51" s="74"/>
      <c r="D51" s="74"/>
      <c r="E51" s="74"/>
      <c r="F51" s="74"/>
      <c r="G51" s="74"/>
      <c r="H51" s="74"/>
      <c r="I51" s="74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2" t="s">
        <v>65</v>
      </c>
      <c r="B52" s="72"/>
      <c r="C52" s="72"/>
      <c r="D52" s="72"/>
      <c r="E52" s="72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3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 t="str">
        <f>IF(ISERROR(AH53/$AH$76),"-",AH53/$AH$76)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3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 t="str">
        <f>IF(ISERROR(AH54/$AH$76),"-",AH54/$AH$76)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4" t="s">
        <v>66</v>
      </c>
      <c r="B55" s="74"/>
      <c r="C55" s="74"/>
      <c r="D55" s="74"/>
      <c r="E55" s="74"/>
      <c r="F55" s="74"/>
      <c r="G55" s="74"/>
      <c r="H55" s="74"/>
      <c r="I55" s="74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2" t="s">
        <v>67</v>
      </c>
      <c r="B56" s="72"/>
      <c r="C56" s="72"/>
      <c r="D56" s="72"/>
      <c r="E56" s="72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3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 t="str">
        <f>IF(ISERROR(AH57/$AH$76),"-",AH57/$AH$76)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3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 t="str">
        <f>IF(ISERROR(AH58/$AH$76),"-",AH58/$AH$76)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4" t="s">
        <v>68</v>
      </c>
      <c r="B59" s="74"/>
      <c r="C59" s="74"/>
      <c r="D59" s="74"/>
      <c r="E59" s="74"/>
      <c r="F59" s="74"/>
      <c r="G59" s="74"/>
      <c r="H59" s="74"/>
      <c r="I59" s="74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2" t="s">
        <v>69</v>
      </c>
      <c r="B60" s="72"/>
      <c r="C60" s="72"/>
      <c r="D60" s="72"/>
      <c r="E60" s="72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3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 t="str">
        <f>IF(ISERROR(AH61/$AH$76),"-",AH61/$AH$76)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3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 t="str">
        <f>IF(ISERROR(AH62/$AH$76),"-",AH62/$AH$76)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4" t="s">
        <v>70</v>
      </c>
      <c r="B63" s="74"/>
      <c r="C63" s="74"/>
      <c r="D63" s="74"/>
      <c r="E63" s="74"/>
      <c r="F63" s="74"/>
      <c r="G63" s="74"/>
      <c r="H63" s="74"/>
      <c r="I63" s="74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2" t="s">
        <v>82</v>
      </c>
      <c r="B64" s="72"/>
      <c r="C64" s="72"/>
      <c r="D64" s="72"/>
      <c r="E64" s="72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3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 t="str">
        <f>IF(ISERROR(AH65/$AH$76),"-",AH65/$AH$76)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3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 t="str">
        <f>IF(ISERROR(AH66/$AH$76),"-",AH66/$AH$76)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4" t="s">
        <v>89</v>
      </c>
      <c r="B67" s="74"/>
      <c r="C67" s="74"/>
      <c r="D67" s="74"/>
      <c r="E67" s="74"/>
      <c r="F67" s="74"/>
      <c r="G67" s="74"/>
      <c r="H67" s="74"/>
      <c r="I67" s="74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2" t="s">
        <v>71</v>
      </c>
      <c r="B68" s="72"/>
      <c r="C68" s="72"/>
      <c r="D68" s="72"/>
      <c r="E68" s="72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3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 t="str">
        <f>IF(ISERROR(AH69/$AH$76),"-",AH69/$AH$76)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3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 t="str">
        <f>IF(ISERROR(AH70/$AH$76),"-",AH70/$AH$76)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4" t="s">
        <v>72</v>
      </c>
      <c r="B71" s="74"/>
      <c r="C71" s="74"/>
      <c r="D71" s="74"/>
      <c r="E71" s="74"/>
      <c r="F71" s="74"/>
      <c r="G71" s="74"/>
      <c r="H71" s="74"/>
      <c r="I71" s="74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2" t="s">
        <v>73</v>
      </c>
      <c r="B72" s="72"/>
      <c r="C72" s="72"/>
      <c r="D72" s="72"/>
      <c r="E72" s="72"/>
      <c r="F72" s="4"/>
      <c r="G72" s="5"/>
      <c r="H72" s="6"/>
      <c r="I72" s="6"/>
      <c r="J72" s="73">
        <v>2325944000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73"/>
      <c r="K73" s="41"/>
      <c r="L73" s="39"/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0</v>
      </c>
      <c r="AI73" s="20">
        <f>IF(ISERROR(AH73/J72),0,AH73/J72)</f>
        <v>0</v>
      </c>
      <c r="AJ73" s="20" t="str">
        <f>IF(ISERROR(AH73/$AH$76),"-",AH73/$AH$76)</f>
        <v>-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3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 t="str">
        <f>IF(ISERROR(AH74/$AH$76),"-",AH74/$AH$76)</f>
        <v>-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4" t="s">
        <v>74</v>
      </c>
      <c r="B75" s="74"/>
      <c r="C75" s="74"/>
      <c r="D75" s="74"/>
      <c r="E75" s="74"/>
      <c r="F75" s="74"/>
      <c r="G75" s="74"/>
      <c r="H75" s="74"/>
      <c r="I75" s="74"/>
      <c r="J75" s="56">
        <f>J72</f>
        <v>2325944000</v>
      </c>
      <c r="K75" s="56">
        <f>SUM(K73:K73)</f>
        <v>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0</v>
      </c>
      <c r="AI75" s="59">
        <f>IF(ISERROR(AH75/J75),0,AH75/J75)</f>
        <v>0</v>
      </c>
      <c r="AJ75" s="59">
        <f>IF(ISERROR(AH75/$AH$76),0,AH75/$AH$76)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7" t="str">
        <f>"TOTAL ASIG."&amp;" "&amp;$A$5</f>
        <v>TOTAL ASIG. 24-02-015 "INTEGRA - Subsecretaria de Educación Parvularia"</v>
      </c>
      <c r="B76" s="87"/>
      <c r="C76" s="87"/>
      <c r="D76" s="87"/>
      <c r="E76" s="87"/>
      <c r="F76" s="87"/>
      <c r="G76" s="87"/>
      <c r="H76" s="87"/>
      <c r="I76" s="87"/>
      <c r="J76" s="66">
        <f>SUM(J11,J15,J19,J23,J27,J31,J35,J39,J43,J47,J51,J55,J59,J63,J67,J71,J75)</f>
        <v>2325944000</v>
      </c>
      <c r="K76" s="66">
        <f t="shared" ref="K76:AH76" si="17">SUM(K11,K15,K19,K23,K27,K31,K35,K39,K43,K47,K51,K55,K59,K63,K67,K71,K75)</f>
        <v>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0</v>
      </c>
      <c r="AI76" s="68">
        <f>IF(ISERROR(AH76/J76),0,AH76/J76)</f>
        <v>0</v>
      </c>
      <c r="AJ76" s="68">
        <f>IF(ISERROR(AH76/$AH$76),0,AH76/$AH$76)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6:I76"/>
    <mergeCell ref="A64:E64"/>
    <mergeCell ref="J65:J66"/>
    <mergeCell ref="A67:I67"/>
    <mergeCell ref="A68:E68"/>
    <mergeCell ref="J69:J70"/>
    <mergeCell ref="A71:I71"/>
    <mergeCell ref="A72:E72"/>
    <mergeCell ref="J72:J74"/>
    <mergeCell ref="A75:I7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876879C6-30A1-4754-98B6-765D488DA249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19186876-A2B6-499B-8BA7-F6974113ED45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737353EB-D7A2-4761-9670-33B957535A6D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FAC4C71-5A95-4B6B-A1B3-E9BF9CE8649A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8F36D432-3D27-48D6-A1FA-565FE583C415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224900F8-A6E8-4F9F-913E-94F7AFE2B9D2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FA1BCDCC-B229-49C6-8262-C677C81B2759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0519F5DD-C0B6-490A-B5F7-E179BFF13F31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11903-7830-4957-98C2-89E6A21853A2}">
  <sheetPr codeName="Hoja12">
    <tabColor rgb="FF33CCFF"/>
    <pageSetUpPr fitToPage="1"/>
  </sheetPr>
  <dimension ref="A1:Y42"/>
  <sheetViews>
    <sheetView topLeftCell="A16" zoomScaleNormal="100" workbookViewId="0">
      <selection activeCell="N34" sqref="N34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4.140625" style="49" bestFit="1" customWidth="1"/>
    <col min="3" max="3" width="12.14062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3" t="s">
        <v>97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</row>
    <row r="2" spans="1:25" s="1" customFormat="1" ht="1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 s="1" customFormat="1" ht="15" customHeight="1" x14ac:dyDescent="0.25">
      <c r="A3" s="76" t="s">
        <v>79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</row>
    <row r="4" spans="1:25" s="1" customFormat="1" ht="1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1:25" ht="38.25" customHeight="1" x14ac:dyDescent="0.25">
      <c r="A5" s="94" t="s">
        <v>87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82" t="s">
        <v>4</v>
      </c>
      <c r="B6" s="88" t="s">
        <v>10</v>
      </c>
      <c r="C6" s="88" t="s">
        <v>75</v>
      </c>
      <c r="D6" s="90" t="s">
        <v>13</v>
      </c>
      <c r="E6" s="91"/>
      <c r="F6" s="92"/>
      <c r="G6" s="80" t="s">
        <v>16</v>
      </c>
      <c r="H6" s="80"/>
      <c r="I6" s="80"/>
      <c r="J6" s="88" t="s">
        <v>17</v>
      </c>
      <c r="K6" s="80" t="s">
        <v>16</v>
      </c>
      <c r="L6" s="80"/>
      <c r="M6" s="80"/>
      <c r="N6" s="88" t="s">
        <v>18</v>
      </c>
      <c r="O6" s="80" t="s">
        <v>16</v>
      </c>
      <c r="P6" s="80"/>
      <c r="Q6" s="80"/>
      <c r="R6" s="88" t="s">
        <v>19</v>
      </c>
      <c r="S6" s="80" t="s">
        <v>16</v>
      </c>
      <c r="T6" s="80"/>
      <c r="U6" s="80"/>
      <c r="V6" s="88" t="s">
        <v>20</v>
      </c>
      <c r="W6" s="88" t="s">
        <v>21</v>
      </c>
      <c r="X6" s="97" t="s">
        <v>76</v>
      </c>
      <c r="Y6" s="97"/>
    </row>
    <row r="7" spans="1:25" s="46" customFormat="1" ht="31.5" x14ac:dyDescent="0.25">
      <c r="A7" s="82"/>
      <c r="B7" s="89"/>
      <c r="C7" s="89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9"/>
      <c r="K7" s="53" t="s">
        <v>32</v>
      </c>
      <c r="L7" s="53" t="s">
        <v>33</v>
      </c>
      <c r="M7" s="53" t="s">
        <v>34</v>
      </c>
      <c r="N7" s="89"/>
      <c r="O7" s="53" t="s">
        <v>35</v>
      </c>
      <c r="P7" s="53" t="s">
        <v>36</v>
      </c>
      <c r="Q7" s="53" t="s">
        <v>37</v>
      </c>
      <c r="R7" s="89"/>
      <c r="S7" s="53" t="s">
        <v>38</v>
      </c>
      <c r="T7" s="53" t="s">
        <v>39</v>
      </c>
      <c r="U7" s="53" t="s">
        <v>77</v>
      </c>
      <c r="V7" s="89"/>
      <c r="W7" s="89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+'24-02-015 Ind. INTEGRA'!J11</f>
        <v>0</v>
      </c>
      <c r="C8" s="40">
        <f>+'24-02-015 Ind. INTEGRA'!K11</f>
        <v>0</v>
      </c>
      <c r="D8" s="40">
        <f>+'24-02-015 Ind. INTEGRA'!M11</f>
        <v>0</v>
      </c>
      <c r="E8" s="40">
        <f>+'24-02-015 Ind. INTEGRA'!N11</f>
        <v>0</v>
      </c>
      <c r="F8" s="40">
        <f>+'24-02-015 Ind. INTEGRA'!O11</f>
        <v>0</v>
      </c>
      <c r="G8" s="40">
        <f>+'24-02-015 Ind. INTEGRA'!R11</f>
        <v>0</v>
      </c>
      <c r="H8" s="40">
        <f>+'24-02-015 Ind. INTEGRA'!S11</f>
        <v>0</v>
      </c>
      <c r="I8" s="40">
        <f>+'24-02-015 Ind. INTEGRA'!T11</f>
        <v>0</v>
      </c>
      <c r="J8" s="40">
        <f>+'24-02-015 Ind. INTEGRA'!U11</f>
        <v>0</v>
      </c>
      <c r="K8" s="40">
        <f>+'24-02-015 Ind. INTEGRA'!V11</f>
        <v>0</v>
      </c>
      <c r="L8" s="40">
        <f>+'24-02-015 Ind. INTEGRA'!W11</f>
        <v>0</v>
      </c>
      <c r="M8" s="40">
        <f>+'24-02-015 Ind. INTEGRA'!X11</f>
        <v>0</v>
      </c>
      <c r="N8" s="40">
        <f>+'24-02-015 Ind. INTEGRA'!Y11</f>
        <v>0</v>
      </c>
      <c r="O8" s="40">
        <f>+'24-02-015 Ind. INTEGRA'!Z11</f>
        <v>0</v>
      </c>
      <c r="P8" s="40">
        <f>+'24-02-015 Ind. INTEGRA'!AA11</f>
        <v>0</v>
      </c>
      <c r="Q8" s="40">
        <f>+'24-02-015 Ind. INTEGRA'!AB11</f>
        <v>0</v>
      </c>
      <c r="R8" s="40">
        <f>+'24-02-015 Ind. INTEGRA'!AC11</f>
        <v>0</v>
      </c>
      <c r="S8" s="40">
        <f>+'24-02-015 Ind. INTEGRA'!AD11</f>
        <v>0</v>
      </c>
      <c r="T8" s="40">
        <f>+'24-02-015 Ind. INTEGRA'!AE11</f>
        <v>0</v>
      </c>
      <c r="U8" s="40">
        <f>+'24-02-015 Ind. INTEGRA'!AF11</f>
        <v>0</v>
      </c>
      <c r="V8" s="40">
        <f>+'24-02-015 Ind. INTEGRA'!AG11</f>
        <v>0</v>
      </c>
      <c r="W8" s="40">
        <f>+'24-02-015 Ind. INTEGRA'!AH11</f>
        <v>0</v>
      </c>
      <c r="X8" s="61">
        <f>+'24-02-015 Ind. INTEGRA'!AI11</f>
        <v>0</v>
      </c>
      <c r="Y8" s="61">
        <f>+'24-02-015 Ind. INTEGRA'!AJ11</f>
        <v>0</v>
      </c>
    </row>
    <row r="9" spans="1:25" ht="24.75" customHeight="1" x14ac:dyDescent="0.25">
      <c r="A9" s="60" t="s">
        <v>45</v>
      </c>
      <c r="B9" s="40">
        <f>+'24-02-015 Ind. INTEGRA'!J15</f>
        <v>0</v>
      </c>
      <c r="C9" s="40">
        <f>+'24-02-015 Ind. INTEGRA'!K15</f>
        <v>0</v>
      </c>
      <c r="D9" s="40">
        <f>+'24-02-015 Ind. INTEGRA'!M15</f>
        <v>0</v>
      </c>
      <c r="E9" s="40">
        <f>+'24-02-015 Ind. INTEGRA'!N15</f>
        <v>0</v>
      </c>
      <c r="F9" s="40">
        <f>+'24-02-015 Ind. INTEGRA'!O15</f>
        <v>0</v>
      </c>
      <c r="G9" s="40">
        <f>+'24-02-015 Ind. INTEGRA'!R15</f>
        <v>0</v>
      </c>
      <c r="H9" s="40">
        <f>+'24-02-015 Ind. INTEGRA'!S15</f>
        <v>0</v>
      </c>
      <c r="I9" s="40">
        <f>+'24-02-015 Ind. INTEGRA'!T15</f>
        <v>0</v>
      </c>
      <c r="J9" s="40">
        <f>+'24-02-015 Ind. INTEGRA'!U15</f>
        <v>0</v>
      </c>
      <c r="K9" s="40">
        <f>+'24-02-015 Ind. INTEGRA'!V15</f>
        <v>0</v>
      </c>
      <c r="L9" s="40">
        <f>+'24-02-015 Ind. INTEGRA'!W15</f>
        <v>0</v>
      </c>
      <c r="M9" s="40">
        <f>+'24-02-015 Ind. INTEGRA'!X15</f>
        <v>0</v>
      </c>
      <c r="N9" s="40">
        <f>+'24-02-015 Ind. INTEGRA'!Y15</f>
        <v>0</v>
      </c>
      <c r="O9" s="40">
        <f>+'24-02-015 Ind. INTEGRA'!Z15</f>
        <v>0</v>
      </c>
      <c r="P9" s="40">
        <f>+'24-02-015 Ind. INTEGRA'!AA15</f>
        <v>0</v>
      </c>
      <c r="Q9" s="40">
        <f>+'24-02-015 Ind. INTEGRA'!AB15</f>
        <v>0</v>
      </c>
      <c r="R9" s="40">
        <f>+'24-02-015 Ind. INTEGRA'!AC15</f>
        <v>0</v>
      </c>
      <c r="S9" s="40">
        <f>+'24-02-015 Ind. INTEGRA'!AD15</f>
        <v>0</v>
      </c>
      <c r="T9" s="40">
        <f>+'24-02-015 Ind. INTEGRA'!AE15</f>
        <v>0</v>
      </c>
      <c r="U9" s="40">
        <f>+'24-02-015 Ind. INTEGRA'!AF15</f>
        <v>0</v>
      </c>
      <c r="V9" s="40">
        <f>+'24-02-015 Ind. INTEGRA'!AG15</f>
        <v>0</v>
      </c>
      <c r="W9" s="40">
        <f>+'24-02-015 Ind. INTEGRA'!AH15</f>
        <v>0</v>
      </c>
      <c r="X9" s="61">
        <f>+'24-02-015 Ind. INTEGRA'!AI15</f>
        <v>0</v>
      </c>
      <c r="Y9" s="61">
        <f>+'24-02-015 Ind. INTEGRA'!AJ15</f>
        <v>0</v>
      </c>
    </row>
    <row r="10" spans="1:25" ht="24.75" customHeight="1" x14ac:dyDescent="0.25">
      <c r="A10" s="60" t="s">
        <v>47</v>
      </c>
      <c r="B10" s="40">
        <f>+'24-02-015 Ind. INTEGRA'!J19</f>
        <v>0</v>
      </c>
      <c r="C10" s="40">
        <f>+'24-02-015 Ind. INTEGRA'!K19</f>
        <v>0</v>
      </c>
      <c r="D10" s="40">
        <f>+'24-02-015 Ind. INTEGRA'!M19</f>
        <v>0</v>
      </c>
      <c r="E10" s="40">
        <f>+'24-02-015 Ind. INTEGRA'!N19</f>
        <v>0</v>
      </c>
      <c r="F10" s="40">
        <f>+'24-02-015 Ind. INTEGRA'!O19</f>
        <v>0</v>
      </c>
      <c r="G10" s="40">
        <f>+'24-02-015 Ind. INTEGRA'!R19</f>
        <v>0</v>
      </c>
      <c r="H10" s="40">
        <f>+'24-02-015 Ind. INTEGRA'!S19</f>
        <v>0</v>
      </c>
      <c r="I10" s="40">
        <f>+'24-02-015 Ind. INTEGRA'!T19</f>
        <v>0</v>
      </c>
      <c r="J10" s="40">
        <f>+'24-02-015 Ind. INTEGRA'!U19</f>
        <v>0</v>
      </c>
      <c r="K10" s="40">
        <f>+'24-02-015 Ind. INTEGRA'!V19</f>
        <v>0</v>
      </c>
      <c r="L10" s="40">
        <f>+'24-02-015 Ind. INTEGRA'!W19</f>
        <v>0</v>
      </c>
      <c r="M10" s="40">
        <f>+'24-02-015 Ind. INTEGRA'!X19</f>
        <v>0</v>
      </c>
      <c r="N10" s="40">
        <f>+'24-02-015 Ind. INTEGRA'!Y19</f>
        <v>0</v>
      </c>
      <c r="O10" s="40">
        <f>+'24-02-015 Ind. INTEGRA'!Z19</f>
        <v>0</v>
      </c>
      <c r="P10" s="40">
        <f>+'24-02-015 Ind. INTEGRA'!AA19</f>
        <v>0</v>
      </c>
      <c r="Q10" s="40">
        <f>+'24-02-015 Ind. INTEGRA'!AB19</f>
        <v>0</v>
      </c>
      <c r="R10" s="40">
        <f>+'24-02-015 Ind. INTEGRA'!AC19</f>
        <v>0</v>
      </c>
      <c r="S10" s="40">
        <f>+'24-02-015 Ind. INTEGRA'!AD19</f>
        <v>0</v>
      </c>
      <c r="T10" s="40">
        <f>+'24-02-015 Ind. INTEGRA'!AE19</f>
        <v>0</v>
      </c>
      <c r="U10" s="40">
        <f>+'24-02-015 Ind. INTEGRA'!AF19</f>
        <v>0</v>
      </c>
      <c r="V10" s="40">
        <f>+'24-02-015 Ind. INTEGRA'!AG19</f>
        <v>0</v>
      </c>
      <c r="W10" s="40">
        <f>+'24-02-015 Ind. INTEGRA'!AH19</f>
        <v>0</v>
      </c>
      <c r="X10" s="61">
        <f>+'24-02-015 Ind. INTEGRA'!AI19</f>
        <v>0</v>
      </c>
      <c r="Y10" s="61">
        <f>+'24-02-015 Ind. INTEGRA'!AJ19</f>
        <v>0</v>
      </c>
    </row>
    <row r="11" spans="1:25" ht="24.75" customHeight="1" x14ac:dyDescent="0.25">
      <c r="A11" s="60" t="s">
        <v>49</v>
      </c>
      <c r="B11" s="40">
        <f>+'24-02-015 Ind. INTEGRA'!J23</f>
        <v>0</v>
      </c>
      <c r="C11" s="40">
        <f>+'24-02-015 Ind. INTEGRA'!K23</f>
        <v>0</v>
      </c>
      <c r="D11" s="40">
        <f>+'24-02-015 Ind. INTEGRA'!M23</f>
        <v>0</v>
      </c>
      <c r="E11" s="40">
        <f>+'24-02-015 Ind. INTEGRA'!N23</f>
        <v>0</v>
      </c>
      <c r="F11" s="40">
        <f>+'24-02-015 Ind. INTEGRA'!O23</f>
        <v>0</v>
      </c>
      <c r="G11" s="40">
        <f>+'24-02-015 Ind. INTEGRA'!R23</f>
        <v>0</v>
      </c>
      <c r="H11" s="40">
        <f>+'24-02-015 Ind. INTEGRA'!S23</f>
        <v>0</v>
      </c>
      <c r="I11" s="40">
        <f>+'24-02-015 Ind. INTEGRA'!T23</f>
        <v>0</v>
      </c>
      <c r="J11" s="40">
        <f>+'24-02-015 Ind. INTEGRA'!U23</f>
        <v>0</v>
      </c>
      <c r="K11" s="40">
        <f>+'24-02-015 Ind. INTEGRA'!V23</f>
        <v>0</v>
      </c>
      <c r="L11" s="40">
        <f>+'24-02-015 Ind. INTEGRA'!W23</f>
        <v>0</v>
      </c>
      <c r="M11" s="40">
        <f>+'24-02-015 Ind. INTEGRA'!X23</f>
        <v>0</v>
      </c>
      <c r="N11" s="40">
        <f>+'24-02-015 Ind. INTEGRA'!Y23</f>
        <v>0</v>
      </c>
      <c r="O11" s="40">
        <f>+'24-02-015 Ind. INTEGRA'!Z23</f>
        <v>0</v>
      </c>
      <c r="P11" s="40">
        <f>+'24-02-015 Ind. INTEGRA'!AA23</f>
        <v>0</v>
      </c>
      <c r="Q11" s="40">
        <f>+'24-02-015 Ind. INTEGRA'!AB23</f>
        <v>0</v>
      </c>
      <c r="R11" s="40">
        <f>+'24-02-015 Ind. INTEGRA'!AC23</f>
        <v>0</v>
      </c>
      <c r="S11" s="40">
        <f>+'24-02-015 Ind. INTEGRA'!AD23</f>
        <v>0</v>
      </c>
      <c r="T11" s="40">
        <f>+'24-02-015 Ind. INTEGRA'!AE23</f>
        <v>0</v>
      </c>
      <c r="U11" s="40">
        <f>+'24-02-015 Ind. INTEGRA'!AF23</f>
        <v>0</v>
      </c>
      <c r="V11" s="40">
        <f>+'24-02-015 Ind. INTEGRA'!AG23</f>
        <v>0</v>
      </c>
      <c r="W11" s="40">
        <f>+'24-02-015 Ind. INTEGRA'!AH23</f>
        <v>0</v>
      </c>
      <c r="X11" s="61">
        <f>+'24-02-015 Ind. INTEGRA'!AI23</f>
        <v>0</v>
      </c>
      <c r="Y11" s="61">
        <f>+'24-02-015 Ind. INTEGRA'!AJ23</f>
        <v>0</v>
      </c>
    </row>
    <row r="12" spans="1:25" ht="24.75" customHeight="1" x14ac:dyDescent="0.25">
      <c r="A12" s="60" t="s">
        <v>51</v>
      </c>
      <c r="B12" s="40">
        <f>+'24-02-015 Ind. INTEGRA'!J27</f>
        <v>0</v>
      </c>
      <c r="C12" s="40">
        <f>+'24-02-015 Ind. INTEGRA'!K27</f>
        <v>0</v>
      </c>
      <c r="D12" s="40">
        <f>+'24-02-015 Ind. INTEGRA'!M27</f>
        <v>0</v>
      </c>
      <c r="E12" s="40">
        <f>+'24-02-015 Ind. INTEGRA'!N27</f>
        <v>0</v>
      </c>
      <c r="F12" s="40">
        <f>+'24-02-015 Ind. INTEGRA'!O27</f>
        <v>0</v>
      </c>
      <c r="G12" s="40">
        <f>+'24-02-015 Ind. INTEGRA'!R27</f>
        <v>0</v>
      </c>
      <c r="H12" s="40">
        <f>+'24-02-015 Ind. INTEGRA'!S27</f>
        <v>0</v>
      </c>
      <c r="I12" s="40">
        <f>+'24-02-015 Ind. INTEGRA'!T27</f>
        <v>0</v>
      </c>
      <c r="J12" s="40">
        <f>+'24-02-015 Ind. INTEGRA'!U27</f>
        <v>0</v>
      </c>
      <c r="K12" s="40">
        <f>+'24-02-015 Ind. INTEGRA'!V27</f>
        <v>0</v>
      </c>
      <c r="L12" s="40">
        <f>+'24-02-015 Ind. INTEGRA'!W27</f>
        <v>0</v>
      </c>
      <c r="M12" s="40">
        <f>+'24-02-015 Ind. INTEGRA'!X27</f>
        <v>0</v>
      </c>
      <c r="N12" s="40">
        <f>+'24-02-015 Ind. INTEGRA'!Y27</f>
        <v>0</v>
      </c>
      <c r="O12" s="40">
        <f>+'24-02-015 Ind. INTEGRA'!Z27</f>
        <v>0</v>
      </c>
      <c r="P12" s="40">
        <f>+'24-02-015 Ind. INTEGRA'!AA27</f>
        <v>0</v>
      </c>
      <c r="Q12" s="40">
        <f>+'24-02-015 Ind. INTEGRA'!AB27</f>
        <v>0</v>
      </c>
      <c r="R12" s="40">
        <f>+'24-02-015 Ind. INTEGRA'!AC27</f>
        <v>0</v>
      </c>
      <c r="S12" s="40">
        <f>+'24-02-015 Ind. INTEGRA'!AD27</f>
        <v>0</v>
      </c>
      <c r="T12" s="40">
        <f>+'24-02-015 Ind. INTEGRA'!AE27</f>
        <v>0</v>
      </c>
      <c r="U12" s="40">
        <f>+'24-02-015 Ind. INTEGRA'!AF27</f>
        <v>0</v>
      </c>
      <c r="V12" s="40">
        <f>+'24-02-015 Ind. INTEGRA'!AG27</f>
        <v>0</v>
      </c>
      <c r="W12" s="40">
        <f>+'24-02-015 Ind. INTEGRA'!AH27</f>
        <v>0</v>
      </c>
      <c r="X12" s="61">
        <f>+'24-02-015 Ind. INTEGRA'!AI27</f>
        <v>0</v>
      </c>
      <c r="Y12" s="61">
        <f>+'24-02-015 Ind. INTEGRA'!AJ27</f>
        <v>0</v>
      </c>
    </row>
    <row r="13" spans="1:25" ht="24.75" customHeight="1" x14ac:dyDescent="0.25">
      <c r="A13" s="60" t="s">
        <v>53</v>
      </c>
      <c r="B13" s="40">
        <f>+'24-02-015 Ind. INTEGRA'!J31</f>
        <v>0</v>
      </c>
      <c r="C13" s="40">
        <f>+'24-02-015 Ind. INTEGRA'!K31</f>
        <v>0</v>
      </c>
      <c r="D13" s="40">
        <f>+'24-02-015 Ind. INTEGRA'!M31</f>
        <v>0</v>
      </c>
      <c r="E13" s="40">
        <f>+'24-02-015 Ind. INTEGRA'!N31</f>
        <v>0</v>
      </c>
      <c r="F13" s="40">
        <f>+'24-02-015 Ind. INTEGRA'!O31</f>
        <v>0</v>
      </c>
      <c r="G13" s="40">
        <f>+'24-02-015 Ind. INTEGRA'!R31</f>
        <v>0</v>
      </c>
      <c r="H13" s="40">
        <f>+'24-02-015 Ind. INTEGRA'!S31</f>
        <v>0</v>
      </c>
      <c r="I13" s="40">
        <f>+'24-02-015 Ind. INTEGRA'!T31</f>
        <v>0</v>
      </c>
      <c r="J13" s="40">
        <f>+'24-02-015 Ind. INTEGRA'!U31</f>
        <v>0</v>
      </c>
      <c r="K13" s="40">
        <f>+'24-02-015 Ind. INTEGRA'!V31</f>
        <v>0</v>
      </c>
      <c r="L13" s="40">
        <f>+'24-02-015 Ind. INTEGRA'!W31</f>
        <v>0</v>
      </c>
      <c r="M13" s="40">
        <f>+'24-02-015 Ind. INTEGRA'!X31</f>
        <v>0</v>
      </c>
      <c r="N13" s="40">
        <f>+'24-02-015 Ind. INTEGRA'!Y31</f>
        <v>0</v>
      </c>
      <c r="O13" s="40">
        <f>+'24-02-015 Ind. INTEGRA'!Z31</f>
        <v>0</v>
      </c>
      <c r="P13" s="40">
        <f>+'24-02-015 Ind. INTEGRA'!AA31</f>
        <v>0</v>
      </c>
      <c r="Q13" s="40">
        <f>+'24-02-015 Ind. INTEGRA'!AB31</f>
        <v>0</v>
      </c>
      <c r="R13" s="40">
        <f>+'24-02-015 Ind. INTEGRA'!AC31</f>
        <v>0</v>
      </c>
      <c r="S13" s="40">
        <f>+'24-02-015 Ind. INTEGRA'!AD31</f>
        <v>0</v>
      </c>
      <c r="T13" s="40">
        <f>+'24-02-015 Ind. INTEGRA'!AE31</f>
        <v>0</v>
      </c>
      <c r="U13" s="40">
        <f>+'24-02-015 Ind. INTEGRA'!AF31</f>
        <v>0</v>
      </c>
      <c r="V13" s="40">
        <f>+'24-02-015 Ind. INTEGRA'!AG31</f>
        <v>0</v>
      </c>
      <c r="W13" s="40">
        <f>+'24-02-015 Ind. INTEGRA'!AH31</f>
        <v>0</v>
      </c>
      <c r="X13" s="61">
        <f>+'24-02-015 Ind. INTEGRA'!AI31</f>
        <v>0</v>
      </c>
      <c r="Y13" s="61">
        <f>+'24-02-015 Ind. INTEGRA'!AJ31</f>
        <v>0</v>
      </c>
    </row>
    <row r="14" spans="1:25" ht="24.75" customHeight="1" x14ac:dyDescent="0.25">
      <c r="A14" s="60" t="s">
        <v>55</v>
      </c>
      <c r="B14" s="40">
        <f>+'24-02-015 Ind. INTEGRA'!J35</f>
        <v>0</v>
      </c>
      <c r="C14" s="40">
        <f>+'24-02-015 Ind. INTEGRA'!K35</f>
        <v>0</v>
      </c>
      <c r="D14" s="40">
        <f>+'24-02-015 Ind. INTEGRA'!M35</f>
        <v>0</v>
      </c>
      <c r="E14" s="40">
        <f>+'24-02-015 Ind. INTEGRA'!N35</f>
        <v>0</v>
      </c>
      <c r="F14" s="40">
        <f>+'24-02-015 Ind. INTEGRA'!O35</f>
        <v>0</v>
      </c>
      <c r="G14" s="40">
        <f>+'24-02-015 Ind. INTEGRA'!R35</f>
        <v>0</v>
      </c>
      <c r="H14" s="40">
        <f>+'24-02-015 Ind. INTEGRA'!S35</f>
        <v>0</v>
      </c>
      <c r="I14" s="40">
        <f>+'24-02-015 Ind. INTEGRA'!T35</f>
        <v>0</v>
      </c>
      <c r="J14" s="40">
        <f>+'24-02-015 Ind. INTEGRA'!U35</f>
        <v>0</v>
      </c>
      <c r="K14" s="40">
        <f>+'24-02-015 Ind. INTEGRA'!V35</f>
        <v>0</v>
      </c>
      <c r="L14" s="40">
        <f>+'24-02-015 Ind. INTEGRA'!W35</f>
        <v>0</v>
      </c>
      <c r="M14" s="40">
        <f>+'24-02-015 Ind. INTEGRA'!X35</f>
        <v>0</v>
      </c>
      <c r="N14" s="40">
        <f>+'24-02-015 Ind. INTEGRA'!Y35</f>
        <v>0</v>
      </c>
      <c r="O14" s="40">
        <f>+'24-02-015 Ind. INTEGRA'!Z35</f>
        <v>0</v>
      </c>
      <c r="P14" s="40">
        <f>+'24-02-015 Ind. INTEGRA'!AA35</f>
        <v>0</v>
      </c>
      <c r="Q14" s="40">
        <f>+'24-02-015 Ind. INTEGRA'!AB35</f>
        <v>0</v>
      </c>
      <c r="R14" s="40">
        <f>+'24-02-015 Ind. INTEGRA'!AC35</f>
        <v>0</v>
      </c>
      <c r="S14" s="40">
        <f>+'24-02-015 Ind. INTEGRA'!AD35</f>
        <v>0</v>
      </c>
      <c r="T14" s="40">
        <f>+'24-02-015 Ind. INTEGRA'!AE35</f>
        <v>0</v>
      </c>
      <c r="U14" s="40">
        <f>+'24-02-015 Ind. INTEGRA'!AF35</f>
        <v>0</v>
      </c>
      <c r="V14" s="40">
        <f>+'24-02-015 Ind. INTEGRA'!AG35</f>
        <v>0</v>
      </c>
      <c r="W14" s="40">
        <f>+'24-02-015 Ind. INTEGRA'!AH35</f>
        <v>0</v>
      </c>
      <c r="X14" s="61">
        <f>+'24-02-015 Ind. INTEGRA'!AI35</f>
        <v>0</v>
      </c>
      <c r="Y14" s="61">
        <f>+'24-02-015 Ind. INTEGRA'!AJ35</f>
        <v>0</v>
      </c>
    </row>
    <row r="15" spans="1:25" ht="24.75" customHeight="1" x14ac:dyDescent="0.25">
      <c r="A15" s="60" t="s">
        <v>57</v>
      </c>
      <c r="B15" s="40">
        <f>+'24-02-015 Ind. INTEGRA'!J39</f>
        <v>0</v>
      </c>
      <c r="C15" s="40">
        <f>+'24-02-015 Ind. INTEGRA'!K39</f>
        <v>0</v>
      </c>
      <c r="D15" s="40">
        <f>+'24-02-015 Ind. INTEGRA'!M39</f>
        <v>0</v>
      </c>
      <c r="E15" s="40">
        <f>+'24-02-015 Ind. INTEGRA'!N39</f>
        <v>0</v>
      </c>
      <c r="F15" s="40">
        <f>+'24-02-015 Ind. INTEGRA'!O39</f>
        <v>0</v>
      </c>
      <c r="G15" s="40">
        <f>+'24-02-015 Ind. INTEGRA'!R39</f>
        <v>0</v>
      </c>
      <c r="H15" s="40">
        <f>+'24-02-015 Ind. INTEGRA'!S39</f>
        <v>0</v>
      </c>
      <c r="I15" s="40">
        <f>+'24-02-015 Ind. INTEGRA'!T39</f>
        <v>0</v>
      </c>
      <c r="J15" s="40">
        <f>+'24-02-015 Ind. INTEGRA'!U39</f>
        <v>0</v>
      </c>
      <c r="K15" s="40">
        <f>+'24-02-015 Ind. INTEGRA'!V39</f>
        <v>0</v>
      </c>
      <c r="L15" s="40">
        <f>+'24-02-015 Ind. INTEGRA'!W39</f>
        <v>0</v>
      </c>
      <c r="M15" s="40">
        <f>+'24-02-015 Ind. INTEGRA'!X39</f>
        <v>0</v>
      </c>
      <c r="N15" s="40">
        <f>+'24-02-015 Ind. INTEGRA'!Y39</f>
        <v>0</v>
      </c>
      <c r="O15" s="40">
        <f>+'24-02-015 Ind. INTEGRA'!Z39</f>
        <v>0</v>
      </c>
      <c r="P15" s="40">
        <f>+'24-02-015 Ind. INTEGRA'!AA39</f>
        <v>0</v>
      </c>
      <c r="Q15" s="40">
        <f>+'24-02-015 Ind. INTEGRA'!AB39</f>
        <v>0</v>
      </c>
      <c r="R15" s="40">
        <f>+'24-02-015 Ind. INTEGRA'!AC39</f>
        <v>0</v>
      </c>
      <c r="S15" s="40">
        <f>+'24-02-015 Ind. INTEGRA'!AD39</f>
        <v>0</v>
      </c>
      <c r="T15" s="40">
        <f>+'24-02-015 Ind. INTEGRA'!AE39</f>
        <v>0</v>
      </c>
      <c r="U15" s="40">
        <f>+'24-02-015 Ind. INTEGRA'!AF39</f>
        <v>0</v>
      </c>
      <c r="V15" s="40">
        <f>+'24-02-015 Ind. INTEGRA'!AG39</f>
        <v>0</v>
      </c>
      <c r="W15" s="40">
        <f>+'24-02-015 Ind. INTEGRA'!AH39</f>
        <v>0</v>
      </c>
      <c r="X15" s="61">
        <f>+'24-02-015 Ind. INTEGRA'!AI39</f>
        <v>0</v>
      </c>
      <c r="Y15" s="61">
        <f>+'24-02-015 Ind. INTEGRA'!AJ39</f>
        <v>0</v>
      </c>
    </row>
    <row r="16" spans="1:25" ht="24.75" customHeight="1" x14ac:dyDescent="0.25">
      <c r="A16" s="60" t="s">
        <v>59</v>
      </c>
      <c r="B16" s="40">
        <f>+'24-02-015 Ind. INTEGRA'!J43</f>
        <v>0</v>
      </c>
      <c r="C16" s="40">
        <f>+'24-02-015 Ind. INTEGRA'!K43</f>
        <v>0</v>
      </c>
      <c r="D16" s="40">
        <f>+'24-02-015 Ind. INTEGRA'!M43</f>
        <v>0</v>
      </c>
      <c r="E16" s="40">
        <f>+'24-02-015 Ind. INTEGRA'!N43</f>
        <v>0</v>
      </c>
      <c r="F16" s="40">
        <f>+'24-02-015 Ind. INTEGRA'!O43</f>
        <v>0</v>
      </c>
      <c r="G16" s="40">
        <f>+'24-02-015 Ind. INTEGRA'!R43</f>
        <v>0</v>
      </c>
      <c r="H16" s="40">
        <f>+'24-02-015 Ind. INTEGRA'!S43</f>
        <v>0</v>
      </c>
      <c r="I16" s="40">
        <f>+'24-02-015 Ind. INTEGRA'!T43</f>
        <v>0</v>
      </c>
      <c r="J16" s="40">
        <f>+'24-02-015 Ind. INTEGRA'!U43</f>
        <v>0</v>
      </c>
      <c r="K16" s="40">
        <f>+'24-02-015 Ind. INTEGRA'!V43</f>
        <v>0</v>
      </c>
      <c r="L16" s="40">
        <f>+'24-02-015 Ind. INTEGRA'!W43</f>
        <v>0</v>
      </c>
      <c r="M16" s="40">
        <f>+'24-02-015 Ind. INTEGRA'!X43</f>
        <v>0</v>
      </c>
      <c r="N16" s="40">
        <f>+'24-02-015 Ind. INTEGRA'!Y43</f>
        <v>0</v>
      </c>
      <c r="O16" s="40">
        <f>+'24-02-015 Ind. INTEGRA'!Z43</f>
        <v>0</v>
      </c>
      <c r="P16" s="40">
        <f>+'24-02-015 Ind. INTEGRA'!AA43</f>
        <v>0</v>
      </c>
      <c r="Q16" s="40">
        <f>+'24-02-015 Ind. INTEGRA'!AB43</f>
        <v>0</v>
      </c>
      <c r="R16" s="40">
        <f>+'24-02-015 Ind. INTEGRA'!AC43</f>
        <v>0</v>
      </c>
      <c r="S16" s="40">
        <f>+'24-02-015 Ind. INTEGRA'!AD43</f>
        <v>0</v>
      </c>
      <c r="T16" s="40">
        <f>+'24-02-015 Ind. INTEGRA'!AE43</f>
        <v>0</v>
      </c>
      <c r="U16" s="40">
        <f>+'24-02-015 Ind. INTEGRA'!AF43</f>
        <v>0</v>
      </c>
      <c r="V16" s="40">
        <f>+'24-02-015 Ind. INTEGRA'!AG43</f>
        <v>0</v>
      </c>
      <c r="W16" s="40">
        <f>+'24-02-015 Ind. INTEGRA'!AH43</f>
        <v>0</v>
      </c>
      <c r="X16" s="61">
        <f>+'24-02-015 Ind. INTEGRA'!AI43</f>
        <v>0</v>
      </c>
      <c r="Y16" s="61">
        <f>+'24-02-015 Ind. INTEGRA'!AJ43</f>
        <v>0</v>
      </c>
    </row>
    <row r="17" spans="1:25" ht="24.75" customHeight="1" x14ac:dyDescent="0.25">
      <c r="A17" s="60" t="s">
        <v>61</v>
      </c>
      <c r="B17" s="40">
        <f>+'24-02-015 Ind. INTEGRA'!J47</f>
        <v>0</v>
      </c>
      <c r="C17" s="40">
        <f>+'24-02-015 Ind. INTEGRA'!K47</f>
        <v>0</v>
      </c>
      <c r="D17" s="40">
        <f>+'24-02-015 Ind. INTEGRA'!M47</f>
        <v>0</v>
      </c>
      <c r="E17" s="40">
        <f>+'24-02-015 Ind. INTEGRA'!N47</f>
        <v>0</v>
      </c>
      <c r="F17" s="40">
        <f>+'24-02-015 Ind. INTEGRA'!O47</f>
        <v>0</v>
      </c>
      <c r="G17" s="40">
        <f>+'24-02-015 Ind. INTEGRA'!R47</f>
        <v>0</v>
      </c>
      <c r="H17" s="40">
        <f>+'24-02-015 Ind. INTEGRA'!S47</f>
        <v>0</v>
      </c>
      <c r="I17" s="40">
        <f>+'24-02-015 Ind. INTEGRA'!T47</f>
        <v>0</v>
      </c>
      <c r="J17" s="40">
        <f>+'24-02-015 Ind. INTEGRA'!U47</f>
        <v>0</v>
      </c>
      <c r="K17" s="40">
        <f>+'24-02-015 Ind. INTEGRA'!V47</f>
        <v>0</v>
      </c>
      <c r="L17" s="40">
        <f>+'24-02-015 Ind. INTEGRA'!W47</f>
        <v>0</v>
      </c>
      <c r="M17" s="40">
        <f>+'24-02-015 Ind. INTEGRA'!X47</f>
        <v>0</v>
      </c>
      <c r="N17" s="40">
        <f>+'24-02-015 Ind. INTEGRA'!Y47</f>
        <v>0</v>
      </c>
      <c r="O17" s="40">
        <f>+'24-02-015 Ind. INTEGRA'!Z47</f>
        <v>0</v>
      </c>
      <c r="P17" s="40">
        <f>+'24-02-015 Ind. INTEGRA'!AA47</f>
        <v>0</v>
      </c>
      <c r="Q17" s="40">
        <f>+'24-02-015 Ind. INTEGRA'!AB47</f>
        <v>0</v>
      </c>
      <c r="R17" s="40">
        <f>+'24-02-015 Ind. INTEGRA'!AC47</f>
        <v>0</v>
      </c>
      <c r="S17" s="40">
        <f>+'24-02-015 Ind. INTEGRA'!AD47</f>
        <v>0</v>
      </c>
      <c r="T17" s="40">
        <f>+'24-02-015 Ind. INTEGRA'!AE47</f>
        <v>0</v>
      </c>
      <c r="U17" s="40">
        <f>+'24-02-015 Ind. INTEGRA'!AF47</f>
        <v>0</v>
      </c>
      <c r="V17" s="40">
        <f>+'24-02-015 Ind. INTEGRA'!AG47</f>
        <v>0</v>
      </c>
      <c r="W17" s="40">
        <f>+'24-02-015 Ind. INTEGRA'!AH47</f>
        <v>0</v>
      </c>
      <c r="X17" s="61">
        <f>+'24-02-015 Ind. INTEGRA'!AI47</f>
        <v>0</v>
      </c>
      <c r="Y17" s="61">
        <f>+'24-02-015 Ind. INTEGRA'!AJ44</f>
        <v>0</v>
      </c>
    </row>
    <row r="18" spans="1:25" ht="24.75" customHeight="1" x14ac:dyDescent="0.25">
      <c r="A18" s="60" t="s">
        <v>63</v>
      </c>
      <c r="B18" s="40">
        <f>+'24-02-015 Ind. INTEGRA'!J51</f>
        <v>0</v>
      </c>
      <c r="C18" s="40">
        <f>+'24-02-015 Ind. INTEGRA'!K51</f>
        <v>0</v>
      </c>
      <c r="D18" s="40">
        <f>+'24-02-015 Ind. INTEGRA'!M51</f>
        <v>0</v>
      </c>
      <c r="E18" s="40">
        <f>+'24-02-015 Ind. INTEGRA'!N51</f>
        <v>0</v>
      </c>
      <c r="F18" s="40">
        <f>+'24-02-015 Ind. INTEGRA'!O51</f>
        <v>0</v>
      </c>
      <c r="G18" s="40">
        <f>+'24-02-015 Ind. INTEGRA'!R51</f>
        <v>0</v>
      </c>
      <c r="H18" s="40">
        <f>+'24-02-015 Ind. INTEGRA'!S51</f>
        <v>0</v>
      </c>
      <c r="I18" s="40">
        <f>+'24-02-015 Ind. INTEGRA'!T51</f>
        <v>0</v>
      </c>
      <c r="J18" s="40">
        <f>+'24-02-015 Ind. INTEGRA'!U51</f>
        <v>0</v>
      </c>
      <c r="K18" s="40">
        <f>+'24-02-015 Ind. INTEGRA'!V51</f>
        <v>0</v>
      </c>
      <c r="L18" s="40">
        <f>+'24-02-015 Ind. INTEGRA'!W51</f>
        <v>0</v>
      </c>
      <c r="M18" s="40">
        <f>+'24-02-015 Ind. INTEGRA'!X51</f>
        <v>0</v>
      </c>
      <c r="N18" s="40">
        <f>+'24-02-015 Ind. INTEGRA'!Y51</f>
        <v>0</v>
      </c>
      <c r="O18" s="40">
        <f>+'24-02-015 Ind. INTEGRA'!Z51</f>
        <v>0</v>
      </c>
      <c r="P18" s="40">
        <f>+'24-02-015 Ind. INTEGRA'!AA51</f>
        <v>0</v>
      </c>
      <c r="Q18" s="40">
        <f>+'24-02-015 Ind. INTEGRA'!AB51</f>
        <v>0</v>
      </c>
      <c r="R18" s="40">
        <f>+'24-02-015 Ind. INTEGRA'!AC51</f>
        <v>0</v>
      </c>
      <c r="S18" s="40">
        <f>+'24-02-015 Ind. INTEGRA'!AD51</f>
        <v>0</v>
      </c>
      <c r="T18" s="40">
        <f>+'24-02-015 Ind. INTEGRA'!AE51</f>
        <v>0</v>
      </c>
      <c r="U18" s="40">
        <f>+'24-02-015 Ind. INTEGRA'!AF51</f>
        <v>0</v>
      </c>
      <c r="V18" s="40">
        <f>+'24-02-015 Ind. INTEGRA'!AG51</f>
        <v>0</v>
      </c>
      <c r="W18" s="40">
        <f>+'24-02-015 Ind. INTEGRA'!AH51</f>
        <v>0</v>
      </c>
      <c r="X18" s="61">
        <f>+'24-02-015 Ind. INTEGRA'!AI51</f>
        <v>0</v>
      </c>
      <c r="Y18" s="61">
        <f>+'24-02-015 Ind. INTEGRA'!AJ51</f>
        <v>0</v>
      </c>
    </row>
    <row r="19" spans="1:25" ht="24.75" customHeight="1" x14ac:dyDescent="0.25">
      <c r="A19" s="60" t="s">
        <v>65</v>
      </c>
      <c r="B19" s="40">
        <f>+'24-02-015 Ind. INTEGRA'!J55</f>
        <v>0</v>
      </c>
      <c r="C19" s="40">
        <f>+'24-02-015 Ind. INTEGRA'!K55</f>
        <v>0</v>
      </c>
      <c r="D19" s="40">
        <f>+'24-02-015 Ind. INTEGRA'!M55</f>
        <v>0</v>
      </c>
      <c r="E19" s="40">
        <f>+'24-02-015 Ind. INTEGRA'!N55</f>
        <v>0</v>
      </c>
      <c r="F19" s="40">
        <f>+'24-02-015 Ind. INTEGRA'!O55</f>
        <v>0</v>
      </c>
      <c r="G19" s="40">
        <f>+'24-02-015 Ind. INTEGRA'!R55</f>
        <v>0</v>
      </c>
      <c r="H19" s="40">
        <f>+'24-02-015 Ind. INTEGRA'!S55</f>
        <v>0</v>
      </c>
      <c r="I19" s="40">
        <f>+'24-02-015 Ind. INTEGRA'!T55</f>
        <v>0</v>
      </c>
      <c r="J19" s="40">
        <f>+'24-02-015 Ind. INTEGRA'!U55</f>
        <v>0</v>
      </c>
      <c r="K19" s="40">
        <f>+'24-02-015 Ind. INTEGRA'!V55</f>
        <v>0</v>
      </c>
      <c r="L19" s="40">
        <f>+'24-02-015 Ind. INTEGRA'!W55</f>
        <v>0</v>
      </c>
      <c r="M19" s="40">
        <f>+'24-02-015 Ind. INTEGRA'!X55</f>
        <v>0</v>
      </c>
      <c r="N19" s="40">
        <f>+'24-02-015 Ind. INTEGRA'!Y55</f>
        <v>0</v>
      </c>
      <c r="O19" s="40">
        <f>+'24-02-015 Ind. INTEGRA'!Z55</f>
        <v>0</v>
      </c>
      <c r="P19" s="40">
        <f>+'24-02-015 Ind. INTEGRA'!AA55</f>
        <v>0</v>
      </c>
      <c r="Q19" s="40">
        <f>+'24-02-015 Ind. INTEGRA'!AB55</f>
        <v>0</v>
      </c>
      <c r="R19" s="40">
        <f>+'24-02-015 Ind. INTEGRA'!AC55</f>
        <v>0</v>
      </c>
      <c r="S19" s="40">
        <f>+'24-02-015 Ind. INTEGRA'!AD55</f>
        <v>0</v>
      </c>
      <c r="T19" s="40">
        <f>+'24-02-015 Ind. INTEGRA'!AE55</f>
        <v>0</v>
      </c>
      <c r="U19" s="40">
        <f>+'24-02-015 Ind. INTEGRA'!AF55</f>
        <v>0</v>
      </c>
      <c r="V19" s="40">
        <f>+'24-02-015 Ind. INTEGRA'!AG55</f>
        <v>0</v>
      </c>
      <c r="W19" s="40">
        <f>+'24-02-015 Ind. INTEGRA'!AH55</f>
        <v>0</v>
      </c>
      <c r="X19" s="61">
        <f>+'24-02-015 Ind. INTEGRA'!AI55</f>
        <v>0</v>
      </c>
      <c r="Y19" s="61">
        <f>+'24-02-015 Ind. INTEGRA'!AJ55</f>
        <v>0</v>
      </c>
    </row>
    <row r="20" spans="1:25" ht="24.75" customHeight="1" x14ac:dyDescent="0.25">
      <c r="A20" s="62" t="s">
        <v>67</v>
      </c>
      <c r="B20" s="40">
        <f>+'24-02-015 Ind. INTEGRA'!J59</f>
        <v>0</v>
      </c>
      <c r="C20" s="40">
        <f>+'24-02-015 Ind. INTEGRA'!K59</f>
        <v>0</v>
      </c>
      <c r="D20" s="40">
        <f>+'24-02-015 Ind. INTEGRA'!M59</f>
        <v>0</v>
      </c>
      <c r="E20" s="40">
        <f>+'24-02-015 Ind. INTEGRA'!N59</f>
        <v>0</v>
      </c>
      <c r="F20" s="40">
        <f>+'24-02-015 Ind. INTEGRA'!O59</f>
        <v>0</v>
      </c>
      <c r="G20" s="40">
        <f>+'24-02-015 Ind. INTEGRA'!R59</f>
        <v>0</v>
      </c>
      <c r="H20" s="40">
        <f>+'24-02-015 Ind. INTEGRA'!S59</f>
        <v>0</v>
      </c>
      <c r="I20" s="40">
        <f>+'24-02-015 Ind. INTEGRA'!T59</f>
        <v>0</v>
      </c>
      <c r="J20" s="40">
        <f>+'24-02-015 Ind. INTEGRA'!U59</f>
        <v>0</v>
      </c>
      <c r="K20" s="40">
        <f>+'24-02-015 Ind. INTEGRA'!V59</f>
        <v>0</v>
      </c>
      <c r="L20" s="40">
        <f>+'24-02-015 Ind. INTEGRA'!W59</f>
        <v>0</v>
      </c>
      <c r="M20" s="40">
        <f>+'24-02-015 Ind. INTEGRA'!X59</f>
        <v>0</v>
      </c>
      <c r="N20" s="40">
        <f>+'24-02-015 Ind. INTEGRA'!Y59</f>
        <v>0</v>
      </c>
      <c r="O20" s="40">
        <f>+'24-02-015 Ind. INTEGRA'!Z59</f>
        <v>0</v>
      </c>
      <c r="P20" s="40">
        <f>+'24-02-015 Ind. INTEGRA'!AA59</f>
        <v>0</v>
      </c>
      <c r="Q20" s="40">
        <f>+'24-02-015 Ind. INTEGRA'!AB59</f>
        <v>0</v>
      </c>
      <c r="R20" s="40">
        <f>+'24-02-015 Ind. INTEGRA'!AC59</f>
        <v>0</v>
      </c>
      <c r="S20" s="40">
        <f>+'24-02-015 Ind. INTEGRA'!AD59</f>
        <v>0</v>
      </c>
      <c r="T20" s="40">
        <f>+'24-02-015 Ind. INTEGRA'!AE59</f>
        <v>0</v>
      </c>
      <c r="U20" s="40">
        <f>+'24-02-015 Ind. INTEGRA'!AF59</f>
        <v>0</v>
      </c>
      <c r="V20" s="40">
        <f>+'24-02-015 Ind. INTEGRA'!AG59</f>
        <v>0</v>
      </c>
      <c r="W20" s="40">
        <f>+'24-02-015 Ind. INTEGRA'!AH59</f>
        <v>0</v>
      </c>
      <c r="X20" s="61">
        <f>+'24-02-015 Ind. INTEGRA'!AI59</f>
        <v>0</v>
      </c>
      <c r="Y20" s="61">
        <f>+'24-02-015 Ind. INTEGRA'!AJ59</f>
        <v>0</v>
      </c>
    </row>
    <row r="21" spans="1:25" ht="24.75" customHeight="1" x14ac:dyDescent="0.25">
      <c r="A21" s="62" t="s">
        <v>69</v>
      </c>
      <c r="B21" s="40">
        <f>+'24-02-015 Ind. INTEGRA'!J63</f>
        <v>0</v>
      </c>
      <c r="C21" s="40">
        <f>+'24-02-015 Ind. INTEGRA'!K63</f>
        <v>0</v>
      </c>
      <c r="D21" s="40">
        <f>+'24-02-015 Ind. INTEGRA'!M63</f>
        <v>0</v>
      </c>
      <c r="E21" s="40">
        <f>+'24-02-015 Ind. INTEGRA'!N63</f>
        <v>0</v>
      </c>
      <c r="F21" s="40">
        <f>+'24-02-015 Ind. INTEGRA'!O63</f>
        <v>0</v>
      </c>
      <c r="G21" s="40">
        <f>+'24-02-015 Ind. INTEGRA'!R63</f>
        <v>0</v>
      </c>
      <c r="H21" s="40">
        <f>+'24-02-015 Ind. INTEGRA'!S63</f>
        <v>0</v>
      </c>
      <c r="I21" s="40">
        <f>+'24-02-015 Ind. INTEGRA'!T63</f>
        <v>0</v>
      </c>
      <c r="J21" s="40">
        <f>+'24-02-015 Ind. INTEGRA'!U63</f>
        <v>0</v>
      </c>
      <c r="K21" s="40">
        <f>+'24-02-015 Ind. INTEGRA'!V63</f>
        <v>0</v>
      </c>
      <c r="L21" s="40">
        <f>+'24-02-015 Ind. INTEGRA'!W63</f>
        <v>0</v>
      </c>
      <c r="M21" s="40">
        <f>+'24-02-015 Ind. INTEGRA'!X63</f>
        <v>0</v>
      </c>
      <c r="N21" s="40">
        <f>+'24-02-015 Ind. INTEGRA'!Y63</f>
        <v>0</v>
      </c>
      <c r="O21" s="40">
        <f>+'24-02-015 Ind. INTEGRA'!Z63</f>
        <v>0</v>
      </c>
      <c r="P21" s="40">
        <f>+'24-02-015 Ind. INTEGRA'!AA63</f>
        <v>0</v>
      </c>
      <c r="Q21" s="40">
        <f>+'24-02-015 Ind. INTEGRA'!AB63</f>
        <v>0</v>
      </c>
      <c r="R21" s="40">
        <f>+'24-02-015 Ind. INTEGRA'!AC63</f>
        <v>0</v>
      </c>
      <c r="S21" s="40">
        <f>+'24-02-015 Ind. INTEGRA'!AD63</f>
        <v>0</v>
      </c>
      <c r="T21" s="40">
        <f>+'24-02-015 Ind. INTEGRA'!AE63</f>
        <v>0</v>
      </c>
      <c r="U21" s="40">
        <f>+'24-02-015 Ind. INTEGRA'!AF63</f>
        <v>0</v>
      </c>
      <c r="V21" s="40">
        <f>+'24-02-015 Ind. INTEGRA'!AG63</f>
        <v>0</v>
      </c>
      <c r="W21" s="40">
        <f>+'24-02-015 Ind. INTEGRA'!AH63</f>
        <v>0</v>
      </c>
      <c r="X21" s="61">
        <f>+'24-02-015 Ind. INTEGRA'!AI63</f>
        <v>0</v>
      </c>
      <c r="Y21" s="61">
        <f>+'24-02-015 Ind. INTEGRA'!AJ63</f>
        <v>0</v>
      </c>
    </row>
    <row r="22" spans="1:25" ht="24.75" customHeight="1" x14ac:dyDescent="0.25">
      <c r="A22" s="62" t="s">
        <v>82</v>
      </c>
      <c r="B22" s="40">
        <f>+'24-02-015 Ind. INTEGRA'!J67</f>
        <v>0</v>
      </c>
      <c r="C22" s="40">
        <f>+'24-02-015 Ind. INTEGRA'!K67</f>
        <v>0</v>
      </c>
      <c r="D22" s="40">
        <f>+'24-02-015 Ind. INTEGRA'!M64</f>
        <v>0</v>
      </c>
      <c r="E22" s="40">
        <f>+'24-02-015 Ind. INTEGRA'!N64</f>
        <v>0</v>
      </c>
      <c r="F22" s="40">
        <f>+'24-02-015 Ind. INTEGRA'!O64</f>
        <v>0</v>
      </c>
      <c r="G22" s="40">
        <f>+'24-02-015 Ind. INTEGRA'!R64</f>
        <v>0</v>
      </c>
      <c r="H22" s="40">
        <f>+'24-02-015 Ind. INTEGRA'!S64</f>
        <v>0</v>
      </c>
      <c r="I22" s="40">
        <f>+'24-02-015 Ind. INTEGRA'!T64</f>
        <v>0</v>
      </c>
      <c r="J22" s="40">
        <f>+'24-02-015 Ind. INTEGRA'!U67</f>
        <v>0</v>
      </c>
      <c r="K22" s="40">
        <f>+'24-02-015 Ind. INTEGRA'!V64</f>
        <v>0</v>
      </c>
      <c r="L22" s="40">
        <f>+'24-02-015 Ind. INTEGRA'!W64</f>
        <v>0</v>
      </c>
      <c r="M22" s="40">
        <f>+'24-02-015 Ind. INTEGRA'!X64</f>
        <v>0</v>
      </c>
      <c r="N22" s="40">
        <f>+'24-02-015 Ind. INTEGRA'!Y67</f>
        <v>0</v>
      </c>
      <c r="O22" s="40">
        <f>+'24-02-015 Ind. INTEGRA'!Z64</f>
        <v>0</v>
      </c>
      <c r="P22" s="40">
        <f>+'24-02-015 Ind. INTEGRA'!AA64</f>
        <v>0</v>
      </c>
      <c r="Q22" s="40">
        <f>+'24-02-015 Ind. INTEGRA'!AB64</f>
        <v>0</v>
      </c>
      <c r="R22" s="40">
        <f>+'24-02-015 Ind. INTEGRA'!AC67</f>
        <v>0</v>
      </c>
      <c r="S22" s="40">
        <f>+'24-02-015 Ind. INTEGRA'!AD64</f>
        <v>0</v>
      </c>
      <c r="T22" s="40">
        <f>+'24-02-015 Ind. INTEGRA'!AE64</f>
        <v>0</v>
      </c>
      <c r="U22" s="40">
        <f>+'24-02-015 Ind. INTEGRA'!AF64</f>
        <v>0</v>
      </c>
      <c r="V22" s="40">
        <f>+'24-02-015 Ind. INTEGRA'!AG67</f>
        <v>0</v>
      </c>
      <c r="W22" s="40">
        <f>+'24-02-015 Ind. INTEGRA'!AH67</f>
        <v>0</v>
      </c>
      <c r="X22" s="61">
        <f>+'24-02-015 Ind. INTEGRA'!AI67</f>
        <v>0</v>
      </c>
      <c r="Y22" s="61">
        <f>+'24-02-015 Ind. INTEGRA'!AJ67</f>
        <v>0</v>
      </c>
    </row>
    <row r="23" spans="1:25" ht="24.75" customHeight="1" x14ac:dyDescent="0.25">
      <c r="A23" s="62" t="s">
        <v>71</v>
      </c>
      <c r="B23" s="40">
        <f>+'24-02-015 Ind. INTEGRA'!J71</f>
        <v>0</v>
      </c>
      <c r="C23" s="40">
        <f>+'24-02-015 Ind. INTEGRA'!K71</f>
        <v>0</v>
      </c>
      <c r="D23" s="40">
        <f>+'24-02-015 Ind. INTEGRA'!M71</f>
        <v>0</v>
      </c>
      <c r="E23" s="40">
        <f>+'24-02-015 Ind. INTEGRA'!N71</f>
        <v>0</v>
      </c>
      <c r="F23" s="40">
        <f>+'24-02-015 Ind. INTEGRA'!O71</f>
        <v>0</v>
      </c>
      <c r="G23" s="40">
        <f>+'24-02-015 Ind. INTEGRA'!R71</f>
        <v>0</v>
      </c>
      <c r="H23" s="40">
        <f>+'24-02-015 Ind. INTEGRA'!S71</f>
        <v>0</v>
      </c>
      <c r="I23" s="40">
        <f>+'24-02-015 Ind. INTEGRA'!T71</f>
        <v>0</v>
      </c>
      <c r="J23" s="40">
        <f>+'24-02-015 Ind. INTEGRA'!U71</f>
        <v>0</v>
      </c>
      <c r="K23" s="40">
        <f>+'24-02-015 Ind. INTEGRA'!V71</f>
        <v>0</v>
      </c>
      <c r="L23" s="40">
        <f>+'24-02-015 Ind. INTEGRA'!W71</f>
        <v>0</v>
      </c>
      <c r="M23" s="40">
        <f>+'24-02-015 Ind. INTEGRA'!X71</f>
        <v>0</v>
      </c>
      <c r="N23" s="40">
        <f>+'24-02-015 Ind. INTEGRA'!Y71</f>
        <v>0</v>
      </c>
      <c r="O23" s="40">
        <f>+'24-02-015 Ind. INTEGRA'!Z71</f>
        <v>0</v>
      </c>
      <c r="P23" s="40">
        <f>+'24-02-015 Ind. INTEGRA'!AA71</f>
        <v>0</v>
      </c>
      <c r="Q23" s="40">
        <f>+'24-02-015 Ind. INTEGRA'!AB71</f>
        <v>0</v>
      </c>
      <c r="R23" s="40">
        <f>+'24-02-015 Ind. INTEGRA'!AC71</f>
        <v>0</v>
      </c>
      <c r="S23" s="40">
        <f>+'24-02-015 Ind. INTEGRA'!AD71</f>
        <v>0</v>
      </c>
      <c r="T23" s="40">
        <f>+'24-02-015 Ind. INTEGRA'!AE71</f>
        <v>0</v>
      </c>
      <c r="U23" s="40">
        <f>+'24-02-015 Ind. INTEGRA'!AF71</f>
        <v>0</v>
      </c>
      <c r="V23" s="40">
        <f>+'24-02-015 Ind. INTEGRA'!AG71</f>
        <v>0</v>
      </c>
      <c r="W23" s="40">
        <f>+'24-02-015 Ind. INTEGRA'!AH71</f>
        <v>0</v>
      </c>
      <c r="X23" s="61">
        <f>+'24-02-015 Ind. INTEGRA'!AI71</f>
        <v>0</v>
      </c>
      <c r="Y23" s="61">
        <f>+'24-02-015 Ind. INTEGRA'!AJ71</f>
        <v>0</v>
      </c>
    </row>
    <row r="24" spans="1:25" ht="24.75" customHeight="1" x14ac:dyDescent="0.25">
      <c r="A24" s="63" t="s">
        <v>73</v>
      </c>
      <c r="B24" s="40">
        <f>+'24-02-015 Ind. INTEGRA'!J75</f>
        <v>2325944000</v>
      </c>
      <c r="C24" s="40">
        <f>+'24-02-015 Ind. INTEGRA'!K75</f>
        <v>0</v>
      </c>
      <c r="D24" s="40">
        <f>+'24-02-015 Ind. INTEGRA'!M75</f>
        <v>0</v>
      </c>
      <c r="E24" s="40">
        <f>+'24-02-015 Ind. INTEGRA'!N75</f>
        <v>0</v>
      </c>
      <c r="F24" s="40">
        <f>+'24-02-015 Ind. INTEGRA'!O75</f>
        <v>0</v>
      </c>
      <c r="G24" s="40">
        <f>+'24-02-015 Ind. INTEGRA'!R75</f>
        <v>0</v>
      </c>
      <c r="H24" s="40">
        <f>+'24-02-015 Ind. INTEGRA'!S75</f>
        <v>0</v>
      </c>
      <c r="I24" s="40">
        <f>+'24-02-015 Ind. INTEGRA'!T75</f>
        <v>0</v>
      </c>
      <c r="J24" s="40">
        <f>+'24-02-015 Ind. INTEGRA'!U75</f>
        <v>0</v>
      </c>
      <c r="K24" s="40">
        <f>+'24-02-015 Ind. INTEGRA'!V75</f>
        <v>0</v>
      </c>
      <c r="L24" s="40">
        <f>+'24-02-015 Ind. INTEGRA'!W75</f>
        <v>0</v>
      </c>
      <c r="M24" s="40">
        <f>+'24-02-015 Ind. INTEGRA'!X75</f>
        <v>0</v>
      </c>
      <c r="N24" s="40">
        <f>+'24-02-015 Ind. INTEGRA'!Y75</f>
        <v>0</v>
      </c>
      <c r="O24" s="40">
        <f>+'24-02-015 Ind. INTEGRA'!Z75</f>
        <v>0</v>
      </c>
      <c r="P24" s="40">
        <f>+'24-02-015 Ind. INTEGRA'!AA75</f>
        <v>0</v>
      </c>
      <c r="Q24" s="40">
        <f>+'24-02-015 Ind. INTEGRA'!AB75</f>
        <v>0</v>
      </c>
      <c r="R24" s="40">
        <f>+'24-02-015 Ind. INTEGRA'!AC75</f>
        <v>0</v>
      </c>
      <c r="S24" s="40">
        <f>+'24-02-015 Ind. INTEGRA'!AD75</f>
        <v>0</v>
      </c>
      <c r="T24" s="40">
        <f>+'24-02-015 Ind. INTEGRA'!AE75</f>
        <v>0</v>
      </c>
      <c r="U24" s="40">
        <f>+'24-02-015 Ind. INTEGRA'!AF75</f>
        <v>0</v>
      </c>
      <c r="V24" s="40">
        <f>+'24-02-015 Ind. INTEGRA'!AG75</f>
        <v>0</v>
      </c>
      <c r="W24" s="40">
        <f>+'24-02-015 Ind. INTEGRA'!AH75</f>
        <v>0</v>
      </c>
      <c r="X24" s="61">
        <f>+'24-02-015 Ind. INTEGRA'!AI75</f>
        <v>0</v>
      </c>
      <c r="Y24" s="61">
        <f>+'24-02-015 Ind. INTEGRA'!AJ75</f>
        <v>0</v>
      </c>
    </row>
    <row r="25" spans="1:25" ht="34.5" customHeight="1" x14ac:dyDescent="0.25">
      <c r="A25" s="65" t="str">
        <f>"TOTAL ASIG."&amp;" "&amp;$A$5</f>
        <v>TOTAL ASIG. 24-02-015 "INTEGRA - Subsecretaria de Educación Parvularia"</v>
      </c>
      <c r="B25" s="66">
        <f>SUM(B8:B24)</f>
        <v>2325944000</v>
      </c>
      <c r="C25" s="66">
        <f t="shared" ref="C25:V25" si="0">SUM(C8:C24)</f>
        <v>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0</v>
      </c>
      <c r="X25" s="67">
        <f>+'24-02-015 Ind. INTEGRA'!AI76</f>
        <v>0</v>
      </c>
      <c r="Y25" s="67">
        <f>'24-02-015 Ind. INTEGRA'!AJ76</f>
        <v>0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A503A-8CFC-4950-8E41-01A26EEBFD1F}">
  <sheetPr codeName="Hoja13">
    <tabColor rgb="FF007DB5"/>
    <pageSetUpPr fitToPage="1"/>
  </sheetPr>
  <dimension ref="A1:DB95"/>
  <sheetViews>
    <sheetView topLeftCell="A68" zoomScaleNormal="100" workbookViewId="0">
      <selection activeCell="C74" sqref="C74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5.28515625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5.7109375" style="49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5" t="s">
        <v>97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</row>
    <row r="2" spans="1:106" s="1" customFormat="1" ht="16.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106" s="1" customFormat="1" ht="16.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</row>
    <row r="4" spans="1:106" s="1" customFormat="1" ht="16.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</row>
    <row r="5" spans="1:106" ht="54.75" customHeight="1" x14ac:dyDescent="0.25">
      <c r="A5" s="79" t="s">
        <v>88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</row>
    <row r="6" spans="1:106" s="3" customFormat="1" ht="22.5" customHeight="1" x14ac:dyDescent="0.25">
      <c r="A6" s="82" t="s">
        <v>2</v>
      </c>
      <c r="B6" s="82" t="s">
        <v>3</v>
      </c>
      <c r="C6" s="52" t="s">
        <v>4</v>
      </c>
      <c r="D6" s="82" t="s">
        <v>5</v>
      </c>
      <c r="E6" s="82" t="s">
        <v>6</v>
      </c>
      <c r="F6" s="82" t="s">
        <v>7</v>
      </c>
      <c r="G6" s="82" t="s">
        <v>8</v>
      </c>
      <c r="H6" s="82" t="s">
        <v>9</v>
      </c>
      <c r="I6" s="82"/>
      <c r="J6" s="80" t="s">
        <v>10</v>
      </c>
      <c r="K6" s="80" t="s">
        <v>11</v>
      </c>
      <c r="L6" s="82" t="s">
        <v>12</v>
      </c>
      <c r="M6" s="80" t="s">
        <v>13</v>
      </c>
      <c r="N6" s="80"/>
      <c r="O6" s="80"/>
      <c r="P6" s="82" t="s">
        <v>14</v>
      </c>
      <c r="Q6" s="82" t="s">
        <v>15</v>
      </c>
      <c r="R6" s="80" t="s">
        <v>16</v>
      </c>
      <c r="S6" s="80"/>
      <c r="T6" s="80"/>
      <c r="U6" s="80" t="s">
        <v>17</v>
      </c>
      <c r="V6" s="80" t="s">
        <v>16</v>
      </c>
      <c r="W6" s="80"/>
      <c r="X6" s="80"/>
      <c r="Y6" s="80" t="s">
        <v>18</v>
      </c>
      <c r="Z6" s="80" t="s">
        <v>16</v>
      </c>
      <c r="AA6" s="80"/>
      <c r="AB6" s="80"/>
      <c r="AC6" s="80" t="s">
        <v>19</v>
      </c>
      <c r="AD6" s="80" t="s">
        <v>16</v>
      </c>
      <c r="AE6" s="80"/>
      <c r="AF6" s="80"/>
      <c r="AG6" s="80" t="s">
        <v>20</v>
      </c>
      <c r="AH6" s="80" t="s">
        <v>21</v>
      </c>
      <c r="AI6" s="81" t="s">
        <v>22</v>
      </c>
      <c r="AJ6" s="8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2"/>
      <c r="B7" s="82"/>
      <c r="C7" s="52" t="s">
        <v>23</v>
      </c>
      <c r="D7" s="82"/>
      <c r="E7" s="82"/>
      <c r="F7" s="82"/>
      <c r="G7" s="82"/>
      <c r="H7" s="52" t="s">
        <v>24</v>
      </c>
      <c r="I7" s="52" t="s">
        <v>25</v>
      </c>
      <c r="J7" s="80"/>
      <c r="K7" s="80"/>
      <c r="L7" s="82"/>
      <c r="M7" s="53" t="s">
        <v>26</v>
      </c>
      <c r="N7" s="53" t="s">
        <v>27</v>
      </c>
      <c r="O7" s="53" t="s">
        <v>28</v>
      </c>
      <c r="P7" s="82"/>
      <c r="Q7" s="82"/>
      <c r="R7" s="53" t="s">
        <v>29</v>
      </c>
      <c r="S7" s="53" t="s">
        <v>30</v>
      </c>
      <c r="T7" s="53" t="s">
        <v>31</v>
      </c>
      <c r="U7" s="80"/>
      <c r="V7" s="53" t="s">
        <v>32</v>
      </c>
      <c r="W7" s="53" t="s">
        <v>33</v>
      </c>
      <c r="X7" s="53" t="s">
        <v>34</v>
      </c>
      <c r="Y7" s="80"/>
      <c r="Z7" s="53" t="s">
        <v>35</v>
      </c>
      <c r="AA7" s="53" t="s">
        <v>36</v>
      </c>
      <c r="AB7" s="53" t="s">
        <v>37</v>
      </c>
      <c r="AC7" s="80"/>
      <c r="AD7" s="53" t="s">
        <v>38</v>
      </c>
      <c r="AE7" s="53" t="s">
        <v>39</v>
      </c>
      <c r="AF7" s="53" t="s">
        <v>40</v>
      </c>
      <c r="AG7" s="80"/>
      <c r="AH7" s="80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2" t="s">
        <v>43</v>
      </c>
      <c r="B8" s="72"/>
      <c r="C8" s="72"/>
      <c r="D8" s="72"/>
      <c r="E8" s="72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3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3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4" t="s">
        <v>44</v>
      </c>
      <c r="B11" s="74"/>
      <c r="C11" s="74"/>
      <c r="D11" s="74"/>
      <c r="E11" s="74"/>
      <c r="F11" s="74"/>
      <c r="G11" s="74"/>
      <c r="H11" s="74"/>
      <c r="I11" s="74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2" t="s">
        <v>45</v>
      </c>
      <c r="B12" s="72"/>
      <c r="C12" s="72"/>
      <c r="D12" s="72"/>
      <c r="E12" s="72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3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3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4" t="s">
        <v>46</v>
      </c>
      <c r="B15" s="74"/>
      <c r="C15" s="74"/>
      <c r="D15" s="74"/>
      <c r="E15" s="74"/>
      <c r="F15" s="74"/>
      <c r="G15" s="74"/>
      <c r="H15" s="74"/>
      <c r="I15" s="74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2" t="s">
        <v>47</v>
      </c>
      <c r="B16" s="72"/>
      <c r="C16" s="72"/>
      <c r="D16" s="72"/>
      <c r="E16" s="72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3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3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4" t="s">
        <v>48</v>
      </c>
      <c r="B19" s="74"/>
      <c r="C19" s="74"/>
      <c r="D19" s="74"/>
      <c r="E19" s="74"/>
      <c r="F19" s="74"/>
      <c r="G19" s="74"/>
      <c r="H19" s="74"/>
      <c r="I19" s="74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2" t="s">
        <v>49</v>
      </c>
      <c r="B20" s="72"/>
      <c r="C20" s="72"/>
      <c r="D20" s="72"/>
      <c r="E20" s="72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3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3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4" t="s">
        <v>50</v>
      </c>
      <c r="B23" s="74"/>
      <c r="C23" s="74"/>
      <c r="D23" s="74"/>
      <c r="E23" s="74"/>
      <c r="F23" s="74"/>
      <c r="G23" s="74"/>
      <c r="H23" s="74"/>
      <c r="I23" s="74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2" t="s">
        <v>51</v>
      </c>
      <c r="B24" s="72"/>
      <c r="C24" s="72"/>
      <c r="D24" s="72"/>
      <c r="E24" s="72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3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3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4" t="s">
        <v>52</v>
      </c>
      <c r="B27" s="74"/>
      <c r="C27" s="74"/>
      <c r="D27" s="74"/>
      <c r="E27" s="74"/>
      <c r="F27" s="74"/>
      <c r="G27" s="74"/>
      <c r="H27" s="74"/>
      <c r="I27" s="74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2" t="s">
        <v>53</v>
      </c>
      <c r="B28" s="72"/>
      <c r="C28" s="72"/>
      <c r="D28" s="72"/>
      <c r="E28" s="72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3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3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4" t="s">
        <v>54</v>
      </c>
      <c r="B31" s="74"/>
      <c r="C31" s="74"/>
      <c r="D31" s="74"/>
      <c r="E31" s="74"/>
      <c r="F31" s="74"/>
      <c r="G31" s="74"/>
      <c r="H31" s="74"/>
      <c r="I31" s="74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2" t="s">
        <v>55</v>
      </c>
      <c r="B32" s="72"/>
      <c r="C32" s="72"/>
      <c r="D32" s="72"/>
      <c r="E32" s="72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3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3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4" t="s">
        <v>56</v>
      </c>
      <c r="B35" s="74"/>
      <c r="C35" s="74"/>
      <c r="D35" s="74"/>
      <c r="E35" s="74"/>
      <c r="F35" s="74"/>
      <c r="G35" s="74"/>
      <c r="H35" s="74"/>
      <c r="I35" s="74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2" t="s">
        <v>57</v>
      </c>
      <c r="B36" s="72"/>
      <c r="C36" s="72"/>
      <c r="D36" s="72"/>
      <c r="E36" s="72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3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3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4" t="s">
        <v>58</v>
      </c>
      <c r="B39" s="74"/>
      <c r="C39" s="74"/>
      <c r="D39" s="74"/>
      <c r="E39" s="74"/>
      <c r="F39" s="74"/>
      <c r="G39" s="74"/>
      <c r="H39" s="74"/>
      <c r="I39" s="74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2" t="s">
        <v>59</v>
      </c>
      <c r="B40" s="72"/>
      <c r="C40" s="72"/>
      <c r="D40" s="72"/>
      <c r="E40" s="72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3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3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4" t="s">
        <v>60</v>
      </c>
      <c r="B43" s="74"/>
      <c r="C43" s="74"/>
      <c r="D43" s="74"/>
      <c r="E43" s="74"/>
      <c r="F43" s="74"/>
      <c r="G43" s="74"/>
      <c r="H43" s="74"/>
      <c r="I43" s="74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2" t="s">
        <v>61</v>
      </c>
      <c r="B44" s="72"/>
      <c r="C44" s="72"/>
      <c r="D44" s="72"/>
      <c r="E44" s="72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3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3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4" t="s">
        <v>62</v>
      </c>
      <c r="B47" s="74"/>
      <c r="C47" s="74"/>
      <c r="D47" s="74"/>
      <c r="E47" s="74"/>
      <c r="F47" s="74"/>
      <c r="G47" s="74"/>
      <c r="H47" s="74"/>
      <c r="I47" s="74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2" t="s">
        <v>63</v>
      </c>
      <c r="B48" s="72"/>
      <c r="C48" s="72"/>
      <c r="D48" s="72"/>
      <c r="E48" s="72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3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3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4" t="s">
        <v>64</v>
      </c>
      <c r="B51" s="74"/>
      <c r="C51" s="74"/>
      <c r="D51" s="74"/>
      <c r="E51" s="74"/>
      <c r="F51" s="74"/>
      <c r="G51" s="74"/>
      <c r="H51" s="74"/>
      <c r="I51" s="74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2" t="s">
        <v>65</v>
      </c>
      <c r="B52" s="72"/>
      <c r="C52" s="72"/>
      <c r="D52" s="72"/>
      <c r="E52" s="72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3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3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4" t="s">
        <v>66</v>
      </c>
      <c r="B55" s="74"/>
      <c r="C55" s="74"/>
      <c r="D55" s="74"/>
      <c r="E55" s="74"/>
      <c r="F55" s="74"/>
      <c r="G55" s="74"/>
      <c r="H55" s="74"/>
      <c r="I55" s="74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2" t="s">
        <v>67</v>
      </c>
      <c r="B56" s="72"/>
      <c r="C56" s="72"/>
      <c r="D56" s="72"/>
      <c r="E56" s="72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3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3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4" t="s">
        <v>68</v>
      </c>
      <c r="B59" s="74"/>
      <c r="C59" s="74"/>
      <c r="D59" s="74"/>
      <c r="E59" s="74"/>
      <c r="F59" s="74"/>
      <c r="G59" s="74"/>
      <c r="H59" s="74"/>
      <c r="I59" s="74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2" t="s">
        <v>69</v>
      </c>
      <c r="B60" s="72"/>
      <c r="C60" s="72"/>
      <c r="D60" s="72"/>
      <c r="E60" s="72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3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3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4" t="s">
        <v>70</v>
      </c>
      <c r="B63" s="74"/>
      <c r="C63" s="74"/>
      <c r="D63" s="74"/>
      <c r="E63" s="74"/>
      <c r="F63" s="74"/>
      <c r="G63" s="74"/>
      <c r="H63" s="74"/>
      <c r="I63" s="74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2" t="s">
        <v>82</v>
      </c>
      <c r="B64" s="72"/>
      <c r="C64" s="72"/>
      <c r="D64" s="72"/>
      <c r="E64" s="72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3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3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4" t="s">
        <v>89</v>
      </c>
      <c r="B67" s="74"/>
      <c r="C67" s="74"/>
      <c r="D67" s="74"/>
      <c r="E67" s="74"/>
      <c r="F67" s="74"/>
      <c r="G67" s="74"/>
      <c r="H67" s="74"/>
      <c r="I67" s="74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2" t="s">
        <v>71</v>
      </c>
      <c r="B68" s="72"/>
      <c r="C68" s="72"/>
      <c r="D68" s="72"/>
      <c r="E68" s="72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3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3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4" t="s">
        <v>72</v>
      </c>
      <c r="B71" s="74"/>
      <c r="C71" s="74"/>
      <c r="D71" s="74"/>
      <c r="E71" s="74"/>
      <c r="F71" s="74"/>
      <c r="G71" s="74"/>
      <c r="H71" s="74"/>
      <c r="I71" s="74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2" t="s">
        <v>73</v>
      </c>
      <c r="B72" s="72"/>
      <c r="C72" s="72"/>
      <c r="D72" s="72"/>
      <c r="E72" s="72"/>
      <c r="F72" s="4"/>
      <c r="G72" s="5"/>
      <c r="H72" s="6"/>
      <c r="I72" s="6"/>
      <c r="J72" s="73">
        <v>50575000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114</v>
      </c>
      <c r="D73" s="34">
        <v>45741</v>
      </c>
      <c r="E73" s="26" t="s">
        <v>104</v>
      </c>
      <c r="F73" s="26" t="s">
        <v>105</v>
      </c>
      <c r="G73" s="26"/>
      <c r="H73" s="36"/>
      <c r="I73" s="38"/>
      <c r="J73" s="73"/>
      <c r="K73" s="41">
        <v>50575000</v>
      </c>
      <c r="L73" s="39"/>
      <c r="M73" s="31"/>
      <c r="N73" s="42"/>
      <c r="O73" s="31"/>
      <c r="P73" s="43"/>
      <c r="Q73" s="43"/>
      <c r="R73" s="19">
        <v>50575000</v>
      </c>
      <c r="S73" s="19"/>
      <c r="T73" s="19"/>
      <c r="U73" s="8">
        <f>SUM(R73:T73)</f>
        <v>50575000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50575000</v>
      </c>
      <c r="AI73" s="20">
        <f>IF(ISERROR(AH73/J72),0,AH73/J72)</f>
        <v>1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3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4" t="s">
        <v>74</v>
      </c>
      <c r="B75" s="74"/>
      <c r="C75" s="74"/>
      <c r="D75" s="74"/>
      <c r="E75" s="74"/>
      <c r="F75" s="74"/>
      <c r="G75" s="74"/>
      <c r="H75" s="74"/>
      <c r="I75" s="74"/>
      <c r="J75" s="56">
        <f>J72</f>
        <v>50575000</v>
      </c>
      <c r="K75" s="56">
        <f>SUM(K73:K73)</f>
        <v>50575000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50575000</v>
      </c>
      <c r="S75" s="56">
        <f t="shared" si="16"/>
        <v>0</v>
      </c>
      <c r="T75" s="56">
        <f t="shared" si="16"/>
        <v>0</v>
      </c>
      <c r="U75" s="56">
        <f t="shared" si="16"/>
        <v>50575000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50575000</v>
      </c>
      <c r="AI75" s="59">
        <f>IF(ISERROR(AH75/J75),0,AH75/J75)</f>
        <v>1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7" t="str">
        <f>"TOTAL ASIG."&amp;" "&amp;$A$5</f>
        <v>TOTAL ASIG. 24-02-020 "Programa de Educación Media - JUNAEB"</v>
      </c>
      <c r="B76" s="87"/>
      <c r="C76" s="87"/>
      <c r="D76" s="87"/>
      <c r="E76" s="87"/>
      <c r="F76" s="87"/>
      <c r="G76" s="87"/>
      <c r="H76" s="87"/>
      <c r="I76" s="87"/>
      <c r="J76" s="66">
        <f>SUM(J11,J15,J19,J23,J27,J31,J35,J39,J43,J47,J51,J55,J59,J63,J67,J71,J75)</f>
        <v>50575000</v>
      </c>
      <c r="K76" s="66">
        <f t="shared" ref="K76:AH76" si="17">SUM(K11,K15,K19,K23,K27,K31,K35,K39,K43,K47,K51,K55,K59,K63,K67,K71,K75)</f>
        <v>50575000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50575000</v>
      </c>
      <c r="S76" s="66">
        <f t="shared" si="17"/>
        <v>0</v>
      </c>
      <c r="T76" s="66">
        <f t="shared" si="17"/>
        <v>0</v>
      </c>
      <c r="U76" s="66">
        <f t="shared" si="17"/>
        <v>50575000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50575000</v>
      </c>
      <c r="AI76" s="68">
        <f>IF(ISERROR(AH76/J76),0,AH76/J76)</f>
        <v>1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6:I76"/>
    <mergeCell ref="A64:E64"/>
    <mergeCell ref="J65:J66"/>
    <mergeCell ref="A67:I67"/>
    <mergeCell ref="A68:E68"/>
    <mergeCell ref="J69:J70"/>
    <mergeCell ref="A71:I71"/>
    <mergeCell ref="A72:E72"/>
    <mergeCell ref="J72:J74"/>
    <mergeCell ref="A75:I7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118AF3CB-B343-4827-AEFB-8395AF21504B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727B99EA-E354-4038-8497-FA111F6452D5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L65:L66 E65:G66 C65:C66" xr:uid="{F3BA40D9-8865-45BD-9757-C46C9D14EFB8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5895DC7E-FA8C-42BE-A266-7B4F5FBDAD30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9762A5E1-019B-469D-9DB6-DDD048F4CAF7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B21EF6ED-2B10-43F2-A59C-05DC5525FE72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3ECB4206-E294-49C5-A625-8BC9418B1EC5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F937F98A-931B-4860-AD72-4786947A850C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621FD-5363-45D6-BBDA-D5674F54689E}">
  <sheetPr codeName="Hoja14">
    <tabColor rgb="FF33CCFF"/>
    <pageSetUpPr fitToPage="1"/>
  </sheetPr>
  <dimension ref="A1:Y42"/>
  <sheetViews>
    <sheetView topLeftCell="A16" zoomScaleNormal="100" workbookViewId="0">
      <selection activeCell="R31" sqref="R31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customWidth="1" outlineLevel="1"/>
    <col min="10" max="10" width="15.7109375" style="49" customWidth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3" t="s">
        <v>97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</row>
    <row r="2" spans="1:25" s="1" customFormat="1" ht="1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 s="1" customFormat="1" ht="15" customHeight="1" x14ac:dyDescent="0.25">
      <c r="A3" s="76" t="s">
        <v>79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</row>
    <row r="4" spans="1:25" s="1" customFormat="1" ht="1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1:25" ht="38.25" customHeight="1" x14ac:dyDescent="0.25">
      <c r="A5" s="94" t="s">
        <v>88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82" t="s">
        <v>4</v>
      </c>
      <c r="B6" s="88" t="s">
        <v>10</v>
      </c>
      <c r="C6" s="88" t="s">
        <v>75</v>
      </c>
      <c r="D6" s="90" t="s">
        <v>13</v>
      </c>
      <c r="E6" s="91"/>
      <c r="F6" s="92"/>
      <c r="G6" s="80" t="s">
        <v>16</v>
      </c>
      <c r="H6" s="80"/>
      <c r="I6" s="80"/>
      <c r="J6" s="88" t="s">
        <v>17</v>
      </c>
      <c r="K6" s="80" t="s">
        <v>16</v>
      </c>
      <c r="L6" s="80"/>
      <c r="M6" s="80"/>
      <c r="N6" s="88" t="s">
        <v>18</v>
      </c>
      <c r="O6" s="80" t="s">
        <v>16</v>
      </c>
      <c r="P6" s="80"/>
      <c r="Q6" s="80"/>
      <c r="R6" s="88" t="s">
        <v>19</v>
      </c>
      <c r="S6" s="80" t="s">
        <v>16</v>
      </c>
      <c r="T6" s="80"/>
      <c r="U6" s="80"/>
      <c r="V6" s="88" t="s">
        <v>20</v>
      </c>
      <c r="W6" s="88" t="s">
        <v>21</v>
      </c>
      <c r="X6" s="97" t="s">
        <v>76</v>
      </c>
      <c r="Y6" s="97"/>
    </row>
    <row r="7" spans="1:25" s="46" customFormat="1" ht="31.5" x14ac:dyDescent="0.25">
      <c r="A7" s="82"/>
      <c r="B7" s="89"/>
      <c r="C7" s="89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9"/>
      <c r="K7" s="53" t="s">
        <v>32</v>
      </c>
      <c r="L7" s="53" t="s">
        <v>33</v>
      </c>
      <c r="M7" s="53" t="s">
        <v>34</v>
      </c>
      <c r="N7" s="89"/>
      <c r="O7" s="53" t="s">
        <v>35</v>
      </c>
      <c r="P7" s="53" t="s">
        <v>36</v>
      </c>
      <c r="Q7" s="53" t="s">
        <v>37</v>
      </c>
      <c r="R7" s="89"/>
      <c r="S7" s="53" t="s">
        <v>38</v>
      </c>
      <c r="T7" s="53" t="s">
        <v>39</v>
      </c>
      <c r="U7" s="53" t="s">
        <v>77</v>
      </c>
      <c r="V7" s="89"/>
      <c r="W7" s="89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+'24-02-020 Ind. EM - JUNAEB '!J11</f>
        <v>0</v>
      </c>
      <c r="C8" s="40">
        <f>+'24-02-020 Ind. EM - JUNAEB '!K11</f>
        <v>0</v>
      </c>
      <c r="D8" s="40">
        <f>+'24-02-020 Ind. EM - JUNAEB '!M11</f>
        <v>0</v>
      </c>
      <c r="E8" s="40">
        <f>+'24-02-020 Ind. EM - JUNAEB '!N11</f>
        <v>0</v>
      </c>
      <c r="F8" s="40">
        <f>+'24-02-020 Ind. EM - JUNAEB '!O11</f>
        <v>0</v>
      </c>
      <c r="G8" s="40">
        <f>+'24-02-020 Ind. EM - JUNAEB '!R11</f>
        <v>0</v>
      </c>
      <c r="H8" s="40">
        <f>+'24-02-020 Ind. EM - JUNAEB '!S11</f>
        <v>0</v>
      </c>
      <c r="I8" s="40">
        <f>+'24-02-020 Ind. EM - JUNAEB '!T11</f>
        <v>0</v>
      </c>
      <c r="J8" s="40">
        <f>+'24-02-020 Ind. EM - JUNAEB '!U11</f>
        <v>0</v>
      </c>
      <c r="K8" s="40">
        <f>+'24-02-020 Ind. EM - JUNAEB '!V11</f>
        <v>0</v>
      </c>
      <c r="L8" s="40">
        <f>+'24-02-020 Ind. EM - JUNAEB '!W11</f>
        <v>0</v>
      </c>
      <c r="M8" s="40">
        <f>+'24-02-020 Ind. EM - JUNAEB '!X11</f>
        <v>0</v>
      </c>
      <c r="N8" s="40">
        <f>+'24-02-020 Ind. EM - JUNAEB '!Y11</f>
        <v>0</v>
      </c>
      <c r="O8" s="40">
        <f>+'24-02-020 Ind. EM - JUNAEB '!Z11</f>
        <v>0</v>
      </c>
      <c r="P8" s="40">
        <f>+'24-02-020 Ind. EM - JUNAEB '!AA11</f>
        <v>0</v>
      </c>
      <c r="Q8" s="40">
        <f>+'24-02-020 Ind. EM - JUNAEB '!AB11</f>
        <v>0</v>
      </c>
      <c r="R8" s="40">
        <f>+'24-02-020 Ind. EM - JUNAEB '!AC11</f>
        <v>0</v>
      </c>
      <c r="S8" s="40">
        <f>+'24-02-020 Ind. EM - JUNAEB '!AD11</f>
        <v>0</v>
      </c>
      <c r="T8" s="40">
        <f>+'24-02-020 Ind. EM - JUNAEB '!AE11</f>
        <v>0</v>
      </c>
      <c r="U8" s="40">
        <f>+'24-02-020 Ind. EM - JUNAEB '!AF11</f>
        <v>0</v>
      </c>
      <c r="V8" s="40">
        <f>+'24-02-020 Ind. EM - JUNAEB '!AG11</f>
        <v>0</v>
      </c>
      <c r="W8" s="40">
        <f>+'24-02-020 Ind. EM - JUNAEB '!AH11</f>
        <v>0</v>
      </c>
      <c r="X8" s="61">
        <f>+'24-02-020 Ind. EM - JUNAEB '!AI11</f>
        <v>0</v>
      </c>
      <c r="Y8" s="61">
        <f>+'24-02-020 Ind. EM - JUNAEB '!AJ11</f>
        <v>0</v>
      </c>
    </row>
    <row r="9" spans="1:25" ht="24.75" customHeight="1" x14ac:dyDescent="0.25">
      <c r="A9" s="60" t="s">
        <v>45</v>
      </c>
      <c r="B9" s="40">
        <f>+'24-02-020 Ind. EM - JUNAEB '!J15</f>
        <v>0</v>
      </c>
      <c r="C9" s="40">
        <f>+'24-02-020 Ind. EM - JUNAEB '!K15</f>
        <v>0</v>
      </c>
      <c r="D9" s="40">
        <f>+'24-02-020 Ind. EM - JUNAEB '!M15</f>
        <v>0</v>
      </c>
      <c r="E9" s="40">
        <f>+'24-02-020 Ind. EM - JUNAEB '!N15</f>
        <v>0</v>
      </c>
      <c r="F9" s="40">
        <f>+'24-02-020 Ind. EM - JUNAEB '!O15</f>
        <v>0</v>
      </c>
      <c r="G9" s="40">
        <f>+'24-02-020 Ind. EM - JUNAEB '!R15</f>
        <v>0</v>
      </c>
      <c r="H9" s="40">
        <f>+'24-02-020 Ind. EM - JUNAEB '!S15</f>
        <v>0</v>
      </c>
      <c r="I9" s="40">
        <f>+'24-02-020 Ind. EM - JUNAEB '!T15</f>
        <v>0</v>
      </c>
      <c r="J9" s="40">
        <f>+'24-02-020 Ind. EM - JUNAEB '!U15</f>
        <v>0</v>
      </c>
      <c r="K9" s="40">
        <f>+'24-02-020 Ind. EM - JUNAEB '!V15</f>
        <v>0</v>
      </c>
      <c r="L9" s="40">
        <f>+'24-02-020 Ind. EM - JUNAEB '!W15</f>
        <v>0</v>
      </c>
      <c r="M9" s="40">
        <f>+'24-02-020 Ind. EM - JUNAEB '!X15</f>
        <v>0</v>
      </c>
      <c r="N9" s="40">
        <f>+'24-02-020 Ind. EM - JUNAEB '!Y15</f>
        <v>0</v>
      </c>
      <c r="O9" s="40">
        <f>+'24-02-020 Ind. EM - JUNAEB '!Z15</f>
        <v>0</v>
      </c>
      <c r="P9" s="40">
        <f>+'24-02-020 Ind. EM - JUNAEB '!AA15</f>
        <v>0</v>
      </c>
      <c r="Q9" s="40">
        <f>+'24-02-020 Ind. EM - JUNAEB '!AB15</f>
        <v>0</v>
      </c>
      <c r="R9" s="40">
        <f>+'24-02-020 Ind. EM - JUNAEB '!AC15</f>
        <v>0</v>
      </c>
      <c r="S9" s="40">
        <f>+'24-02-020 Ind. EM - JUNAEB '!AD15</f>
        <v>0</v>
      </c>
      <c r="T9" s="40">
        <f>+'24-02-020 Ind. EM - JUNAEB '!AE15</f>
        <v>0</v>
      </c>
      <c r="U9" s="40">
        <f>+'24-02-020 Ind. EM - JUNAEB '!AF15</f>
        <v>0</v>
      </c>
      <c r="V9" s="40">
        <f>+'24-02-020 Ind. EM - JUNAEB '!AG15</f>
        <v>0</v>
      </c>
      <c r="W9" s="40">
        <f>+'24-02-020 Ind. EM - JUNAEB '!AH15</f>
        <v>0</v>
      </c>
      <c r="X9" s="61">
        <f>+'24-02-020 Ind. EM - JUNAEB '!AI15</f>
        <v>0</v>
      </c>
      <c r="Y9" s="61">
        <f>+'24-02-020 Ind. EM - JUNAEB '!AJ15</f>
        <v>0</v>
      </c>
    </row>
    <row r="10" spans="1:25" ht="24.75" customHeight="1" x14ac:dyDescent="0.25">
      <c r="A10" s="60" t="s">
        <v>47</v>
      </c>
      <c r="B10" s="40">
        <f>+'24-02-020 Ind. EM - JUNAEB '!J19</f>
        <v>0</v>
      </c>
      <c r="C10" s="40">
        <f>+'24-02-020 Ind. EM - JUNAEB '!K19</f>
        <v>0</v>
      </c>
      <c r="D10" s="40">
        <f>+'24-02-020 Ind. EM - JUNAEB '!M19</f>
        <v>0</v>
      </c>
      <c r="E10" s="40">
        <f>+'24-02-020 Ind. EM - JUNAEB '!N19</f>
        <v>0</v>
      </c>
      <c r="F10" s="40">
        <f>+'24-02-020 Ind. EM - JUNAEB '!O19</f>
        <v>0</v>
      </c>
      <c r="G10" s="40">
        <f>+'24-02-020 Ind. EM - JUNAEB '!R19</f>
        <v>0</v>
      </c>
      <c r="H10" s="40">
        <f>+'24-02-020 Ind. EM - JUNAEB '!S19</f>
        <v>0</v>
      </c>
      <c r="I10" s="40">
        <f>+'24-02-020 Ind. EM - JUNAEB '!T19</f>
        <v>0</v>
      </c>
      <c r="J10" s="40">
        <f>+'24-02-020 Ind. EM - JUNAEB '!U19</f>
        <v>0</v>
      </c>
      <c r="K10" s="40">
        <f>+'24-02-020 Ind. EM - JUNAEB '!V19</f>
        <v>0</v>
      </c>
      <c r="L10" s="40">
        <f>+'24-02-020 Ind. EM - JUNAEB '!W19</f>
        <v>0</v>
      </c>
      <c r="M10" s="40">
        <f>+'24-02-020 Ind. EM - JUNAEB '!X19</f>
        <v>0</v>
      </c>
      <c r="N10" s="40">
        <f>+'24-02-020 Ind. EM - JUNAEB '!Y19</f>
        <v>0</v>
      </c>
      <c r="O10" s="40">
        <f>+'24-02-020 Ind. EM - JUNAEB '!Z19</f>
        <v>0</v>
      </c>
      <c r="P10" s="40">
        <f>+'24-02-020 Ind. EM - JUNAEB '!AA19</f>
        <v>0</v>
      </c>
      <c r="Q10" s="40">
        <f>+'24-02-020 Ind. EM - JUNAEB '!AB19</f>
        <v>0</v>
      </c>
      <c r="R10" s="40">
        <f>+'24-02-020 Ind. EM - JUNAEB '!AC19</f>
        <v>0</v>
      </c>
      <c r="S10" s="40">
        <f>+'24-02-020 Ind. EM - JUNAEB '!AD19</f>
        <v>0</v>
      </c>
      <c r="T10" s="40">
        <f>+'24-02-020 Ind. EM - JUNAEB '!AE19</f>
        <v>0</v>
      </c>
      <c r="U10" s="40">
        <f>+'24-02-020 Ind. EM - JUNAEB '!AF19</f>
        <v>0</v>
      </c>
      <c r="V10" s="40">
        <f>+'24-02-020 Ind. EM - JUNAEB '!AG19</f>
        <v>0</v>
      </c>
      <c r="W10" s="40">
        <f>+'24-02-020 Ind. EM - JUNAEB '!AH19</f>
        <v>0</v>
      </c>
      <c r="X10" s="61">
        <f>+'24-02-020 Ind. EM - JUNAEB '!AI19</f>
        <v>0</v>
      </c>
      <c r="Y10" s="61">
        <f>+'24-02-020 Ind. EM - JUNAEB '!AJ19</f>
        <v>0</v>
      </c>
    </row>
    <row r="11" spans="1:25" ht="24.75" customHeight="1" x14ac:dyDescent="0.25">
      <c r="A11" s="60" t="s">
        <v>49</v>
      </c>
      <c r="B11" s="40">
        <f>+'24-02-020 Ind. EM - JUNAEB '!J23</f>
        <v>0</v>
      </c>
      <c r="C11" s="40">
        <f>+'24-02-020 Ind. EM - JUNAEB '!K23</f>
        <v>0</v>
      </c>
      <c r="D11" s="40">
        <f>+'24-02-020 Ind. EM - JUNAEB '!M23</f>
        <v>0</v>
      </c>
      <c r="E11" s="40">
        <f>+'24-02-020 Ind. EM - JUNAEB '!N23</f>
        <v>0</v>
      </c>
      <c r="F11" s="40">
        <f>+'24-02-020 Ind. EM - JUNAEB '!O23</f>
        <v>0</v>
      </c>
      <c r="G11" s="40">
        <f>+'24-02-020 Ind. EM - JUNAEB '!R23</f>
        <v>0</v>
      </c>
      <c r="H11" s="40">
        <f>+'24-02-020 Ind. EM - JUNAEB '!S23</f>
        <v>0</v>
      </c>
      <c r="I11" s="40">
        <f>+'24-02-020 Ind. EM - JUNAEB '!T23</f>
        <v>0</v>
      </c>
      <c r="J11" s="40">
        <f>+'24-02-020 Ind. EM - JUNAEB '!U23</f>
        <v>0</v>
      </c>
      <c r="K11" s="40">
        <f>+'24-02-020 Ind. EM - JUNAEB '!V23</f>
        <v>0</v>
      </c>
      <c r="L11" s="40">
        <f>+'24-02-020 Ind. EM - JUNAEB '!W23</f>
        <v>0</v>
      </c>
      <c r="M11" s="40">
        <f>+'24-02-020 Ind. EM - JUNAEB '!X23</f>
        <v>0</v>
      </c>
      <c r="N11" s="40">
        <f>+'24-02-020 Ind. EM - JUNAEB '!Y23</f>
        <v>0</v>
      </c>
      <c r="O11" s="40">
        <f>+'24-02-020 Ind. EM - JUNAEB '!Z23</f>
        <v>0</v>
      </c>
      <c r="P11" s="40">
        <f>+'24-02-020 Ind. EM - JUNAEB '!AA23</f>
        <v>0</v>
      </c>
      <c r="Q11" s="40">
        <f>+'24-02-020 Ind. EM - JUNAEB '!AB23</f>
        <v>0</v>
      </c>
      <c r="R11" s="40">
        <f>+'24-02-020 Ind. EM - JUNAEB '!AC23</f>
        <v>0</v>
      </c>
      <c r="S11" s="40">
        <f>+'24-02-020 Ind. EM - JUNAEB '!AD23</f>
        <v>0</v>
      </c>
      <c r="T11" s="40">
        <f>+'24-02-020 Ind. EM - JUNAEB '!AE23</f>
        <v>0</v>
      </c>
      <c r="U11" s="40">
        <f>+'24-02-020 Ind. EM - JUNAEB '!AF23</f>
        <v>0</v>
      </c>
      <c r="V11" s="40">
        <f>+'24-02-020 Ind. EM - JUNAEB '!AG23</f>
        <v>0</v>
      </c>
      <c r="W11" s="40">
        <f>+'24-02-020 Ind. EM - JUNAEB '!AH23</f>
        <v>0</v>
      </c>
      <c r="X11" s="61">
        <f>+'24-02-020 Ind. EM - JUNAEB '!AI23</f>
        <v>0</v>
      </c>
      <c r="Y11" s="61">
        <f>+'24-02-020 Ind. EM - JUNAEB '!AJ23</f>
        <v>0</v>
      </c>
    </row>
    <row r="12" spans="1:25" ht="24.75" customHeight="1" x14ac:dyDescent="0.25">
      <c r="A12" s="60" t="s">
        <v>51</v>
      </c>
      <c r="B12" s="40">
        <f>+'24-02-020 Ind. EM - JUNAEB '!J27</f>
        <v>0</v>
      </c>
      <c r="C12" s="40">
        <f>+'24-02-020 Ind. EM - JUNAEB '!K27</f>
        <v>0</v>
      </c>
      <c r="D12" s="40">
        <f>+'24-02-020 Ind. EM - JUNAEB '!M27</f>
        <v>0</v>
      </c>
      <c r="E12" s="40">
        <f>+'24-02-020 Ind. EM - JUNAEB '!N27</f>
        <v>0</v>
      </c>
      <c r="F12" s="40">
        <f>+'24-02-020 Ind. EM - JUNAEB '!O27</f>
        <v>0</v>
      </c>
      <c r="G12" s="40">
        <f>+'24-02-020 Ind. EM - JUNAEB '!R27</f>
        <v>0</v>
      </c>
      <c r="H12" s="40">
        <f>+'24-02-020 Ind. EM - JUNAEB '!S27</f>
        <v>0</v>
      </c>
      <c r="I12" s="40">
        <f>+'24-02-020 Ind. EM - JUNAEB '!T27</f>
        <v>0</v>
      </c>
      <c r="J12" s="40">
        <f>+'24-02-020 Ind. EM - JUNAEB '!U27</f>
        <v>0</v>
      </c>
      <c r="K12" s="40">
        <f>+'24-02-020 Ind. EM - JUNAEB '!V27</f>
        <v>0</v>
      </c>
      <c r="L12" s="40">
        <f>+'24-02-020 Ind. EM - JUNAEB '!W27</f>
        <v>0</v>
      </c>
      <c r="M12" s="40">
        <f>+'24-02-020 Ind. EM - JUNAEB '!X27</f>
        <v>0</v>
      </c>
      <c r="N12" s="40">
        <f>+'24-02-020 Ind. EM - JUNAEB '!Y27</f>
        <v>0</v>
      </c>
      <c r="O12" s="40">
        <f>+'24-02-020 Ind. EM - JUNAEB '!Z27</f>
        <v>0</v>
      </c>
      <c r="P12" s="40">
        <f>+'24-02-020 Ind. EM - JUNAEB '!AA27</f>
        <v>0</v>
      </c>
      <c r="Q12" s="40">
        <f>+'24-02-020 Ind. EM - JUNAEB '!AB27</f>
        <v>0</v>
      </c>
      <c r="R12" s="40">
        <f>+'24-02-020 Ind. EM - JUNAEB '!AC27</f>
        <v>0</v>
      </c>
      <c r="S12" s="40">
        <f>+'24-02-020 Ind. EM - JUNAEB '!AD27</f>
        <v>0</v>
      </c>
      <c r="T12" s="40">
        <f>+'24-02-020 Ind. EM - JUNAEB '!AE27</f>
        <v>0</v>
      </c>
      <c r="U12" s="40">
        <f>+'24-02-020 Ind. EM - JUNAEB '!AF27</f>
        <v>0</v>
      </c>
      <c r="V12" s="40">
        <f>+'24-02-020 Ind. EM - JUNAEB '!AG27</f>
        <v>0</v>
      </c>
      <c r="W12" s="40">
        <f>+'24-02-020 Ind. EM - JUNAEB '!AH27</f>
        <v>0</v>
      </c>
      <c r="X12" s="61">
        <f>+'24-02-020 Ind. EM - JUNAEB '!AI27</f>
        <v>0</v>
      </c>
      <c r="Y12" s="61">
        <f>+'24-02-020 Ind. EM - JUNAEB '!AJ27</f>
        <v>0</v>
      </c>
    </row>
    <row r="13" spans="1:25" ht="24.75" customHeight="1" x14ac:dyDescent="0.25">
      <c r="A13" s="60" t="s">
        <v>53</v>
      </c>
      <c r="B13" s="40">
        <f>+'24-02-020 Ind. EM - JUNAEB '!J31</f>
        <v>0</v>
      </c>
      <c r="C13" s="40">
        <f>+'24-02-020 Ind. EM - JUNAEB '!K31</f>
        <v>0</v>
      </c>
      <c r="D13" s="40">
        <f>+'24-02-020 Ind. EM - JUNAEB '!M31</f>
        <v>0</v>
      </c>
      <c r="E13" s="40">
        <f>+'24-02-020 Ind. EM - JUNAEB '!N31</f>
        <v>0</v>
      </c>
      <c r="F13" s="40">
        <f>+'24-02-020 Ind. EM - JUNAEB '!O31</f>
        <v>0</v>
      </c>
      <c r="G13" s="40">
        <f>+'24-02-020 Ind. EM - JUNAEB '!R31</f>
        <v>0</v>
      </c>
      <c r="H13" s="40">
        <f>+'24-02-020 Ind. EM - JUNAEB '!S31</f>
        <v>0</v>
      </c>
      <c r="I13" s="40">
        <f>+'24-02-020 Ind. EM - JUNAEB '!T31</f>
        <v>0</v>
      </c>
      <c r="J13" s="40">
        <f>+'24-02-020 Ind. EM - JUNAEB '!U31</f>
        <v>0</v>
      </c>
      <c r="K13" s="40">
        <f>+'24-02-020 Ind. EM - JUNAEB '!V31</f>
        <v>0</v>
      </c>
      <c r="L13" s="40">
        <f>+'24-02-020 Ind. EM - JUNAEB '!W31</f>
        <v>0</v>
      </c>
      <c r="M13" s="40">
        <f>+'24-02-020 Ind. EM - JUNAEB '!X31</f>
        <v>0</v>
      </c>
      <c r="N13" s="40">
        <f>+'24-02-020 Ind. EM - JUNAEB '!Y31</f>
        <v>0</v>
      </c>
      <c r="O13" s="40">
        <f>+'24-02-020 Ind. EM - JUNAEB '!Z31</f>
        <v>0</v>
      </c>
      <c r="P13" s="40">
        <f>+'24-02-020 Ind. EM - JUNAEB '!AA31</f>
        <v>0</v>
      </c>
      <c r="Q13" s="40">
        <f>+'24-02-020 Ind. EM - JUNAEB '!AB31</f>
        <v>0</v>
      </c>
      <c r="R13" s="40">
        <f>+'24-02-020 Ind. EM - JUNAEB '!AC31</f>
        <v>0</v>
      </c>
      <c r="S13" s="40">
        <f>+'24-02-020 Ind. EM - JUNAEB '!AD31</f>
        <v>0</v>
      </c>
      <c r="T13" s="40">
        <f>+'24-02-020 Ind. EM - JUNAEB '!AE31</f>
        <v>0</v>
      </c>
      <c r="U13" s="40">
        <f>+'24-02-020 Ind. EM - JUNAEB '!AF31</f>
        <v>0</v>
      </c>
      <c r="V13" s="40">
        <f>+'24-02-020 Ind. EM - JUNAEB '!AG31</f>
        <v>0</v>
      </c>
      <c r="W13" s="40">
        <f>+'24-02-020 Ind. EM - JUNAEB '!AH31</f>
        <v>0</v>
      </c>
      <c r="X13" s="61">
        <f>+'24-02-020 Ind. EM - JUNAEB '!AI31</f>
        <v>0</v>
      </c>
      <c r="Y13" s="61">
        <f>+'24-02-020 Ind. EM - JUNAEB '!AJ31</f>
        <v>0</v>
      </c>
    </row>
    <row r="14" spans="1:25" ht="24.75" customHeight="1" x14ac:dyDescent="0.25">
      <c r="A14" s="60" t="s">
        <v>55</v>
      </c>
      <c r="B14" s="40">
        <f>+'24-02-020 Ind. EM - JUNAEB '!J35</f>
        <v>0</v>
      </c>
      <c r="C14" s="40">
        <f>+'24-02-020 Ind. EM - JUNAEB '!K35</f>
        <v>0</v>
      </c>
      <c r="D14" s="40">
        <f>+'24-02-020 Ind. EM - JUNAEB '!M35</f>
        <v>0</v>
      </c>
      <c r="E14" s="40">
        <f>+'24-02-020 Ind. EM - JUNAEB '!N35</f>
        <v>0</v>
      </c>
      <c r="F14" s="40">
        <f>+'24-02-020 Ind. EM - JUNAEB '!O35</f>
        <v>0</v>
      </c>
      <c r="G14" s="40">
        <f>+'24-02-020 Ind. EM - JUNAEB '!R35</f>
        <v>0</v>
      </c>
      <c r="H14" s="40">
        <f>+'24-02-020 Ind. EM - JUNAEB '!S35</f>
        <v>0</v>
      </c>
      <c r="I14" s="40">
        <f>+'24-02-020 Ind. EM - JUNAEB '!T35</f>
        <v>0</v>
      </c>
      <c r="J14" s="40">
        <f>+'24-02-020 Ind. EM - JUNAEB '!U35</f>
        <v>0</v>
      </c>
      <c r="K14" s="40">
        <f>+'24-02-020 Ind. EM - JUNAEB '!V35</f>
        <v>0</v>
      </c>
      <c r="L14" s="40">
        <f>+'24-02-020 Ind. EM - JUNAEB '!W35</f>
        <v>0</v>
      </c>
      <c r="M14" s="40">
        <f>+'24-02-020 Ind. EM - JUNAEB '!X35</f>
        <v>0</v>
      </c>
      <c r="N14" s="40">
        <f>+'24-02-020 Ind. EM - JUNAEB '!Y35</f>
        <v>0</v>
      </c>
      <c r="O14" s="40">
        <f>+'24-02-020 Ind. EM - JUNAEB '!Z35</f>
        <v>0</v>
      </c>
      <c r="P14" s="40">
        <f>+'24-02-020 Ind. EM - JUNAEB '!AA35</f>
        <v>0</v>
      </c>
      <c r="Q14" s="40">
        <f>+'24-02-020 Ind. EM - JUNAEB '!AB35</f>
        <v>0</v>
      </c>
      <c r="R14" s="40">
        <f>+'24-02-020 Ind. EM - JUNAEB '!AC35</f>
        <v>0</v>
      </c>
      <c r="S14" s="40">
        <f>+'24-02-020 Ind. EM - JUNAEB '!AD35</f>
        <v>0</v>
      </c>
      <c r="T14" s="40">
        <f>+'24-02-020 Ind. EM - JUNAEB '!AE35</f>
        <v>0</v>
      </c>
      <c r="U14" s="40">
        <f>+'24-02-020 Ind. EM - JUNAEB '!AF35</f>
        <v>0</v>
      </c>
      <c r="V14" s="40">
        <f>+'24-02-020 Ind. EM - JUNAEB '!AG35</f>
        <v>0</v>
      </c>
      <c r="W14" s="40">
        <f>+'24-02-020 Ind. EM - JUNAEB '!AH35</f>
        <v>0</v>
      </c>
      <c r="X14" s="61">
        <f>+'24-02-020 Ind. EM - JUNAEB '!AI35</f>
        <v>0</v>
      </c>
      <c r="Y14" s="61">
        <f>+'24-02-020 Ind. EM - JUNAEB '!AJ35</f>
        <v>0</v>
      </c>
    </row>
    <row r="15" spans="1:25" ht="24.75" customHeight="1" x14ac:dyDescent="0.25">
      <c r="A15" s="60" t="s">
        <v>57</v>
      </c>
      <c r="B15" s="40">
        <f>+'24-02-020 Ind. EM - JUNAEB '!J39</f>
        <v>0</v>
      </c>
      <c r="C15" s="40">
        <f>+'24-02-020 Ind. EM - JUNAEB '!K39</f>
        <v>0</v>
      </c>
      <c r="D15" s="40">
        <f>+'24-02-020 Ind. EM - JUNAEB '!M39</f>
        <v>0</v>
      </c>
      <c r="E15" s="40">
        <f>+'24-02-020 Ind. EM - JUNAEB '!N39</f>
        <v>0</v>
      </c>
      <c r="F15" s="40">
        <f>+'24-02-020 Ind. EM - JUNAEB '!O39</f>
        <v>0</v>
      </c>
      <c r="G15" s="40">
        <f>+'24-02-020 Ind. EM - JUNAEB '!R39</f>
        <v>0</v>
      </c>
      <c r="H15" s="40">
        <f>+'24-02-020 Ind. EM - JUNAEB '!S39</f>
        <v>0</v>
      </c>
      <c r="I15" s="40">
        <f>+'24-02-020 Ind. EM - JUNAEB '!T39</f>
        <v>0</v>
      </c>
      <c r="J15" s="40">
        <f>+'24-02-020 Ind. EM - JUNAEB '!U39</f>
        <v>0</v>
      </c>
      <c r="K15" s="40">
        <f>+'24-02-020 Ind. EM - JUNAEB '!V39</f>
        <v>0</v>
      </c>
      <c r="L15" s="40">
        <f>+'24-02-020 Ind. EM - JUNAEB '!W39</f>
        <v>0</v>
      </c>
      <c r="M15" s="40">
        <f>+'24-02-020 Ind. EM - JUNAEB '!X39</f>
        <v>0</v>
      </c>
      <c r="N15" s="40">
        <f>+'24-02-020 Ind. EM - JUNAEB '!Y39</f>
        <v>0</v>
      </c>
      <c r="O15" s="40">
        <f>+'24-02-020 Ind. EM - JUNAEB '!Z39</f>
        <v>0</v>
      </c>
      <c r="P15" s="40">
        <f>+'24-02-020 Ind. EM - JUNAEB '!AA39</f>
        <v>0</v>
      </c>
      <c r="Q15" s="40">
        <f>+'24-02-020 Ind. EM - JUNAEB '!AB39</f>
        <v>0</v>
      </c>
      <c r="R15" s="40">
        <f>+'24-02-020 Ind. EM - JUNAEB '!AC39</f>
        <v>0</v>
      </c>
      <c r="S15" s="40">
        <f>+'24-02-020 Ind. EM - JUNAEB '!AD39</f>
        <v>0</v>
      </c>
      <c r="T15" s="40">
        <f>+'24-02-020 Ind. EM - JUNAEB '!AE39</f>
        <v>0</v>
      </c>
      <c r="U15" s="40">
        <f>+'24-02-020 Ind. EM - JUNAEB '!AF39</f>
        <v>0</v>
      </c>
      <c r="V15" s="40">
        <f>+'24-02-020 Ind. EM - JUNAEB '!AG39</f>
        <v>0</v>
      </c>
      <c r="W15" s="40">
        <f>+'24-02-020 Ind. EM - JUNAEB '!AH39</f>
        <v>0</v>
      </c>
      <c r="X15" s="61">
        <f>+'24-02-020 Ind. EM - JUNAEB '!AI39</f>
        <v>0</v>
      </c>
      <c r="Y15" s="61">
        <f>+'24-02-020 Ind. EM - JUNAEB '!AJ39</f>
        <v>0</v>
      </c>
    </row>
    <row r="16" spans="1:25" ht="24.75" customHeight="1" x14ac:dyDescent="0.25">
      <c r="A16" s="60" t="s">
        <v>59</v>
      </c>
      <c r="B16" s="40">
        <f>+'24-02-020 Ind. EM - JUNAEB '!J43</f>
        <v>0</v>
      </c>
      <c r="C16" s="40">
        <f>+'24-02-020 Ind. EM - JUNAEB '!K43</f>
        <v>0</v>
      </c>
      <c r="D16" s="40">
        <f>+'24-02-020 Ind. EM - JUNAEB '!M43</f>
        <v>0</v>
      </c>
      <c r="E16" s="40">
        <f>+'24-02-020 Ind. EM - JUNAEB '!N43</f>
        <v>0</v>
      </c>
      <c r="F16" s="40">
        <f>+'24-02-020 Ind. EM - JUNAEB '!O43</f>
        <v>0</v>
      </c>
      <c r="G16" s="40">
        <f>+'24-02-020 Ind. EM - JUNAEB '!R43</f>
        <v>0</v>
      </c>
      <c r="H16" s="40">
        <f>+'24-02-020 Ind. EM - JUNAEB '!S43</f>
        <v>0</v>
      </c>
      <c r="I16" s="40">
        <f>+'24-02-020 Ind. EM - JUNAEB '!T43</f>
        <v>0</v>
      </c>
      <c r="J16" s="40">
        <f>+'24-02-020 Ind. EM - JUNAEB '!U43</f>
        <v>0</v>
      </c>
      <c r="K16" s="40">
        <f>+'24-02-020 Ind. EM - JUNAEB '!V43</f>
        <v>0</v>
      </c>
      <c r="L16" s="40">
        <f>+'24-02-020 Ind. EM - JUNAEB '!W43</f>
        <v>0</v>
      </c>
      <c r="M16" s="40">
        <f>+'24-02-020 Ind. EM - JUNAEB '!X43</f>
        <v>0</v>
      </c>
      <c r="N16" s="40">
        <f>+'24-02-020 Ind. EM - JUNAEB '!Y43</f>
        <v>0</v>
      </c>
      <c r="O16" s="40">
        <f>+'24-02-020 Ind. EM - JUNAEB '!Z43</f>
        <v>0</v>
      </c>
      <c r="P16" s="40">
        <f>+'24-02-020 Ind. EM - JUNAEB '!AA43</f>
        <v>0</v>
      </c>
      <c r="Q16" s="40">
        <f>+'24-02-020 Ind. EM - JUNAEB '!AB43</f>
        <v>0</v>
      </c>
      <c r="R16" s="40">
        <f>+'24-02-020 Ind. EM - JUNAEB '!AC43</f>
        <v>0</v>
      </c>
      <c r="S16" s="40">
        <f>+'24-02-020 Ind. EM - JUNAEB '!AD43</f>
        <v>0</v>
      </c>
      <c r="T16" s="40">
        <f>+'24-02-020 Ind. EM - JUNAEB '!AE43</f>
        <v>0</v>
      </c>
      <c r="U16" s="40">
        <f>+'24-02-020 Ind. EM - JUNAEB '!AF43</f>
        <v>0</v>
      </c>
      <c r="V16" s="40">
        <f>+'24-02-020 Ind. EM - JUNAEB '!AG43</f>
        <v>0</v>
      </c>
      <c r="W16" s="40">
        <f>+'24-02-020 Ind. EM - JUNAEB '!AH43</f>
        <v>0</v>
      </c>
      <c r="X16" s="61">
        <f>+'24-02-020 Ind. EM - JUNAEB '!AI43</f>
        <v>0</v>
      </c>
      <c r="Y16" s="61">
        <f>+'24-02-020 Ind. EM - JUNAEB '!AJ43</f>
        <v>0</v>
      </c>
    </row>
    <row r="17" spans="1:25" ht="24.75" customHeight="1" x14ac:dyDescent="0.25">
      <c r="A17" s="60" t="s">
        <v>61</v>
      </c>
      <c r="B17" s="40">
        <f>+'24-02-020 Ind. EM - JUNAEB '!J47</f>
        <v>0</v>
      </c>
      <c r="C17" s="40">
        <f>+'24-02-020 Ind. EM - JUNAEB '!K47</f>
        <v>0</v>
      </c>
      <c r="D17" s="40">
        <f>+'24-02-020 Ind. EM - JUNAEB '!M47</f>
        <v>0</v>
      </c>
      <c r="E17" s="40">
        <f>+'24-02-020 Ind. EM - JUNAEB '!N47</f>
        <v>0</v>
      </c>
      <c r="F17" s="40">
        <f>+'24-02-020 Ind. EM - JUNAEB '!O47</f>
        <v>0</v>
      </c>
      <c r="G17" s="40">
        <f>+'24-02-020 Ind. EM - JUNAEB '!R47</f>
        <v>0</v>
      </c>
      <c r="H17" s="40">
        <f>+'24-02-020 Ind. EM - JUNAEB '!S47</f>
        <v>0</v>
      </c>
      <c r="I17" s="40">
        <f>+'24-02-020 Ind. EM - JUNAEB '!T47</f>
        <v>0</v>
      </c>
      <c r="J17" s="40">
        <f>+'24-02-020 Ind. EM - JUNAEB '!U47</f>
        <v>0</v>
      </c>
      <c r="K17" s="40">
        <f>+'24-02-020 Ind. EM - JUNAEB '!V47</f>
        <v>0</v>
      </c>
      <c r="L17" s="40">
        <f>+'24-02-020 Ind. EM - JUNAEB '!W47</f>
        <v>0</v>
      </c>
      <c r="M17" s="40">
        <f>+'24-02-020 Ind. EM - JUNAEB '!X47</f>
        <v>0</v>
      </c>
      <c r="N17" s="40">
        <f>+'24-02-020 Ind. EM - JUNAEB '!Y47</f>
        <v>0</v>
      </c>
      <c r="O17" s="40">
        <f>+'24-02-020 Ind. EM - JUNAEB '!Z47</f>
        <v>0</v>
      </c>
      <c r="P17" s="40">
        <f>+'24-02-020 Ind. EM - JUNAEB '!AA47</f>
        <v>0</v>
      </c>
      <c r="Q17" s="40">
        <f>+'24-02-020 Ind. EM - JUNAEB '!AB47</f>
        <v>0</v>
      </c>
      <c r="R17" s="40">
        <f>+'24-02-020 Ind. EM - JUNAEB '!AC47</f>
        <v>0</v>
      </c>
      <c r="S17" s="40">
        <f>+'24-02-020 Ind. EM - JUNAEB '!AD47</f>
        <v>0</v>
      </c>
      <c r="T17" s="40">
        <f>+'24-02-020 Ind. EM - JUNAEB '!AE47</f>
        <v>0</v>
      </c>
      <c r="U17" s="40">
        <f>+'24-02-020 Ind. EM - JUNAEB '!AF47</f>
        <v>0</v>
      </c>
      <c r="V17" s="40">
        <f>+'24-02-020 Ind. EM - JUNAEB '!AG47</f>
        <v>0</v>
      </c>
      <c r="W17" s="40">
        <f>+'24-02-020 Ind. EM - JUNAEB '!AH47</f>
        <v>0</v>
      </c>
      <c r="X17" s="61">
        <f>+'24-02-020 Ind. EM - JUNAEB '!AI47</f>
        <v>0</v>
      </c>
      <c r="Y17" s="61">
        <f>+'24-02-020 Ind. EM - JUNAEB '!AJ44</f>
        <v>0</v>
      </c>
    </row>
    <row r="18" spans="1:25" ht="24.75" customHeight="1" x14ac:dyDescent="0.25">
      <c r="A18" s="60" t="s">
        <v>63</v>
      </c>
      <c r="B18" s="40">
        <f>+'24-02-020 Ind. EM - JUNAEB '!J51</f>
        <v>0</v>
      </c>
      <c r="C18" s="40">
        <f>+'24-02-020 Ind. EM - JUNAEB '!K51</f>
        <v>0</v>
      </c>
      <c r="D18" s="40">
        <f>+'24-02-020 Ind. EM - JUNAEB '!M51</f>
        <v>0</v>
      </c>
      <c r="E18" s="40">
        <f>+'24-02-020 Ind. EM - JUNAEB '!N51</f>
        <v>0</v>
      </c>
      <c r="F18" s="40">
        <f>+'24-02-020 Ind. EM - JUNAEB '!O51</f>
        <v>0</v>
      </c>
      <c r="G18" s="40">
        <f>+'24-02-020 Ind. EM - JUNAEB '!R51</f>
        <v>0</v>
      </c>
      <c r="H18" s="40">
        <f>+'24-02-020 Ind. EM - JUNAEB '!S51</f>
        <v>0</v>
      </c>
      <c r="I18" s="40">
        <f>+'24-02-020 Ind. EM - JUNAEB '!T51</f>
        <v>0</v>
      </c>
      <c r="J18" s="40">
        <f>+'24-02-020 Ind. EM - JUNAEB '!U51</f>
        <v>0</v>
      </c>
      <c r="K18" s="40">
        <f>+'24-02-020 Ind. EM - JUNAEB '!V51</f>
        <v>0</v>
      </c>
      <c r="L18" s="40">
        <f>+'24-02-020 Ind. EM - JUNAEB '!W51</f>
        <v>0</v>
      </c>
      <c r="M18" s="40">
        <f>+'24-02-020 Ind. EM - JUNAEB '!X51</f>
        <v>0</v>
      </c>
      <c r="N18" s="40">
        <f>+'24-02-020 Ind. EM - JUNAEB '!Y51</f>
        <v>0</v>
      </c>
      <c r="O18" s="40">
        <f>+'24-02-020 Ind. EM - JUNAEB '!Z51</f>
        <v>0</v>
      </c>
      <c r="P18" s="40">
        <f>+'24-02-020 Ind. EM - JUNAEB '!AA51</f>
        <v>0</v>
      </c>
      <c r="Q18" s="40">
        <f>+'24-02-020 Ind. EM - JUNAEB '!AB51</f>
        <v>0</v>
      </c>
      <c r="R18" s="40">
        <f>+'24-02-020 Ind. EM - JUNAEB '!AC51</f>
        <v>0</v>
      </c>
      <c r="S18" s="40">
        <f>+'24-02-020 Ind. EM - JUNAEB '!AD51</f>
        <v>0</v>
      </c>
      <c r="T18" s="40">
        <f>+'24-02-020 Ind. EM - JUNAEB '!AE51</f>
        <v>0</v>
      </c>
      <c r="U18" s="40">
        <f>+'24-02-020 Ind. EM - JUNAEB '!AF51</f>
        <v>0</v>
      </c>
      <c r="V18" s="40">
        <f>+'24-02-020 Ind. EM - JUNAEB '!AG51</f>
        <v>0</v>
      </c>
      <c r="W18" s="40">
        <f>+'24-02-020 Ind. EM - JUNAEB '!AH51</f>
        <v>0</v>
      </c>
      <c r="X18" s="61">
        <f>+'24-02-020 Ind. EM - JUNAEB '!AI51</f>
        <v>0</v>
      </c>
      <c r="Y18" s="61">
        <f>+'24-02-020 Ind. EM - JUNAEB '!AJ51</f>
        <v>0</v>
      </c>
    </row>
    <row r="19" spans="1:25" ht="24.75" customHeight="1" x14ac:dyDescent="0.25">
      <c r="A19" s="60" t="s">
        <v>65</v>
      </c>
      <c r="B19" s="40">
        <f>+'24-02-020 Ind. EM - JUNAEB '!J55</f>
        <v>0</v>
      </c>
      <c r="C19" s="40">
        <f>+'24-02-020 Ind. EM - JUNAEB '!K55</f>
        <v>0</v>
      </c>
      <c r="D19" s="40">
        <f>+'24-02-020 Ind. EM - JUNAEB '!M55</f>
        <v>0</v>
      </c>
      <c r="E19" s="40">
        <f>+'24-02-020 Ind. EM - JUNAEB '!N55</f>
        <v>0</v>
      </c>
      <c r="F19" s="40">
        <f>+'24-02-020 Ind. EM - JUNAEB '!O55</f>
        <v>0</v>
      </c>
      <c r="G19" s="40">
        <f>+'24-02-020 Ind. EM - JUNAEB '!R55</f>
        <v>0</v>
      </c>
      <c r="H19" s="40">
        <f>+'24-02-020 Ind. EM - JUNAEB '!S55</f>
        <v>0</v>
      </c>
      <c r="I19" s="40">
        <f>+'24-02-020 Ind. EM - JUNAEB '!T55</f>
        <v>0</v>
      </c>
      <c r="J19" s="40">
        <f>+'24-02-020 Ind. EM - JUNAEB '!U55</f>
        <v>0</v>
      </c>
      <c r="K19" s="40">
        <f>+'24-02-020 Ind. EM - JUNAEB '!V55</f>
        <v>0</v>
      </c>
      <c r="L19" s="40">
        <f>+'24-02-020 Ind. EM - JUNAEB '!W55</f>
        <v>0</v>
      </c>
      <c r="M19" s="40">
        <f>+'24-02-020 Ind. EM - JUNAEB '!X55</f>
        <v>0</v>
      </c>
      <c r="N19" s="40">
        <f>+'24-02-020 Ind. EM - JUNAEB '!Y55</f>
        <v>0</v>
      </c>
      <c r="O19" s="40">
        <f>+'24-02-020 Ind. EM - JUNAEB '!Z55</f>
        <v>0</v>
      </c>
      <c r="P19" s="40">
        <f>+'24-02-020 Ind. EM - JUNAEB '!AA55</f>
        <v>0</v>
      </c>
      <c r="Q19" s="40">
        <f>+'24-02-020 Ind. EM - JUNAEB '!AB55</f>
        <v>0</v>
      </c>
      <c r="R19" s="40">
        <f>+'24-02-020 Ind. EM - JUNAEB '!AC55</f>
        <v>0</v>
      </c>
      <c r="S19" s="40">
        <f>+'24-02-020 Ind. EM - JUNAEB '!AD55</f>
        <v>0</v>
      </c>
      <c r="T19" s="40">
        <f>+'24-02-020 Ind. EM - JUNAEB '!AE55</f>
        <v>0</v>
      </c>
      <c r="U19" s="40">
        <f>+'24-02-020 Ind. EM - JUNAEB '!AF55</f>
        <v>0</v>
      </c>
      <c r="V19" s="40">
        <f>+'24-02-020 Ind. EM - JUNAEB '!AG55</f>
        <v>0</v>
      </c>
      <c r="W19" s="40">
        <f>+'24-02-020 Ind. EM - JUNAEB '!AH55</f>
        <v>0</v>
      </c>
      <c r="X19" s="61">
        <f>+'24-02-020 Ind. EM - JUNAEB '!AI55</f>
        <v>0</v>
      </c>
      <c r="Y19" s="61">
        <f>+'24-02-020 Ind. EM - JUNAEB '!AJ55</f>
        <v>0</v>
      </c>
    </row>
    <row r="20" spans="1:25" ht="24.75" customHeight="1" x14ac:dyDescent="0.25">
      <c r="A20" s="62" t="s">
        <v>67</v>
      </c>
      <c r="B20" s="40">
        <f>+'24-02-020 Ind. EM - JUNAEB '!J59</f>
        <v>0</v>
      </c>
      <c r="C20" s="40">
        <f>+'24-02-020 Ind. EM - JUNAEB '!K59</f>
        <v>0</v>
      </c>
      <c r="D20" s="40">
        <f>+'24-02-020 Ind. EM - JUNAEB '!M59</f>
        <v>0</v>
      </c>
      <c r="E20" s="40">
        <f>+'24-02-020 Ind. EM - JUNAEB '!N59</f>
        <v>0</v>
      </c>
      <c r="F20" s="40">
        <f>+'24-02-020 Ind. EM - JUNAEB '!O59</f>
        <v>0</v>
      </c>
      <c r="G20" s="40">
        <f>+'24-02-020 Ind. EM - JUNAEB '!R59</f>
        <v>0</v>
      </c>
      <c r="H20" s="40">
        <f>+'24-02-020 Ind. EM - JUNAEB '!S59</f>
        <v>0</v>
      </c>
      <c r="I20" s="40">
        <f>+'24-02-020 Ind. EM - JUNAEB '!T59</f>
        <v>0</v>
      </c>
      <c r="J20" s="40">
        <f>+'24-02-020 Ind. EM - JUNAEB '!U59</f>
        <v>0</v>
      </c>
      <c r="K20" s="40">
        <f>+'24-02-020 Ind. EM - JUNAEB '!V59</f>
        <v>0</v>
      </c>
      <c r="L20" s="40">
        <f>+'24-02-020 Ind. EM - JUNAEB '!W59</f>
        <v>0</v>
      </c>
      <c r="M20" s="40">
        <f>+'24-02-020 Ind. EM - JUNAEB '!X59</f>
        <v>0</v>
      </c>
      <c r="N20" s="40">
        <f>+'24-02-020 Ind. EM - JUNAEB '!Y59</f>
        <v>0</v>
      </c>
      <c r="O20" s="40">
        <f>+'24-02-020 Ind. EM - JUNAEB '!Z59</f>
        <v>0</v>
      </c>
      <c r="P20" s="40">
        <f>+'24-02-020 Ind. EM - JUNAEB '!AA59</f>
        <v>0</v>
      </c>
      <c r="Q20" s="40">
        <f>+'24-02-020 Ind. EM - JUNAEB '!AB59</f>
        <v>0</v>
      </c>
      <c r="R20" s="40">
        <f>+'24-02-020 Ind. EM - JUNAEB '!AC59</f>
        <v>0</v>
      </c>
      <c r="S20" s="40">
        <f>+'24-02-020 Ind. EM - JUNAEB '!AD59</f>
        <v>0</v>
      </c>
      <c r="T20" s="40">
        <f>+'24-02-020 Ind. EM - JUNAEB '!AE59</f>
        <v>0</v>
      </c>
      <c r="U20" s="40">
        <f>+'24-02-020 Ind. EM - JUNAEB '!AF59</f>
        <v>0</v>
      </c>
      <c r="V20" s="40">
        <f>+'24-02-020 Ind. EM - JUNAEB '!AG59</f>
        <v>0</v>
      </c>
      <c r="W20" s="40">
        <f>+'24-02-020 Ind. EM - JUNAEB '!AH59</f>
        <v>0</v>
      </c>
      <c r="X20" s="61">
        <f>+'24-02-020 Ind. EM - JUNAEB '!AI59</f>
        <v>0</v>
      </c>
      <c r="Y20" s="61">
        <f>+'24-02-020 Ind. EM - JUNAEB '!AJ59</f>
        <v>0</v>
      </c>
    </row>
    <row r="21" spans="1:25" ht="24.75" customHeight="1" x14ac:dyDescent="0.25">
      <c r="A21" s="62" t="s">
        <v>69</v>
      </c>
      <c r="B21" s="40">
        <f>+'24-02-020 Ind. EM - JUNAEB '!J63</f>
        <v>0</v>
      </c>
      <c r="C21" s="40">
        <f>+'24-02-020 Ind. EM - JUNAEB '!K63</f>
        <v>0</v>
      </c>
      <c r="D21" s="40">
        <f>+'24-02-020 Ind. EM - JUNAEB '!M63</f>
        <v>0</v>
      </c>
      <c r="E21" s="40">
        <f>+'24-02-020 Ind. EM - JUNAEB '!N63</f>
        <v>0</v>
      </c>
      <c r="F21" s="40">
        <f>+'24-02-020 Ind. EM - JUNAEB '!O63</f>
        <v>0</v>
      </c>
      <c r="G21" s="40">
        <f>+'24-02-020 Ind. EM - JUNAEB '!R63</f>
        <v>0</v>
      </c>
      <c r="H21" s="40">
        <f>+'24-02-020 Ind. EM - JUNAEB '!S63</f>
        <v>0</v>
      </c>
      <c r="I21" s="40">
        <f>+'24-02-020 Ind. EM - JUNAEB '!T63</f>
        <v>0</v>
      </c>
      <c r="J21" s="40">
        <f>+'24-02-020 Ind. EM - JUNAEB '!U63</f>
        <v>0</v>
      </c>
      <c r="K21" s="40">
        <f>+'24-02-020 Ind. EM - JUNAEB '!V63</f>
        <v>0</v>
      </c>
      <c r="L21" s="40">
        <f>+'24-02-020 Ind. EM - JUNAEB '!W63</f>
        <v>0</v>
      </c>
      <c r="M21" s="40">
        <f>+'24-02-020 Ind. EM - JUNAEB '!X63</f>
        <v>0</v>
      </c>
      <c r="N21" s="40">
        <f>+'24-02-020 Ind. EM - JUNAEB '!Y63</f>
        <v>0</v>
      </c>
      <c r="O21" s="40">
        <f>+'24-02-020 Ind. EM - JUNAEB '!Z63</f>
        <v>0</v>
      </c>
      <c r="P21" s="40">
        <f>+'24-02-020 Ind. EM - JUNAEB '!AA63</f>
        <v>0</v>
      </c>
      <c r="Q21" s="40">
        <f>+'24-02-020 Ind. EM - JUNAEB '!AB63</f>
        <v>0</v>
      </c>
      <c r="R21" s="40">
        <f>+'24-02-020 Ind. EM - JUNAEB '!AC63</f>
        <v>0</v>
      </c>
      <c r="S21" s="40">
        <f>+'24-02-020 Ind. EM - JUNAEB '!AD63</f>
        <v>0</v>
      </c>
      <c r="T21" s="40">
        <f>+'24-02-020 Ind. EM - JUNAEB '!AE63</f>
        <v>0</v>
      </c>
      <c r="U21" s="40">
        <f>+'24-02-020 Ind. EM - JUNAEB '!AF63</f>
        <v>0</v>
      </c>
      <c r="V21" s="40">
        <f>+'24-02-020 Ind. EM - JUNAEB '!AG63</f>
        <v>0</v>
      </c>
      <c r="W21" s="40">
        <f>+'24-02-020 Ind. EM - JUNAEB '!AH63</f>
        <v>0</v>
      </c>
      <c r="X21" s="61">
        <f>+'24-02-020 Ind. EM - JUNAEB '!AI63</f>
        <v>0</v>
      </c>
      <c r="Y21" s="61">
        <f>+'24-02-020 Ind. EM - JUNAEB '!AJ63</f>
        <v>0</v>
      </c>
    </row>
    <row r="22" spans="1:25" ht="24.75" customHeight="1" x14ac:dyDescent="0.25">
      <c r="A22" s="62" t="s">
        <v>82</v>
      </c>
      <c r="B22" s="40">
        <f>+'24-02-020 Ind. EM - JUNAEB '!J67</f>
        <v>0</v>
      </c>
      <c r="C22" s="40">
        <f>+'24-02-020 Ind. EM - JUNAEB '!K67</f>
        <v>0</v>
      </c>
      <c r="D22" s="40">
        <f>+'24-02-020 Ind. EM - JUNAEB '!M64</f>
        <v>0</v>
      </c>
      <c r="E22" s="40">
        <f>+'24-02-020 Ind. EM - JUNAEB '!N64</f>
        <v>0</v>
      </c>
      <c r="F22" s="40">
        <f>+'24-02-020 Ind. EM - JUNAEB '!O64</f>
        <v>0</v>
      </c>
      <c r="G22" s="40">
        <f>+'24-02-020 Ind. EM - JUNAEB '!R64</f>
        <v>0</v>
      </c>
      <c r="H22" s="40">
        <f>+'24-02-020 Ind. EM - JUNAEB '!S64</f>
        <v>0</v>
      </c>
      <c r="I22" s="40">
        <f>+'24-02-020 Ind. EM - JUNAEB '!T64</f>
        <v>0</v>
      </c>
      <c r="J22" s="40">
        <f>+'24-02-020 Ind. EM - JUNAEB '!U67</f>
        <v>0</v>
      </c>
      <c r="K22" s="40">
        <f>+'24-02-020 Ind. EM - JUNAEB '!V64</f>
        <v>0</v>
      </c>
      <c r="L22" s="40">
        <f>+'24-02-020 Ind. EM - JUNAEB '!W64</f>
        <v>0</v>
      </c>
      <c r="M22" s="40">
        <f>+'24-02-020 Ind. EM - JUNAEB '!X64</f>
        <v>0</v>
      </c>
      <c r="N22" s="40">
        <f>+'24-02-020 Ind. EM - JUNAEB '!Y67</f>
        <v>0</v>
      </c>
      <c r="O22" s="40">
        <f>+'24-02-020 Ind. EM - JUNAEB '!Z64</f>
        <v>0</v>
      </c>
      <c r="P22" s="40">
        <f>+'24-02-020 Ind. EM - JUNAEB '!AA64</f>
        <v>0</v>
      </c>
      <c r="Q22" s="40">
        <f>+'24-02-020 Ind. EM - JUNAEB '!AB64</f>
        <v>0</v>
      </c>
      <c r="R22" s="40">
        <f>+'24-02-020 Ind. EM - JUNAEB '!AC67</f>
        <v>0</v>
      </c>
      <c r="S22" s="40">
        <f>+'24-02-020 Ind. EM - JUNAEB '!AD64</f>
        <v>0</v>
      </c>
      <c r="T22" s="40">
        <f>+'24-02-020 Ind. EM - JUNAEB '!AE64</f>
        <v>0</v>
      </c>
      <c r="U22" s="40">
        <f>+'24-02-020 Ind. EM - JUNAEB '!AF64</f>
        <v>0</v>
      </c>
      <c r="V22" s="40">
        <f>+'24-02-020 Ind. EM - JUNAEB '!AG67</f>
        <v>0</v>
      </c>
      <c r="W22" s="40">
        <f>+'24-02-020 Ind. EM - JUNAEB '!AH67</f>
        <v>0</v>
      </c>
      <c r="X22" s="61">
        <f>+'24-02-020 Ind. EM - JUNAEB '!AI67</f>
        <v>0</v>
      </c>
      <c r="Y22" s="61">
        <f>+'24-02-020 Ind. EM - JUNAEB '!AJ67</f>
        <v>0</v>
      </c>
    </row>
    <row r="23" spans="1:25" ht="24.75" customHeight="1" x14ac:dyDescent="0.25">
      <c r="A23" s="62" t="s">
        <v>71</v>
      </c>
      <c r="B23" s="40">
        <f>+'24-02-020 Ind. EM - JUNAEB '!J71</f>
        <v>0</v>
      </c>
      <c r="C23" s="40">
        <f>+'24-02-020 Ind. EM - JUNAEB '!K71</f>
        <v>0</v>
      </c>
      <c r="D23" s="40">
        <f>+'24-02-020 Ind. EM - JUNAEB '!M71</f>
        <v>0</v>
      </c>
      <c r="E23" s="40">
        <f>+'24-02-020 Ind. EM - JUNAEB '!N71</f>
        <v>0</v>
      </c>
      <c r="F23" s="40">
        <f>+'24-02-020 Ind. EM - JUNAEB '!O71</f>
        <v>0</v>
      </c>
      <c r="G23" s="40">
        <f>+'24-02-020 Ind. EM - JUNAEB '!R71</f>
        <v>0</v>
      </c>
      <c r="H23" s="40">
        <f>+'24-02-020 Ind. EM - JUNAEB '!S71</f>
        <v>0</v>
      </c>
      <c r="I23" s="40">
        <f>+'24-02-020 Ind. EM - JUNAEB '!T71</f>
        <v>0</v>
      </c>
      <c r="J23" s="40">
        <f>+'24-02-020 Ind. EM - JUNAEB '!U71</f>
        <v>0</v>
      </c>
      <c r="K23" s="40">
        <f>+'24-02-020 Ind. EM - JUNAEB '!V71</f>
        <v>0</v>
      </c>
      <c r="L23" s="40">
        <f>+'24-02-020 Ind. EM - JUNAEB '!W71</f>
        <v>0</v>
      </c>
      <c r="M23" s="40">
        <f>+'24-02-020 Ind. EM - JUNAEB '!X71</f>
        <v>0</v>
      </c>
      <c r="N23" s="40">
        <f>+'24-02-020 Ind. EM - JUNAEB '!Y71</f>
        <v>0</v>
      </c>
      <c r="O23" s="40">
        <f>+'24-02-020 Ind. EM - JUNAEB '!Z71</f>
        <v>0</v>
      </c>
      <c r="P23" s="40">
        <f>+'24-02-020 Ind. EM - JUNAEB '!AA71</f>
        <v>0</v>
      </c>
      <c r="Q23" s="40">
        <f>+'24-02-020 Ind. EM - JUNAEB '!AB71</f>
        <v>0</v>
      </c>
      <c r="R23" s="40">
        <f>+'24-02-020 Ind. EM - JUNAEB '!AC71</f>
        <v>0</v>
      </c>
      <c r="S23" s="40">
        <f>+'24-02-020 Ind. EM - JUNAEB '!AD71</f>
        <v>0</v>
      </c>
      <c r="T23" s="40">
        <f>+'24-02-020 Ind. EM - JUNAEB '!AE71</f>
        <v>0</v>
      </c>
      <c r="U23" s="40">
        <f>+'24-02-020 Ind. EM - JUNAEB '!AF71</f>
        <v>0</v>
      </c>
      <c r="V23" s="40">
        <f>+'24-02-020 Ind. EM - JUNAEB '!AG71</f>
        <v>0</v>
      </c>
      <c r="W23" s="40">
        <f>+'24-02-020 Ind. EM - JUNAEB '!AH71</f>
        <v>0</v>
      </c>
      <c r="X23" s="61">
        <f>+'24-02-020 Ind. EM - JUNAEB '!AI71</f>
        <v>0</v>
      </c>
      <c r="Y23" s="61">
        <f>+'24-02-020 Ind. EM - JUNAEB '!AJ71</f>
        <v>0</v>
      </c>
    </row>
    <row r="24" spans="1:25" ht="24.75" customHeight="1" x14ac:dyDescent="0.25">
      <c r="A24" s="63" t="s">
        <v>73</v>
      </c>
      <c r="B24" s="40">
        <f>+'24-02-020 Ind. EM - JUNAEB '!J75</f>
        <v>50575000</v>
      </c>
      <c r="C24" s="40">
        <f>+'24-02-020 Ind. EM - JUNAEB '!K75</f>
        <v>50575000</v>
      </c>
      <c r="D24" s="40">
        <f>+'24-02-020 Ind. EM - JUNAEB '!M75</f>
        <v>0</v>
      </c>
      <c r="E24" s="40">
        <f>+'24-02-020 Ind. EM - JUNAEB '!N75</f>
        <v>0</v>
      </c>
      <c r="F24" s="40">
        <f>+'24-02-020 Ind. EM - JUNAEB '!O75</f>
        <v>0</v>
      </c>
      <c r="G24" s="40">
        <f>+'24-02-020 Ind. EM - JUNAEB '!R75</f>
        <v>50575000</v>
      </c>
      <c r="H24" s="40">
        <f>+'24-02-020 Ind. EM - JUNAEB '!S75</f>
        <v>0</v>
      </c>
      <c r="I24" s="40">
        <f>+'24-02-020 Ind. EM - JUNAEB '!T75</f>
        <v>0</v>
      </c>
      <c r="J24" s="40">
        <f>+'24-02-020 Ind. EM - JUNAEB '!U75</f>
        <v>50575000</v>
      </c>
      <c r="K24" s="40">
        <f>+'24-02-020 Ind. EM - JUNAEB '!V75</f>
        <v>0</v>
      </c>
      <c r="L24" s="40">
        <f>+'24-02-020 Ind. EM - JUNAEB '!W75</f>
        <v>0</v>
      </c>
      <c r="M24" s="40">
        <f>+'24-02-020 Ind. EM - JUNAEB '!X75</f>
        <v>0</v>
      </c>
      <c r="N24" s="40">
        <f>+'24-02-020 Ind. EM - JUNAEB '!Y75</f>
        <v>0</v>
      </c>
      <c r="O24" s="40">
        <f>+'24-02-020 Ind. EM - JUNAEB '!Z75</f>
        <v>0</v>
      </c>
      <c r="P24" s="40">
        <f>+'24-02-020 Ind. EM - JUNAEB '!AA75</f>
        <v>0</v>
      </c>
      <c r="Q24" s="40">
        <f>+'24-02-020 Ind. EM - JUNAEB '!AB75</f>
        <v>0</v>
      </c>
      <c r="R24" s="40">
        <f>+'24-02-020 Ind. EM - JUNAEB '!AC75</f>
        <v>0</v>
      </c>
      <c r="S24" s="40">
        <f>+'24-02-020 Ind. EM - JUNAEB '!AD75</f>
        <v>0</v>
      </c>
      <c r="T24" s="40">
        <f>+'24-02-020 Ind. EM - JUNAEB '!AE75</f>
        <v>0</v>
      </c>
      <c r="U24" s="40">
        <f>+'24-02-020 Ind. EM - JUNAEB '!AF75</f>
        <v>0</v>
      </c>
      <c r="V24" s="40">
        <f>+'24-02-020 Ind. EM - JUNAEB '!AG75</f>
        <v>0</v>
      </c>
      <c r="W24" s="40">
        <f>+'24-02-020 Ind. EM - JUNAEB '!AH75</f>
        <v>50575000</v>
      </c>
      <c r="X24" s="61">
        <f>+'24-02-020 Ind. EM - JUNAEB '!AI75</f>
        <v>1</v>
      </c>
      <c r="Y24" s="61">
        <f>+'24-02-020 Ind. EM - JUNAEB '!AJ75</f>
        <v>1</v>
      </c>
    </row>
    <row r="25" spans="1:25" ht="34.5" customHeight="1" x14ac:dyDescent="0.25">
      <c r="A25" s="65" t="str">
        <f>"TOTAL ASIG."&amp;" "&amp;$A$5</f>
        <v>TOTAL ASIG. 24-02-020 "Programa de Educación Media - JUNAEB"</v>
      </c>
      <c r="B25" s="66">
        <f>SUM(B8:B24)</f>
        <v>50575000</v>
      </c>
      <c r="C25" s="66">
        <f t="shared" ref="C25:V25" si="0">SUM(C8:C24)</f>
        <v>50575000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50575000</v>
      </c>
      <c r="H25" s="66">
        <f t="shared" si="0"/>
        <v>0</v>
      </c>
      <c r="I25" s="66">
        <f t="shared" si="0"/>
        <v>0</v>
      </c>
      <c r="J25" s="66">
        <f t="shared" si="0"/>
        <v>50575000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50575000</v>
      </c>
      <c r="X25" s="67">
        <f>+'24-02-020 Ind. EM - JUNAEB '!AI76</f>
        <v>1</v>
      </c>
      <c r="Y25" s="67">
        <f>'24-02-020 Ind. EM - JUNAEB 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E0BDE-C8E4-4AE6-80A2-6BFC25787308}">
  <sheetPr codeName="Hoja15">
    <tabColor rgb="FF007DB5"/>
    <pageSetUpPr fitToPage="1"/>
  </sheetPr>
  <dimension ref="A1:DB95"/>
  <sheetViews>
    <sheetView topLeftCell="E68" zoomScaleNormal="100" workbookViewId="0">
      <selection activeCell="U79" sqref="U79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27.7109375" style="2" bestFit="1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5.7109375" style="49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5" t="s">
        <v>97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</row>
    <row r="2" spans="1:106" s="1" customFormat="1" ht="16.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106" s="1" customFormat="1" ht="16.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</row>
    <row r="4" spans="1:106" s="1" customFormat="1" ht="16.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</row>
    <row r="5" spans="1:106" ht="54.75" customHeight="1" x14ac:dyDescent="0.25">
      <c r="A5" s="105" t="s">
        <v>90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</row>
    <row r="6" spans="1:106" s="3" customFormat="1" ht="22.5" customHeight="1" x14ac:dyDescent="0.25">
      <c r="A6" s="82" t="s">
        <v>2</v>
      </c>
      <c r="B6" s="82" t="s">
        <v>3</v>
      </c>
      <c r="C6" s="52" t="s">
        <v>4</v>
      </c>
      <c r="D6" s="82" t="s">
        <v>5</v>
      </c>
      <c r="E6" s="82" t="s">
        <v>6</v>
      </c>
      <c r="F6" s="82" t="s">
        <v>7</v>
      </c>
      <c r="G6" s="82" t="s">
        <v>8</v>
      </c>
      <c r="H6" s="82" t="s">
        <v>9</v>
      </c>
      <c r="I6" s="82"/>
      <c r="J6" s="80" t="s">
        <v>10</v>
      </c>
      <c r="K6" s="80" t="s">
        <v>11</v>
      </c>
      <c r="L6" s="82" t="s">
        <v>12</v>
      </c>
      <c r="M6" s="80" t="s">
        <v>13</v>
      </c>
      <c r="N6" s="80"/>
      <c r="O6" s="80"/>
      <c r="P6" s="82" t="s">
        <v>14</v>
      </c>
      <c r="Q6" s="82" t="s">
        <v>15</v>
      </c>
      <c r="R6" s="80" t="s">
        <v>16</v>
      </c>
      <c r="S6" s="80"/>
      <c r="T6" s="80"/>
      <c r="U6" s="80" t="s">
        <v>17</v>
      </c>
      <c r="V6" s="80" t="s">
        <v>16</v>
      </c>
      <c r="W6" s="80"/>
      <c r="X6" s="80"/>
      <c r="Y6" s="80" t="s">
        <v>18</v>
      </c>
      <c r="Z6" s="80" t="s">
        <v>16</v>
      </c>
      <c r="AA6" s="80"/>
      <c r="AB6" s="80"/>
      <c r="AC6" s="80" t="s">
        <v>19</v>
      </c>
      <c r="AD6" s="80" t="s">
        <v>16</v>
      </c>
      <c r="AE6" s="80"/>
      <c r="AF6" s="80"/>
      <c r="AG6" s="80" t="s">
        <v>20</v>
      </c>
      <c r="AH6" s="80" t="s">
        <v>21</v>
      </c>
      <c r="AI6" s="81" t="s">
        <v>22</v>
      </c>
      <c r="AJ6" s="8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2"/>
      <c r="B7" s="82"/>
      <c r="C7" s="52" t="s">
        <v>23</v>
      </c>
      <c r="D7" s="82"/>
      <c r="E7" s="82"/>
      <c r="F7" s="82"/>
      <c r="G7" s="82"/>
      <c r="H7" s="52" t="s">
        <v>24</v>
      </c>
      <c r="I7" s="52" t="s">
        <v>25</v>
      </c>
      <c r="J7" s="80"/>
      <c r="K7" s="80"/>
      <c r="L7" s="82"/>
      <c r="M7" s="53" t="s">
        <v>26</v>
      </c>
      <c r="N7" s="53" t="s">
        <v>27</v>
      </c>
      <c r="O7" s="53" t="s">
        <v>28</v>
      </c>
      <c r="P7" s="82"/>
      <c r="Q7" s="82"/>
      <c r="R7" s="53" t="s">
        <v>29</v>
      </c>
      <c r="S7" s="53" t="s">
        <v>30</v>
      </c>
      <c r="T7" s="53" t="s">
        <v>31</v>
      </c>
      <c r="U7" s="80"/>
      <c r="V7" s="53" t="s">
        <v>32</v>
      </c>
      <c r="W7" s="53" t="s">
        <v>33</v>
      </c>
      <c r="X7" s="53" t="s">
        <v>34</v>
      </c>
      <c r="Y7" s="80"/>
      <c r="Z7" s="53" t="s">
        <v>35</v>
      </c>
      <c r="AA7" s="53" t="s">
        <v>36</v>
      </c>
      <c r="AB7" s="53" t="s">
        <v>37</v>
      </c>
      <c r="AC7" s="80"/>
      <c r="AD7" s="53" t="s">
        <v>38</v>
      </c>
      <c r="AE7" s="53" t="s">
        <v>39</v>
      </c>
      <c r="AF7" s="53" t="s">
        <v>40</v>
      </c>
      <c r="AG7" s="80"/>
      <c r="AH7" s="80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2" t="s">
        <v>43</v>
      </c>
      <c r="B8" s="72"/>
      <c r="C8" s="72"/>
      <c r="D8" s="72"/>
      <c r="E8" s="72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3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3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4" t="s">
        <v>44</v>
      </c>
      <c r="B11" s="74"/>
      <c r="C11" s="74"/>
      <c r="D11" s="74"/>
      <c r="E11" s="74"/>
      <c r="F11" s="74"/>
      <c r="G11" s="74"/>
      <c r="H11" s="74"/>
      <c r="I11" s="74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2" t="s">
        <v>45</v>
      </c>
      <c r="B12" s="72"/>
      <c r="C12" s="72"/>
      <c r="D12" s="72"/>
      <c r="E12" s="72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3">
        <v>760000000</v>
      </c>
      <c r="K13" s="29">
        <v>760000000</v>
      </c>
      <c r="L13" s="39" t="s">
        <v>100</v>
      </c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3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4" t="s">
        <v>46</v>
      </c>
      <c r="B15" s="74"/>
      <c r="C15" s="74"/>
      <c r="D15" s="74"/>
      <c r="E15" s="74"/>
      <c r="F15" s="74"/>
      <c r="G15" s="74"/>
      <c r="H15" s="74"/>
      <c r="I15" s="74"/>
      <c r="J15" s="56">
        <f>SUM(J13:J14)</f>
        <v>760000000</v>
      </c>
      <c r="K15" s="56">
        <f>SUM(K13:K14)</f>
        <v>760000000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2" t="s">
        <v>47</v>
      </c>
      <c r="B16" s="72"/>
      <c r="C16" s="72"/>
      <c r="D16" s="72"/>
      <c r="E16" s="72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3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3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4" t="s">
        <v>48</v>
      </c>
      <c r="B19" s="74"/>
      <c r="C19" s="74"/>
      <c r="D19" s="74"/>
      <c r="E19" s="74"/>
      <c r="F19" s="74"/>
      <c r="G19" s="74"/>
      <c r="H19" s="74"/>
      <c r="I19" s="74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2" t="s">
        <v>49</v>
      </c>
      <c r="B20" s="72"/>
      <c r="C20" s="72"/>
      <c r="D20" s="72"/>
      <c r="E20" s="72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3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3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4" t="s">
        <v>50</v>
      </c>
      <c r="B23" s="74"/>
      <c r="C23" s="74"/>
      <c r="D23" s="74"/>
      <c r="E23" s="74"/>
      <c r="F23" s="74"/>
      <c r="G23" s="74"/>
      <c r="H23" s="74"/>
      <c r="I23" s="74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2" t="s">
        <v>51</v>
      </c>
      <c r="B24" s="72"/>
      <c r="C24" s="72"/>
      <c r="D24" s="72"/>
      <c r="E24" s="72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3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3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4" t="s">
        <v>52</v>
      </c>
      <c r="B27" s="74"/>
      <c r="C27" s="74"/>
      <c r="D27" s="74"/>
      <c r="E27" s="74"/>
      <c r="F27" s="74"/>
      <c r="G27" s="74"/>
      <c r="H27" s="74"/>
      <c r="I27" s="74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2" t="s">
        <v>53</v>
      </c>
      <c r="B28" s="72"/>
      <c r="C28" s="72"/>
      <c r="D28" s="72"/>
      <c r="E28" s="72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3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3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4" t="s">
        <v>54</v>
      </c>
      <c r="B31" s="74"/>
      <c r="C31" s="74"/>
      <c r="D31" s="74"/>
      <c r="E31" s="74"/>
      <c r="F31" s="74"/>
      <c r="G31" s="74"/>
      <c r="H31" s="74"/>
      <c r="I31" s="74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2" t="s">
        <v>55</v>
      </c>
      <c r="B32" s="72"/>
      <c r="C32" s="72"/>
      <c r="D32" s="72"/>
      <c r="E32" s="72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3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3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4" t="s">
        <v>56</v>
      </c>
      <c r="B35" s="74"/>
      <c r="C35" s="74"/>
      <c r="D35" s="74"/>
      <c r="E35" s="74"/>
      <c r="F35" s="74"/>
      <c r="G35" s="74"/>
      <c r="H35" s="74"/>
      <c r="I35" s="74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2" t="s">
        <v>57</v>
      </c>
      <c r="B36" s="72"/>
      <c r="C36" s="72"/>
      <c r="D36" s="72"/>
      <c r="E36" s="72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3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3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4" t="s">
        <v>58</v>
      </c>
      <c r="B39" s="74"/>
      <c r="C39" s="74"/>
      <c r="D39" s="74"/>
      <c r="E39" s="74"/>
      <c r="F39" s="74"/>
      <c r="G39" s="74"/>
      <c r="H39" s="74"/>
      <c r="I39" s="74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2" t="s">
        <v>59</v>
      </c>
      <c r="B40" s="72"/>
      <c r="C40" s="72"/>
      <c r="D40" s="72"/>
      <c r="E40" s="72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3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3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4" t="s">
        <v>60</v>
      </c>
      <c r="B43" s="74"/>
      <c r="C43" s="74"/>
      <c r="D43" s="74"/>
      <c r="E43" s="74"/>
      <c r="F43" s="74"/>
      <c r="G43" s="74"/>
      <c r="H43" s="74"/>
      <c r="I43" s="74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2" t="s">
        <v>61</v>
      </c>
      <c r="B44" s="72"/>
      <c r="C44" s="72"/>
      <c r="D44" s="72"/>
      <c r="E44" s="72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3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3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4" t="s">
        <v>62</v>
      </c>
      <c r="B47" s="74"/>
      <c r="C47" s="74"/>
      <c r="D47" s="74"/>
      <c r="E47" s="74"/>
      <c r="F47" s="74"/>
      <c r="G47" s="74"/>
      <c r="H47" s="74"/>
      <c r="I47" s="74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2" t="s">
        <v>63</v>
      </c>
      <c r="B48" s="72"/>
      <c r="C48" s="72"/>
      <c r="D48" s="72"/>
      <c r="E48" s="72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3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3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4" t="s">
        <v>64</v>
      </c>
      <c r="B51" s="74"/>
      <c r="C51" s="74"/>
      <c r="D51" s="74"/>
      <c r="E51" s="74"/>
      <c r="F51" s="74"/>
      <c r="G51" s="74"/>
      <c r="H51" s="74"/>
      <c r="I51" s="74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2" t="s">
        <v>65</v>
      </c>
      <c r="B52" s="72"/>
      <c r="C52" s="72"/>
      <c r="D52" s="72"/>
      <c r="E52" s="72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3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3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4" t="s">
        <v>66</v>
      </c>
      <c r="B55" s="74"/>
      <c r="C55" s="74"/>
      <c r="D55" s="74"/>
      <c r="E55" s="74"/>
      <c r="F55" s="74"/>
      <c r="G55" s="74"/>
      <c r="H55" s="74"/>
      <c r="I55" s="74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2" t="s">
        <v>67</v>
      </c>
      <c r="B56" s="72"/>
      <c r="C56" s="72"/>
      <c r="D56" s="72"/>
      <c r="E56" s="72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3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3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4" t="s">
        <v>68</v>
      </c>
      <c r="B59" s="74"/>
      <c r="C59" s="74"/>
      <c r="D59" s="74"/>
      <c r="E59" s="74"/>
      <c r="F59" s="74"/>
      <c r="G59" s="74"/>
      <c r="H59" s="74"/>
      <c r="I59" s="74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2" t="s">
        <v>69</v>
      </c>
      <c r="B60" s="72"/>
      <c r="C60" s="72"/>
      <c r="D60" s="72"/>
      <c r="E60" s="72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3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3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4" t="s">
        <v>70</v>
      </c>
      <c r="B63" s="74"/>
      <c r="C63" s="74"/>
      <c r="D63" s="74"/>
      <c r="E63" s="74"/>
      <c r="F63" s="74"/>
      <c r="G63" s="74"/>
      <c r="H63" s="74"/>
      <c r="I63" s="74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2" t="s">
        <v>82</v>
      </c>
      <c r="B64" s="72"/>
      <c r="C64" s="72"/>
      <c r="D64" s="72"/>
      <c r="E64" s="72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3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3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4" t="s">
        <v>89</v>
      </c>
      <c r="B67" s="74"/>
      <c r="C67" s="74"/>
      <c r="D67" s="74"/>
      <c r="E67" s="74"/>
      <c r="F67" s="74"/>
      <c r="G67" s="74"/>
      <c r="H67" s="74"/>
      <c r="I67" s="74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2" t="s">
        <v>71</v>
      </c>
      <c r="B68" s="72"/>
      <c r="C68" s="72"/>
      <c r="D68" s="72"/>
      <c r="E68" s="72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3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3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4" t="s">
        <v>72</v>
      </c>
      <c r="B71" s="74"/>
      <c r="C71" s="74"/>
      <c r="D71" s="74"/>
      <c r="E71" s="74"/>
      <c r="F71" s="74"/>
      <c r="G71" s="74"/>
      <c r="H71" s="74"/>
      <c r="I71" s="74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2" t="s">
        <v>73</v>
      </c>
      <c r="B72" s="72"/>
      <c r="C72" s="72"/>
      <c r="D72" s="72"/>
      <c r="E72" s="72"/>
      <c r="F72" s="4"/>
      <c r="G72" s="5"/>
      <c r="H72" s="6"/>
      <c r="I72" s="6"/>
      <c r="J72" s="73">
        <v>16133463000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115</v>
      </c>
      <c r="D73" s="34">
        <v>45692</v>
      </c>
      <c r="E73" s="26" t="s">
        <v>106</v>
      </c>
      <c r="F73" s="26" t="s">
        <v>107</v>
      </c>
      <c r="G73" s="26"/>
      <c r="H73" s="36"/>
      <c r="I73" s="38"/>
      <c r="J73" s="73"/>
      <c r="K73" s="41">
        <v>1650550000</v>
      </c>
      <c r="L73" s="39"/>
      <c r="M73" s="31"/>
      <c r="N73" s="42"/>
      <c r="O73" s="31"/>
      <c r="P73" s="43"/>
      <c r="Q73" s="43"/>
      <c r="R73" s="19"/>
      <c r="S73" s="19">
        <v>825275000</v>
      </c>
      <c r="T73" s="19"/>
      <c r="U73" s="8">
        <f>SUM(R73:T73)</f>
        <v>825275000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825275000</v>
      </c>
      <c r="AI73" s="20">
        <f>IF(ISERROR(AH73/J72),0,AH73/J72)</f>
        <v>5.1152997964541154E-2</v>
      </c>
      <c r="AJ73" s="20">
        <f>IF(ISERROR(AH73/$AH$76),"-",AH73/$AH$76)</f>
        <v>0.67908498076567037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 t="s">
        <v>116</v>
      </c>
      <c r="D74" s="34">
        <v>45679</v>
      </c>
      <c r="E74" s="26" t="s">
        <v>108</v>
      </c>
      <c r="F74" s="26" t="s">
        <v>109</v>
      </c>
      <c r="G74" s="44"/>
      <c r="H74" s="36"/>
      <c r="I74" s="38"/>
      <c r="J74" s="73"/>
      <c r="K74" s="41">
        <v>390000000</v>
      </c>
      <c r="L74" s="39"/>
      <c r="M74" s="31"/>
      <c r="N74" s="42"/>
      <c r="O74" s="31"/>
      <c r="P74" s="43"/>
      <c r="Q74" s="43"/>
      <c r="R74" s="19">
        <v>390000000</v>
      </c>
      <c r="S74" s="19"/>
      <c r="T74" s="19"/>
      <c r="U74" s="8">
        <f>SUM(R74:T74)</f>
        <v>390000000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390000000</v>
      </c>
      <c r="AI74" s="20">
        <f>IF(ISERROR(AH74/J72),0,AH74/J72)</f>
        <v>2.4173359433123563E-2</v>
      </c>
      <c r="AJ74" s="20">
        <f>IF(ISERROR(AH74/$AH$76),"-",AH74/$AH$76)</f>
        <v>0.32091501923432969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4" t="s">
        <v>74</v>
      </c>
      <c r="B75" s="74"/>
      <c r="C75" s="74"/>
      <c r="D75" s="74"/>
      <c r="E75" s="74"/>
      <c r="F75" s="74"/>
      <c r="G75" s="74"/>
      <c r="H75" s="74"/>
      <c r="I75" s="74"/>
      <c r="J75" s="56">
        <f>J72</f>
        <v>16133463000</v>
      </c>
      <c r="K75" s="56">
        <f>SUM(K73:K74)</f>
        <v>2040550000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U75" si="16">SUM(R73:R74)</f>
        <v>390000000</v>
      </c>
      <c r="S75" s="56">
        <f t="shared" si="16"/>
        <v>825275000</v>
      </c>
      <c r="T75" s="56">
        <f t="shared" si="16"/>
        <v>0</v>
      </c>
      <c r="U75" s="56">
        <f t="shared" si="16"/>
        <v>1215275000</v>
      </c>
      <c r="V75" s="56">
        <f t="shared" ref="V75:AG75" si="17">SUM(V73:V73)</f>
        <v>0</v>
      </c>
      <c r="W75" s="56">
        <f t="shared" si="17"/>
        <v>0</v>
      </c>
      <c r="X75" s="56">
        <f t="shared" si="17"/>
        <v>0</v>
      </c>
      <c r="Y75" s="56">
        <f t="shared" si="17"/>
        <v>0</v>
      </c>
      <c r="Z75" s="56">
        <f t="shared" si="17"/>
        <v>0</v>
      </c>
      <c r="AA75" s="56">
        <f t="shared" si="17"/>
        <v>0</v>
      </c>
      <c r="AB75" s="56">
        <f t="shared" si="17"/>
        <v>0</v>
      </c>
      <c r="AC75" s="56">
        <f t="shared" si="17"/>
        <v>0</v>
      </c>
      <c r="AD75" s="56">
        <f t="shared" si="17"/>
        <v>0</v>
      </c>
      <c r="AE75" s="56">
        <f t="shared" si="17"/>
        <v>0</v>
      </c>
      <c r="AF75" s="56">
        <f t="shared" si="17"/>
        <v>0</v>
      </c>
      <c r="AG75" s="56">
        <f t="shared" si="17"/>
        <v>0</v>
      </c>
      <c r="AH75" s="56">
        <f t="shared" ref="AH75" si="18">SUM(AH73:AH74)</f>
        <v>1215275000</v>
      </c>
      <c r="AI75" s="59">
        <f>IF(ISERROR(AH75/J75),0,AH75/J75)</f>
        <v>7.5326357397664717E-2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7" t="str">
        <f>"TOTAL ASIG."&amp;" "&amp;$A$5</f>
        <v>TOTAL ASIG. 24-03-335 "Programa de Habitabilidad Chile Solidario"</v>
      </c>
      <c r="B76" s="87"/>
      <c r="C76" s="87"/>
      <c r="D76" s="87"/>
      <c r="E76" s="87"/>
      <c r="F76" s="87"/>
      <c r="G76" s="87"/>
      <c r="H76" s="87"/>
      <c r="I76" s="87"/>
      <c r="J76" s="66">
        <f>SUM(J11,J15,J19,J23,J27,J31,J35,J39,J43,J47,J51,J55,J59,J63,J67,J71,J75)</f>
        <v>16893463000</v>
      </c>
      <c r="K76" s="66">
        <f t="shared" ref="K76:AH76" si="19">SUM(K11,K15,K19,K23,K27,K31,K35,K39,K43,K47,K51,K55,K59,K63,K67,K71,K75)</f>
        <v>2800550000</v>
      </c>
      <c r="L76" s="66">
        <f t="shared" si="19"/>
        <v>0</v>
      </c>
      <c r="M76" s="66">
        <f t="shared" si="19"/>
        <v>0</v>
      </c>
      <c r="N76" s="66">
        <f t="shared" si="19"/>
        <v>0</v>
      </c>
      <c r="O76" s="66">
        <f t="shared" si="19"/>
        <v>0</v>
      </c>
      <c r="P76" s="66">
        <f t="shared" si="19"/>
        <v>0</v>
      </c>
      <c r="Q76" s="66">
        <f t="shared" si="19"/>
        <v>0</v>
      </c>
      <c r="R76" s="66">
        <f t="shared" si="19"/>
        <v>390000000</v>
      </c>
      <c r="S76" s="66">
        <f t="shared" si="19"/>
        <v>825275000</v>
      </c>
      <c r="T76" s="66">
        <f t="shared" si="19"/>
        <v>0</v>
      </c>
      <c r="U76" s="66">
        <f t="shared" si="19"/>
        <v>1215275000</v>
      </c>
      <c r="V76" s="66">
        <f t="shared" si="19"/>
        <v>0</v>
      </c>
      <c r="W76" s="66">
        <f t="shared" si="19"/>
        <v>0</v>
      </c>
      <c r="X76" s="66">
        <f t="shared" si="19"/>
        <v>0</v>
      </c>
      <c r="Y76" s="66">
        <f t="shared" si="19"/>
        <v>0</v>
      </c>
      <c r="Z76" s="66">
        <f t="shared" si="19"/>
        <v>0</v>
      </c>
      <c r="AA76" s="66">
        <f t="shared" si="19"/>
        <v>0</v>
      </c>
      <c r="AB76" s="66">
        <f t="shared" si="19"/>
        <v>0</v>
      </c>
      <c r="AC76" s="66">
        <f t="shared" si="19"/>
        <v>0</v>
      </c>
      <c r="AD76" s="66">
        <f t="shared" si="19"/>
        <v>0</v>
      </c>
      <c r="AE76" s="66">
        <f t="shared" si="19"/>
        <v>0</v>
      </c>
      <c r="AF76" s="66">
        <f t="shared" si="19"/>
        <v>0</v>
      </c>
      <c r="AG76" s="66">
        <f t="shared" si="19"/>
        <v>0</v>
      </c>
      <c r="AH76" s="66">
        <f t="shared" si="19"/>
        <v>1215275000</v>
      </c>
      <c r="AI76" s="68">
        <f>IF(ISERROR(AH76/J76),0,AH76/J76)</f>
        <v>7.1937589113611575E-2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E72"/>
    <mergeCell ref="J72:J74"/>
    <mergeCell ref="A75:I75"/>
    <mergeCell ref="A76:I76"/>
    <mergeCell ref="A64:E64"/>
    <mergeCell ref="J65:J66"/>
    <mergeCell ref="A67:I67"/>
    <mergeCell ref="A68:E68"/>
    <mergeCell ref="J69:J70"/>
    <mergeCell ref="A71:I71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FFF10479-3A58-410D-945D-98F69F4B4B33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970F19B0-B9D9-4B1D-9026-09D876E66B92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BCA80F8-A408-4C45-A512-6C4B25E72D25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0CD822F4-7914-421A-8C68-FE1131580405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AE2ED94B-539A-406E-A5F2-F15F3BD9AC8B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C65:C66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L65:L66 E65:G66 L14" xr:uid="{83AF287D-68F6-4CA9-917A-BC17E5876E24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E08B23A0-7409-424A-AF7A-319C2D7B1CCE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30A3D6CB-3564-42AB-BCF1-596B1CA07F2E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7F0F7-B5BB-418D-9909-AE4E78049242}">
  <sheetPr codeName="Hoja16">
    <tabColor rgb="FF33CCFF"/>
    <pageSetUpPr fitToPage="1"/>
  </sheetPr>
  <dimension ref="A1:Y42"/>
  <sheetViews>
    <sheetView topLeftCell="A16" zoomScaleNormal="100" workbookViewId="0">
      <selection activeCell="H36" sqref="H36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customWidth="1" outlineLevel="1"/>
    <col min="10" max="10" width="15.7109375" style="49" customWidth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3" t="s">
        <v>97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</row>
    <row r="2" spans="1:25" s="1" customFormat="1" ht="1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 s="1" customFormat="1" ht="15" customHeight="1" x14ac:dyDescent="0.25">
      <c r="A3" s="76" t="s">
        <v>79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</row>
    <row r="4" spans="1:25" s="1" customFormat="1" ht="1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1:25" ht="38.25" customHeight="1" x14ac:dyDescent="0.25">
      <c r="A5" s="94" t="s">
        <v>90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82" t="s">
        <v>4</v>
      </c>
      <c r="B6" s="88" t="s">
        <v>10</v>
      </c>
      <c r="C6" s="88" t="s">
        <v>75</v>
      </c>
      <c r="D6" s="90" t="s">
        <v>13</v>
      </c>
      <c r="E6" s="91"/>
      <c r="F6" s="92"/>
      <c r="G6" s="80" t="s">
        <v>16</v>
      </c>
      <c r="H6" s="80"/>
      <c r="I6" s="80"/>
      <c r="J6" s="88" t="s">
        <v>17</v>
      </c>
      <c r="K6" s="80" t="s">
        <v>16</v>
      </c>
      <c r="L6" s="80"/>
      <c r="M6" s="80"/>
      <c r="N6" s="88" t="s">
        <v>18</v>
      </c>
      <c r="O6" s="80" t="s">
        <v>16</v>
      </c>
      <c r="P6" s="80"/>
      <c r="Q6" s="80"/>
      <c r="R6" s="88" t="s">
        <v>19</v>
      </c>
      <c r="S6" s="80" t="s">
        <v>16</v>
      </c>
      <c r="T6" s="80"/>
      <c r="U6" s="80"/>
      <c r="V6" s="88" t="s">
        <v>20</v>
      </c>
      <c r="W6" s="88" t="s">
        <v>21</v>
      </c>
      <c r="X6" s="97" t="s">
        <v>76</v>
      </c>
      <c r="Y6" s="97"/>
    </row>
    <row r="7" spans="1:25" s="46" customFormat="1" ht="31.5" x14ac:dyDescent="0.25">
      <c r="A7" s="82"/>
      <c r="B7" s="89"/>
      <c r="C7" s="89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9"/>
      <c r="K7" s="53" t="s">
        <v>32</v>
      </c>
      <c r="L7" s="53" t="s">
        <v>33</v>
      </c>
      <c r="M7" s="53" t="s">
        <v>34</v>
      </c>
      <c r="N7" s="89"/>
      <c r="O7" s="53" t="s">
        <v>35</v>
      </c>
      <c r="P7" s="53" t="s">
        <v>36</v>
      </c>
      <c r="Q7" s="53" t="s">
        <v>37</v>
      </c>
      <c r="R7" s="89"/>
      <c r="S7" s="53" t="s">
        <v>38</v>
      </c>
      <c r="T7" s="53" t="s">
        <v>39</v>
      </c>
      <c r="U7" s="53" t="s">
        <v>77</v>
      </c>
      <c r="V7" s="89"/>
      <c r="W7" s="89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+'24-03-335 Ind. HABITABILIDAD'!J11</f>
        <v>0</v>
      </c>
      <c r="C8" s="40">
        <f>+'24-03-335 Ind. HABITABILIDAD'!K11</f>
        <v>0</v>
      </c>
      <c r="D8" s="40">
        <f>+'24-03-335 Ind. HABITABILIDAD'!M11</f>
        <v>0</v>
      </c>
      <c r="E8" s="40">
        <f>+'24-03-335 Ind. HABITABILIDAD'!N11</f>
        <v>0</v>
      </c>
      <c r="F8" s="40">
        <f>+'24-03-335 Ind. HABITABILIDAD'!O11</f>
        <v>0</v>
      </c>
      <c r="G8" s="40">
        <f>+'24-03-335 Ind. HABITABILIDAD'!R11</f>
        <v>0</v>
      </c>
      <c r="H8" s="40">
        <f>+'24-03-335 Ind. HABITABILIDAD'!S11</f>
        <v>0</v>
      </c>
      <c r="I8" s="40">
        <f>+'24-03-335 Ind. HABITABILIDAD'!T11</f>
        <v>0</v>
      </c>
      <c r="J8" s="40">
        <f>+'24-03-335 Ind. HABITABILIDAD'!U11</f>
        <v>0</v>
      </c>
      <c r="K8" s="40">
        <f>+'24-03-335 Ind. HABITABILIDAD'!V11</f>
        <v>0</v>
      </c>
      <c r="L8" s="40">
        <f>+'24-03-335 Ind. HABITABILIDAD'!W11</f>
        <v>0</v>
      </c>
      <c r="M8" s="40">
        <f>+'24-03-335 Ind. HABITABILIDAD'!X11</f>
        <v>0</v>
      </c>
      <c r="N8" s="40">
        <f>+'24-03-335 Ind. HABITABILIDAD'!Y11</f>
        <v>0</v>
      </c>
      <c r="O8" s="40">
        <f>+'24-03-335 Ind. HABITABILIDAD'!Z11</f>
        <v>0</v>
      </c>
      <c r="P8" s="40">
        <f>+'24-03-335 Ind. HABITABILIDAD'!AA11</f>
        <v>0</v>
      </c>
      <c r="Q8" s="40">
        <f>+'24-03-335 Ind. HABITABILIDAD'!AB11</f>
        <v>0</v>
      </c>
      <c r="R8" s="40">
        <f>+'24-03-335 Ind. HABITABILIDAD'!AC11</f>
        <v>0</v>
      </c>
      <c r="S8" s="40">
        <f>+'24-03-335 Ind. HABITABILIDAD'!AD11</f>
        <v>0</v>
      </c>
      <c r="T8" s="40">
        <f>+'24-03-335 Ind. HABITABILIDAD'!AE11</f>
        <v>0</v>
      </c>
      <c r="U8" s="40">
        <f>+'24-03-335 Ind. HABITABILIDAD'!AF11</f>
        <v>0</v>
      </c>
      <c r="V8" s="40">
        <f>+'24-03-335 Ind. HABITABILIDAD'!AG11</f>
        <v>0</v>
      </c>
      <c r="W8" s="40">
        <f>+'24-03-335 Ind. HABITABILIDAD'!AH11</f>
        <v>0</v>
      </c>
      <c r="X8" s="61">
        <f>+'24-03-335 Ind. HABITABILIDAD'!AI11</f>
        <v>0</v>
      </c>
      <c r="Y8" s="61">
        <f>+'24-03-335 Ind. HABITABILIDAD'!AJ11</f>
        <v>0</v>
      </c>
    </row>
    <row r="9" spans="1:25" ht="24.75" customHeight="1" x14ac:dyDescent="0.25">
      <c r="A9" s="60" t="s">
        <v>45</v>
      </c>
      <c r="B9" s="40">
        <f>+'24-03-335 Ind. HABITABILIDAD'!J15</f>
        <v>760000000</v>
      </c>
      <c r="C9" s="40">
        <f>+'24-03-335 Ind. HABITABILIDAD'!K15</f>
        <v>760000000</v>
      </c>
      <c r="D9" s="40">
        <f>+'24-03-335 Ind. HABITABILIDAD'!M15</f>
        <v>0</v>
      </c>
      <c r="E9" s="40">
        <f>+'24-03-335 Ind. HABITABILIDAD'!N15</f>
        <v>0</v>
      </c>
      <c r="F9" s="40">
        <f>+'24-03-335 Ind. HABITABILIDAD'!O15</f>
        <v>0</v>
      </c>
      <c r="G9" s="40">
        <f>+'24-03-335 Ind. HABITABILIDAD'!R15</f>
        <v>0</v>
      </c>
      <c r="H9" s="40">
        <f>+'24-03-335 Ind. HABITABILIDAD'!S15</f>
        <v>0</v>
      </c>
      <c r="I9" s="40">
        <f>+'24-03-335 Ind. HABITABILIDAD'!T15</f>
        <v>0</v>
      </c>
      <c r="J9" s="40">
        <f>+'24-03-335 Ind. HABITABILIDAD'!U15</f>
        <v>0</v>
      </c>
      <c r="K9" s="40">
        <f>+'24-03-335 Ind. HABITABILIDAD'!V15</f>
        <v>0</v>
      </c>
      <c r="L9" s="40">
        <f>+'24-03-335 Ind. HABITABILIDAD'!W15</f>
        <v>0</v>
      </c>
      <c r="M9" s="40">
        <f>+'24-03-335 Ind. HABITABILIDAD'!X15</f>
        <v>0</v>
      </c>
      <c r="N9" s="40">
        <f>+'24-03-335 Ind. HABITABILIDAD'!Y15</f>
        <v>0</v>
      </c>
      <c r="O9" s="40">
        <f>+'24-03-335 Ind. HABITABILIDAD'!Z15</f>
        <v>0</v>
      </c>
      <c r="P9" s="40">
        <f>+'24-03-335 Ind. HABITABILIDAD'!AA15</f>
        <v>0</v>
      </c>
      <c r="Q9" s="40">
        <f>+'24-03-335 Ind. HABITABILIDAD'!AB15</f>
        <v>0</v>
      </c>
      <c r="R9" s="40">
        <f>+'24-03-335 Ind. HABITABILIDAD'!AC15</f>
        <v>0</v>
      </c>
      <c r="S9" s="40">
        <f>+'24-03-335 Ind. HABITABILIDAD'!AD15</f>
        <v>0</v>
      </c>
      <c r="T9" s="40">
        <f>+'24-03-335 Ind. HABITABILIDAD'!AE15</f>
        <v>0</v>
      </c>
      <c r="U9" s="40">
        <f>+'24-03-335 Ind. HABITABILIDAD'!AF15</f>
        <v>0</v>
      </c>
      <c r="V9" s="40">
        <f>+'24-03-335 Ind. HABITABILIDAD'!AG15</f>
        <v>0</v>
      </c>
      <c r="W9" s="40">
        <f>+'24-03-335 Ind. HABITABILIDAD'!AH15</f>
        <v>0</v>
      </c>
      <c r="X9" s="61">
        <f>+'24-03-335 Ind. HABITABILIDAD'!AI15</f>
        <v>0</v>
      </c>
      <c r="Y9" s="61">
        <f>+'24-03-335 Ind. HABITABILIDAD'!AJ15</f>
        <v>0</v>
      </c>
    </row>
    <row r="10" spans="1:25" ht="24.75" customHeight="1" x14ac:dyDescent="0.25">
      <c r="A10" s="60" t="s">
        <v>47</v>
      </c>
      <c r="B10" s="40">
        <f>+'24-03-335 Ind. HABITABILIDAD'!J19</f>
        <v>0</v>
      </c>
      <c r="C10" s="40">
        <f>+'24-03-335 Ind. HABITABILIDAD'!K19</f>
        <v>0</v>
      </c>
      <c r="D10" s="40">
        <f>+'24-03-335 Ind. HABITABILIDAD'!M19</f>
        <v>0</v>
      </c>
      <c r="E10" s="40">
        <f>+'24-03-335 Ind. HABITABILIDAD'!N19</f>
        <v>0</v>
      </c>
      <c r="F10" s="40">
        <f>+'24-03-335 Ind. HABITABILIDAD'!O19</f>
        <v>0</v>
      </c>
      <c r="G10" s="40">
        <f>+'24-03-335 Ind. HABITABILIDAD'!R19</f>
        <v>0</v>
      </c>
      <c r="H10" s="40">
        <f>+'24-03-335 Ind. HABITABILIDAD'!S19</f>
        <v>0</v>
      </c>
      <c r="I10" s="40">
        <f>+'24-03-335 Ind. HABITABILIDAD'!T19</f>
        <v>0</v>
      </c>
      <c r="J10" s="40">
        <f>+'24-03-335 Ind. HABITABILIDAD'!U19</f>
        <v>0</v>
      </c>
      <c r="K10" s="40">
        <f>+'24-03-335 Ind. HABITABILIDAD'!V19</f>
        <v>0</v>
      </c>
      <c r="L10" s="40">
        <f>+'24-03-335 Ind. HABITABILIDAD'!W19</f>
        <v>0</v>
      </c>
      <c r="M10" s="40">
        <f>+'24-03-335 Ind. HABITABILIDAD'!X19</f>
        <v>0</v>
      </c>
      <c r="N10" s="40">
        <f>+'24-03-335 Ind. HABITABILIDAD'!Y19</f>
        <v>0</v>
      </c>
      <c r="O10" s="40">
        <f>+'24-03-335 Ind. HABITABILIDAD'!Z19</f>
        <v>0</v>
      </c>
      <c r="P10" s="40">
        <f>+'24-03-335 Ind. HABITABILIDAD'!AA19</f>
        <v>0</v>
      </c>
      <c r="Q10" s="40">
        <f>+'24-03-335 Ind. HABITABILIDAD'!AB19</f>
        <v>0</v>
      </c>
      <c r="R10" s="40">
        <f>+'24-03-335 Ind. HABITABILIDAD'!AC19</f>
        <v>0</v>
      </c>
      <c r="S10" s="40">
        <f>+'24-03-335 Ind. HABITABILIDAD'!AD19</f>
        <v>0</v>
      </c>
      <c r="T10" s="40">
        <f>+'24-03-335 Ind. HABITABILIDAD'!AE19</f>
        <v>0</v>
      </c>
      <c r="U10" s="40">
        <f>+'24-03-335 Ind. HABITABILIDAD'!AF19</f>
        <v>0</v>
      </c>
      <c r="V10" s="40">
        <f>+'24-03-335 Ind. HABITABILIDAD'!AG19</f>
        <v>0</v>
      </c>
      <c r="W10" s="40">
        <f>+'24-03-335 Ind. HABITABILIDAD'!AH19</f>
        <v>0</v>
      </c>
      <c r="X10" s="61">
        <f>+'24-03-335 Ind. HABITABILIDAD'!AI19</f>
        <v>0</v>
      </c>
      <c r="Y10" s="61">
        <f>+'24-03-335 Ind. HABITABILIDAD'!AJ19</f>
        <v>0</v>
      </c>
    </row>
    <row r="11" spans="1:25" ht="24.75" customHeight="1" x14ac:dyDescent="0.25">
      <c r="A11" s="60" t="s">
        <v>49</v>
      </c>
      <c r="B11" s="40">
        <f>+'24-03-335 Ind. HABITABILIDAD'!J23</f>
        <v>0</v>
      </c>
      <c r="C11" s="40">
        <f>+'24-03-335 Ind. HABITABILIDAD'!K23</f>
        <v>0</v>
      </c>
      <c r="D11" s="40">
        <f>+'24-03-335 Ind. HABITABILIDAD'!M23</f>
        <v>0</v>
      </c>
      <c r="E11" s="40">
        <f>+'24-03-335 Ind. HABITABILIDAD'!N23</f>
        <v>0</v>
      </c>
      <c r="F11" s="40">
        <f>+'24-03-335 Ind. HABITABILIDAD'!O23</f>
        <v>0</v>
      </c>
      <c r="G11" s="40">
        <f>+'24-03-335 Ind. HABITABILIDAD'!R23</f>
        <v>0</v>
      </c>
      <c r="H11" s="40">
        <f>+'24-03-335 Ind. HABITABILIDAD'!S23</f>
        <v>0</v>
      </c>
      <c r="I11" s="40">
        <f>+'24-03-335 Ind. HABITABILIDAD'!T23</f>
        <v>0</v>
      </c>
      <c r="J11" s="40">
        <f>+'24-03-335 Ind. HABITABILIDAD'!U23</f>
        <v>0</v>
      </c>
      <c r="K11" s="40">
        <f>+'24-03-335 Ind. HABITABILIDAD'!V23</f>
        <v>0</v>
      </c>
      <c r="L11" s="40">
        <f>+'24-03-335 Ind. HABITABILIDAD'!W23</f>
        <v>0</v>
      </c>
      <c r="M11" s="40">
        <f>+'24-03-335 Ind. HABITABILIDAD'!X23</f>
        <v>0</v>
      </c>
      <c r="N11" s="40">
        <f>+'24-03-335 Ind. HABITABILIDAD'!Y23</f>
        <v>0</v>
      </c>
      <c r="O11" s="40">
        <f>+'24-03-335 Ind. HABITABILIDAD'!Z23</f>
        <v>0</v>
      </c>
      <c r="P11" s="40">
        <f>+'24-03-335 Ind. HABITABILIDAD'!AA23</f>
        <v>0</v>
      </c>
      <c r="Q11" s="40">
        <f>+'24-03-335 Ind. HABITABILIDAD'!AB23</f>
        <v>0</v>
      </c>
      <c r="R11" s="40">
        <f>+'24-03-335 Ind. HABITABILIDAD'!AC23</f>
        <v>0</v>
      </c>
      <c r="S11" s="40">
        <f>+'24-03-335 Ind. HABITABILIDAD'!AD23</f>
        <v>0</v>
      </c>
      <c r="T11" s="40">
        <f>+'24-03-335 Ind. HABITABILIDAD'!AE23</f>
        <v>0</v>
      </c>
      <c r="U11" s="40">
        <f>+'24-03-335 Ind. HABITABILIDAD'!AF23</f>
        <v>0</v>
      </c>
      <c r="V11" s="40">
        <f>+'24-03-335 Ind. HABITABILIDAD'!AG23</f>
        <v>0</v>
      </c>
      <c r="W11" s="40">
        <f>+'24-03-335 Ind. HABITABILIDAD'!AH23</f>
        <v>0</v>
      </c>
      <c r="X11" s="61">
        <f>+'24-03-335 Ind. HABITABILIDAD'!AI23</f>
        <v>0</v>
      </c>
      <c r="Y11" s="61">
        <f>+'24-03-335 Ind. HABITABILIDAD'!AJ23</f>
        <v>0</v>
      </c>
    </row>
    <row r="12" spans="1:25" ht="24.75" customHeight="1" x14ac:dyDescent="0.25">
      <c r="A12" s="60" t="s">
        <v>51</v>
      </c>
      <c r="B12" s="40">
        <f>+'24-03-335 Ind. HABITABILIDAD'!J27</f>
        <v>0</v>
      </c>
      <c r="C12" s="40">
        <f>+'24-03-335 Ind. HABITABILIDAD'!K27</f>
        <v>0</v>
      </c>
      <c r="D12" s="40">
        <f>+'24-03-335 Ind. HABITABILIDAD'!M27</f>
        <v>0</v>
      </c>
      <c r="E12" s="40">
        <f>+'24-03-335 Ind. HABITABILIDAD'!N27</f>
        <v>0</v>
      </c>
      <c r="F12" s="40">
        <f>+'24-03-335 Ind. HABITABILIDAD'!O27</f>
        <v>0</v>
      </c>
      <c r="G12" s="40">
        <f>+'24-03-335 Ind. HABITABILIDAD'!R27</f>
        <v>0</v>
      </c>
      <c r="H12" s="40">
        <f>+'24-03-335 Ind. HABITABILIDAD'!S27</f>
        <v>0</v>
      </c>
      <c r="I12" s="40">
        <f>+'24-03-335 Ind. HABITABILIDAD'!T27</f>
        <v>0</v>
      </c>
      <c r="J12" s="40">
        <f>+'24-03-335 Ind. HABITABILIDAD'!U27</f>
        <v>0</v>
      </c>
      <c r="K12" s="40">
        <f>+'24-03-335 Ind. HABITABILIDAD'!V27</f>
        <v>0</v>
      </c>
      <c r="L12" s="40">
        <f>+'24-03-335 Ind. HABITABILIDAD'!W27</f>
        <v>0</v>
      </c>
      <c r="M12" s="40">
        <f>+'24-03-335 Ind. HABITABILIDAD'!X27</f>
        <v>0</v>
      </c>
      <c r="N12" s="40">
        <f>+'24-03-335 Ind. HABITABILIDAD'!Y27</f>
        <v>0</v>
      </c>
      <c r="O12" s="40">
        <f>+'24-03-335 Ind. HABITABILIDAD'!Z27</f>
        <v>0</v>
      </c>
      <c r="P12" s="40">
        <f>+'24-03-335 Ind. HABITABILIDAD'!AA27</f>
        <v>0</v>
      </c>
      <c r="Q12" s="40">
        <f>+'24-03-335 Ind. HABITABILIDAD'!AB27</f>
        <v>0</v>
      </c>
      <c r="R12" s="40">
        <f>+'24-03-335 Ind. HABITABILIDAD'!AC27</f>
        <v>0</v>
      </c>
      <c r="S12" s="40">
        <f>+'24-03-335 Ind. HABITABILIDAD'!AD27</f>
        <v>0</v>
      </c>
      <c r="T12" s="40">
        <f>+'24-03-335 Ind. HABITABILIDAD'!AE27</f>
        <v>0</v>
      </c>
      <c r="U12" s="40">
        <f>+'24-03-335 Ind. HABITABILIDAD'!AF27</f>
        <v>0</v>
      </c>
      <c r="V12" s="40">
        <f>+'24-03-335 Ind. HABITABILIDAD'!AG27</f>
        <v>0</v>
      </c>
      <c r="W12" s="40">
        <f>+'24-03-335 Ind. HABITABILIDAD'!AH27</f>
        <v>0</v>
      </c>
      <c r="X12" s="61">
        <f>+'24-03-335 Ind. HABITABILIDAD'!AI27</f>
        <v>0</v>
      </c>
      <c r="Y12" s="61">
        <f>+'24-03-335 Ind. HABITABILIDAD'!AJ27</f>
        <v>0</v>
      </c>
    </row>
    <row r="13" spans="1:25" ht="24.75" customHeight="1" x14ac:dyDescent="0.25">
      <c r="A13" s="60" t="s">
        <v>53</v>
      </c>
      <c r="B13" s="40">
        <f>+'24-03-335 Ind. HABITABILIDAD'!J31</f>
        <v>0</v>
      </c>
      <c r="C13" s="40">
        <f>+'24-03-335 Ind. HABITABILIDAD'!K31</f>
        <v>0</v>
      </c>
      <c r="D13" s="40">
        <f>+'24-03-335 Ind. HABITABILIDAD'!M31</f>
        <v>0</v>
      </c>
      <c r="E13" s="40">
        <f>+'24-03-335 Ind. HABITABILIDAD'!N31</f>
        <v>0</v>
      </c>
      <c r="F13" s="40">
        <f>+'24-03-335 Ind. HABITABILIDAD'!O31</f>
        <v>0</v>
      </c>
      <c r="G13" s="40">
        <f>+'24-03-335 Ind. HABITABILIDAD'!R31</f>
        <v>0</v>
      </c>
      <c r="H13" s="40">
        <f>+'24-03-335 Ind. HABITABILIDAD'!S31</f>
        <v>0</v>
      </c>
      <c r="I13" s="40">
        <f>+'24-03-335 Ind. HABITABILIDAD'!T31</f>
        <v>0</v>
      </c>
      <c r="J13" s="40">
        <f>+'24-03-335 Ind. HABITABILIDAD'!U31</f>
        <v>0</v>
      </c>
      <c r="K13" s="40">
        <f>+'24-03-335 Ind. HABITABILIDAD'!V31</f>
        <v>0</v>
      </c>
      <c r="L13" s="40">
        <f>+'24-03-335 Ind. HABITABILIDAD'!W31</f>
        <v>0</v>
      </c>
      <c r="M13" s="40">
        <f>+'24-03-335 Ind. HABITABILIDAD'!X31</f>
        <v>0</v>
      </c>
      <c r="N13" s="40">
        <f>+'24-03-335 Ind. HABITABILIDAD'!Y31</f>
        <v>0</v>
      </c>
      <c r="O13" s="40">
        <f>+'24-03-335 Ind. HABITABILIDAD'!Z31</f>
        <v>0</v>
      </c>
      <c r="P13" s="40">
        <f>+'24-03-335 Ind. HABITABILIDAD'!AA31</f>
        <v>0</v>
      </c>
      <c r="Q13" s="40">
        <f>+'24-03-335 Ind. HABITABILIDAD'!AB31</f>
        <v>0</v>
      </c>
      <c r="R13" s="40">
        <f>+'24-03-335 Ind. HABITABILIDAD'!AC31</f>
        <v>0</v>
      </c>
      <c r="S13" s="40">
        <f>+'24-03-335 Ind. HABITABILIDAD'!AD31</f>
        <v>0</v>
      </c>
      <c r="T13" s="40">
        <f>+'24-03-335 Ind. HABITABILIDAD'!AE31</f>
        <v>0</v>
      </c>
      <c r="U13" s="40">
        <f>+'24-03-335 Ind. HABITABILIDAD'!AF31</f>
        <v>0</v>
      </c>
      <c r="V13" s="40">
        <f>+'24-03-335 Ind. HABITABILIDAD'!AG31</f>
        <v>0</v>
      </c>
      <c r="W13" s="40">
        <f>+'24-03-335 Ind. HABITABILIDAD'!AH31</f>
        <v>0</v>
      </c>
      <c r="X13" s="61">
        <f>+'24-03-335 Ind. HABITABILIDAD'!AI31</f>
        <v>0</v>
      </c>
      <c r="Y13" s="61">
        <f>+'24-03-335 Ind. HABITABILIDAD'!AJ31</f>
        <v>0</v>
      </c>
    </row>
    <row r="14" spans="1:25" ht="24.75" customHeight="1" x14ac:dyDescent="0.25">
      <c r="A14" s="60" t="s">
        <v>55</v>
      </c>
      <c r="B14" s="40">
        <f>+'24-03-335 Ind. HABITABILIDAD'!J35</f>
        <v>0</v>
      </c>
      <c r="C14" s="40">
        <f>+'24-03-335 Ind. HABITABILIDAD'!K35</f>
        <v>0</v>
      </c>
      <c r="D14" s="40">
        <f>+'24-03-335 Ind. HABITABILIDAD'!M35</f>
        <v>0</v>
      </c>
      <c r="E14" s="40">
        <f>+'24-03-335 Ind. HABITABILIDAD'!N35</f>
        <v>0</v>
      </c>
      <c r="F14" s="40">
        <f>+'24-03-335 Ind. HABITABILIDAD'!O35</f>
        <v>0</v>
      </c>
      <c r="G14" s="40">
        <f>+'24-03-335 Ind. HABITABILIDAD'!R35</f>
        <v>0</v>
      </c>
      <c r="H14" s="40">
        <f>+'24-03-335 Ind. HABITABILIDAD'!S35</f>
        <v>0</v>
      </c>
      <c r="I14" s="40">
        <f>+'24-03-335 Ind. HABITABILIDAD'!T35</f>
        <v>0</v>
      </c>
      <c r="J14" s="40">
        <f>+'24-03-335 Ind. HABITABILIDAD'!U35</f>
        <v>0</v>
      </c>
      <c r="K14" s="40">
        <f>+'24-03-335 Ind. HABITABILIDAD'!V35</f>
        <v>0</v>
      </c>
      <c r="L14" s="40">
        <f>+'24-03-335 Ind. HABITABILIDAD'!W35</f>
        <v>0</v>
      </c>
      <c r="M14" s="40">
        <f>+'24-03-335 Ind. HABITABILIDAD'!X35</f>
        <v>0</v>
      </c>
      <c r="N14" s="40">
        <f>+'24-03-335 Ind. HABITABILIDAD'!Y35</f>
        <v>0</v>
      </c>
      <c r="O14" s="40">
        <f>+'24-03-335 Ind. HABITABILIDAD'!Z35</f>
        <v>0</v>
      </c>
      <c r="P14" s="40">
        <f>+'24-03-335 Ind. HABITABILIDAD'!AA35</f>
        <v>0</v>
      </c>
      <c r="Q14" s="40">
        <f>+'24-03-335 Ind. HABITABILIDAD'!AB35</f>
        <v>0</v>
      </c>
      <c r="R14" s="40">
        <f>+'24-03-335 Ind. HABITABILIDAD'!AC35</f>
        <v>0</v>
      </c>
      <c r="S14" s="40">
        <f>+'24-03-335 Ind. HABITABILIDAD'!AD35</f>
        <v>0</v>
      </c>
      <c r="T14" s="40">
        <f>+'24-03-335 Ind. HABITABILIDAD'!AE35</f>
        <v>0</v>
      </c>
      <c r="U14" s="40">
        <f>+'24-03-335 Ind. HABITABILIDAD'!AF35</f>
        <v>0</v>
      </c>
      <c r="V14" s="40">
        <f>+'24-03-335 Ind. HABITABILIDAD'!AG35</f>
        <v>0</v>
      </c>
      <c r="W14" s="40">
        <f>+'24-03-335 Ind. HABITABILIDAD'!AH35</f>
        <v>0</v>
      </c>
      <c r="X14" s="61">
        <f>+'24-03-335 Ind. HABITABILIDAD'!AI35</f>
        <v>0</v>
      </c>
      <c r="Y14" s="61">
        <f>+'24-03-335 Ind. HABITABILIDAD'!AJ35</f>
        <v>0</v>
      </c>
    </row>
    <row r="15" spans="1:25" ht="24.75" customHeight="1" x14ac:dyDescent="0.25">
      <c r="A15" s="60" t="s">
        <v>57</v>
      </c>
      <c r="B15" s="40">
        <f>+'24-03-335 Ind. HABITABILIDAD'!J39</f>
        <v>0</v>
      </c>
      <c r="C15" s="40">
        <f>+'24-03-335 Ind. HABITABILIDAD'!K39</f>
        <v>0</v>
      </c>
      <c r="D15" s="40">
        <f>+'24-03-335 Ind. HABITABILIDAD'!M39</f>
        <v>0</v>
      </c>
      <c r="E15" s="40">
        <f>+'24-03-335 Ind. HABITABILIDAD'!N39</f>
        <v>0</v>
      </c>
      <c r="F15" s="40">
        <f>+'24-03-335 Ind. HABITABILIDAD'!O39</f>
        <v>0</v>
      </c>
      <c r="G15" s="40">
        <f>+'24-03-335 Ind. HABITABILIDAD'!R39</f>
        <v>0</v>
      </c>
      <c r="H15" s="40">
        <f>+'24-03-335 Ind. HABITABILIDAD'!S39</f>
        <v>0</v>
      </c>
      <c r="I15" s="40">
        <f>+'24-03-335 Ind. HABITABILIDAD'!T39</f>
        <v>0</v>
      </c>
      <c r="J15" s="40">
        <f>+'24-03-335 Ind. HABITABILIDAD'!U39</f>
        <v>0</v>
      </c>
      <c r="K15" s="40">
        <f>+'24-03-335 Ind. HABITABILIDAD'!V39</f>
        <v>0</v>
      </c>
      <c r="L15" s="40">
        <f>+'24-03-335 Ind. HABITABILIDAD'!W39</f>
        <v>0</v>
      </c>
      <c r="M15" s="40">
        <f>+'24-03-335 Ind. HABITABILIDAD'!X39</f>
        <v>0</v>
      </c>
      <c r="N15" s="40">
        <f>+'24-03-335 Ind. HABITABILIDAD'!Y39</f>
        <v>0</v>
      </c>
      <c r="O15" s="40">
        <f>+'24-03-335 Ind. HABITABILIDAD'!Z39</f>
        <v>0</v>
      </c>
      <c r="P15" s="40">
        <f>+'24-03-335 Ind. HABITABILIDAD'!AA39</f>
        <v>0</v>
      </c>
      <c r="Q15" s="40">
        <f>+'24-03-335 Ind. HABITABILIDAD'!AB39</f>
        <v>0</v>
      </c>
      <c r="R15" s="40">
        <f>+'24-03-335 Ind. HABITABILIDAD'!AC39</f>
        <v>0</v>
      </c>
      <c r="S15" s="40">
        <f>+'24-03-335 Ind. HABITABILIDAD'!AD39</f>
        <v>0</v>
      </c>
      <c r="T15" s="40">
        <f>+'24-03-335 Ind. HABITABILIDAD'!AE39</f>
        <v>0</v>
      </c>
      <c r="U15" s="40">
        <f>+'24-03-335 Ind. HABITABILIDAD'!AF39</f>
        <v>0</v>
      </c>
      <c r="V15" s="40">
        <f>+'24-03-335 Ind. HABITABILIDAD'!AG39</f>
        <v>0</v>
      </c>
      <c r="W15" s="40">
        <f>+'24-03-335 Ind. HABITABILIDAD'!AH39</f>
        <v>0</v>
      </c>
      <c r="X15" s="61">
        <f>+'24-03-335 Ind. HABITABILIDAD'!AI39</f>
        <v>0</v>
      </c>
      <c r="Y15" s="61">
        <f>+'24-03-335 Ind. HABITABILIDAD'!AJ39</f>
        <v>0</v>
      </c>
    </row>
    <row r="16" spans="1:25" ht="24.75" customHeight="1" x14ac:dyDescent="0.25">
      <c r="A16" s="60" t="s">
        <v>59</v>
      </c>
      <c r="B16" s="40">
        <f>+'24-03-335 Ind. HABITABILIDAD'!J43</f>
        <v>0</v>
      </c>
      <c r="C16" s="40">
        <f>+'24-03-335 Ind. HABITABILIDAD'!K43</f>
        <v>0</v>
      </c>
      <c r="D16" s="40">
        <f>+'24-03-335 Ind. HABITABILIDAD'!M43</f>
        <v>0</v>
      </c>
      <c r="E16" s="40">
        <f>+'24-03-335 Ind. HABITABILIDAD'!N43</f>
        <v>0</v>
      </c>
      <c r="F16" s="40">
        <f>+'24-03-335 Ind. HABITABILIDAD'!O43</f>
        <v>0</v>
      </c>
      <c r="G16" s="40">
        <f>+'24-03-335 Ind. HABITABILIDAD'!R43</f>
        <v>0</v>
      </c>
      <c r="H16" s="40">
        <f>+'24-03-335 Ind. HABITABILIDAD'!S43</f>
        <v>0</v>
      </c>
      <c r="I16" s="40">
        <f>+'24-03-335 Ind. HABITABILIDAD'!T43</f>
        <v>0</v>
      </c>
      <c r="J16" s="40">
        <f>+'24-03-335 Ind. HABITABILIDAD'!U43</f>
        <v>0</v>
      </c>
      <c r="K16" s="40">
        <f>+'24-03-335 Ind. HABITABILIDAD'!V43</f>
        <v>0</v>
      </c>
      <c r="L16" s="40">
        <f>+'24-03-335 Ind. HABITABILIDAD'!W43</f>
        <v>0</v>
      </c>
      <c r="M16" s="40">
        <f>+'24-03-335 Ind. HABITABILIDAD'!X43</f>
        <v>0</v>
      </c>
      <c r="N16" s="40">
        <f>+'24-03-335 Ind. HABITABILIDAD'!Y43</f>
        <v>0</v>
      </c>
      <c r="O16" s="40">
        <f>+'24-03-335 Ind. HABITABILIDAD'!Z43</f>
        <v>0</v>
      </c>
      <c r="P16" s="40">
        <f>+'24-03-335 Ind. HABITABILIDAD'!AA43</f>
        <v>0</v>
      </c>
      <c r="Q16" s="40">
        <f>+'24-03-335 Ind. HABITABILIDAD'!AB43</f>
        <v>0</v>
      </c>
      <c r="R16" s="40">
        <f>+'24-03-335 Ind. HABITABILIDAD'!AC43</f>
        <v>0</v>
      </c>
      <c r="S16" s="40">
        <f>+'24-03-335 Ind. HABITABILIDAD'!AD43</f>
        <v>0</v>
      </c>
      <c r="T16" s="40">
        <f>+'24-03-335 Ind. HABITABILIDAD'!AE43</f>
        <v>0</v>
      </c>
      <c r="U16" s="40">
        <f>+'24-03-335 Ind. HABITABILIDAD'!AF43</f>
        <v>0</v>
      </c>
      <c r="V16" s="40">
        <f>+'24-03-335 Ind. HABITABILIDAD'!AG43</f>
        <v>0</v>
      </c>
      <c r="W16" s="40">
        <f>+'24-03-335 Ind. HABITABILIDAD'!AH43</f>
        <v>0</v>
      </c>
      <c r="X16" s="61">
        <f>+'24-03-335 Ind. HABITABILIDAD'!AI43</f>
        <v>0</v>
      </c>
      <c r="Y16" s="61">
        <f>+'24-03-335 Ind. HABITABILIDAD'!AJ43</f>
        <v>0</v>
      </c>
    </row>
    <row r="17" spans="1:25" ht="24.75" customHeight="1" x14ac:dyDescent="0.25">
      <c r="A17" s="60" t="s">
        <v>61</v>
      </c>
      <c r="B17" s="40">
        <f>+'24-03-335 Ind. HABITABILIDAD'!J47</f>
        <v>0</v>
      </c>
      <c r="C17" s="40">
        <f>+'24-03-335 Ind. HABITABILIDAD'!K47</f>
        <v>0</v>
      </c>
      <c r="D17" s="40">
        <f>+'24-03-335 Ind. HABITABILIDAD'!M47</f>
        <v>0</v>
      </c>
      <c r="E17" s="40">
        <f>+'24-03-335 Ind. HABITABILIDAD'!N47</f>
        <v>0</v>
      </c>
      <c r="F17" s="40">
        <f>+'24-03-335 Ind. HABITABILIDAD'!O47</f>
        <v>0</v>
      </c>
      <c r="G17" s="40">
        <f>+'24-03-335 Ind. HABITABILIDAD'!R47</f>
        <v>0</v>
      </c>
      <c r="H17" s="40">
        <f>+'24-03-335 Ind. HABITABILIDAD'!S47</f>
        <v>0</v>
      </c>
      <c r="I17" s="40">
        <f>+'24-03-335 Ind. HABITABILIDAD'!T47</f>
        <v>0</v>
      </c>
      <c r="J17" s="40">
        <f>+'24-03-335 Ind. HABITABILIDAD'!U47</f>
        <v>0</v>
      </c>
      <c r="K17" s="40">
        <f>+'24-03-335 Ind. HABITABILIDAD'!V47</f>
        <v>0</v>
      </c>
      <c r="L17" s="40">
        <f>+'24-03-335 Ind. HABITABILIDAD'!W47</f>
        <v>0</v>
      </c>
      <c r="M17" s="40">
        <f>+'24-03-335 Ind. HABITABILIDAD'!X47</f>
        <v>0</v>
      </c>
      <c r="N17" s="40">
        <f>+'24-03-335 Ind. HABITABILIDAD'!Y47</f>
        <v>0</v>
      </c>
      <c r="O17" s="40">
        <f>+'24-03-335 Ind. HABITABILIDAD'!Z47</f>
        <v>0</v>
      </c>
      <c r="P17" s="40">
        <f>+'24-03-335 Ind. HABITABILIDAD'!AA47</f>
        <v>0</v>
      </c>
      <c r="Q17" s="40">
        <f>+'24-03-335 Ind. HABITABILIDAD'!AB47</f>
        <v>0</v>
      </c>
      <c r="R17" s="40">
        <f>+'24-03-335 Ind. HABITABILIDAD'!AC47</f>
        <v>0</v>
      </c>
      <c r="S17" s="40">
        <f>+'24-03-335 Ind. HABITABILIDAD'!AD47</f>
        <v>0</v>
      </c>
      <c r="T17" s="40">
        <f>+'24-03-335 Ind. HABITABILIDAD'!AE47</f>
        <v>0</v>
      </c>
      <c r="U17" s="40">
        <f>+'24-03-335 Ind. HABITABILIDAD'!AF47</f>
        <v>0</v>
      </c>
      <c r="V17" s="40">
        <f>+'24-03-335 Ind. HABITABILIDAD'!AG47</f>
        <v>0</v>
      </c>
      <c r="W17" s="40">
        <f>+'24-03-335 Ind. HABITABILIDAD'!AH47</f>
        <v>0</v>
      </c>
      <c r="X17" s="61">
        <f>+'24-03-335 Ind. HABITABILIDAD'!AI47</f>
        <v>0</v>
      </c>
      <c r="Y17" s="61">
        <f>+'24-03-335 Ind. HABITABILIDAD'!AJ44</f>
        <v>0</v>
      </c>
    </row>
    <row r="18" spans="1:25" ht="24.75" customHeight="1" x14ac:dyDescent="0.25">
      <c r="A18" s="60" t="s">
        <v>63</v>
      </c>
      <c r="B18" s="40">
        <f>+'24-03-335 Ind. HABITABILIDAD'!J51</f>
        <v>0</v>
      </c>
      <c r="C18" s="40">
        <f>+'24-03-335 Ind. HABITABILIDAD'!K51</f>
        <v>0</v>
      </c>
      <c r="D18" s="40">
        <f>+'24-03-335 Ind. HABITABILIDAD'!M51</f>
        <v>0</v>
      </c>
      <c r="E18" s="40">
        <f>+'24-03-335 Ind. HABITABILIDAD'!N51</f>
        <v>0</v>
      </c>
      <c r="F18" s="40">
        <f>+'24-03-335 Ind. HABITABILIDAD'!O51</f>
        <v>0</v>
      </c>
      <c r="G18" s="40">
        <f>+'24-03-335 Ind. HABITABILIDAD'!R51</f>
        <v>0</v>
      </c>
      <c r="H18" s="40">
        <f>+'24-03-335 Ind. HABITABILIDAD'!S51</f>
        <v>0</v>
      </c>
      <c r="I18" s="40">
        <f>+'24-03-335 Ind. HABITABILIDAD'!T51</f>
        <v>0</v>
      </c>
      <c r="J18" s="40">
        <f>+'24-03-335 Ind. HABITABILIDAD'!U51</f>
        <v>0</v>
      </c>
      <c r="K18" s="40">
        <f>+'24-03-335 Ind. HABITABILIDAD'!V51</f>
        <v>0</v>
      </c>
      <c r="L18" s="40">
        <f>+'24-03-335 Ind. HABITABILIDAD'!W51</f>
        <v>0</v>
      </c>
      <c r="M18" s="40">
        <f>+'24-03-335 Ind. HABITABILIDAD'!X51</f>
        <v>0</v>
      </c>
      <c r="N18" s="40">
        <f>+'24-03-335 Ind. HABITABILIDAD'!Y51</f>
        <v>0</v>
      </c>
      <c r="O18" s="40">
        <f>+'24-03-335 Ind. HABITABILIDAD'!Z51</f>
        <v>0</v>
      </c>
      <c r="P18" s="40">
        <f>+'24-03-335 Ind. HABITABILIDAD'!AA51</f>
        <v>0</v>
      </c>
      <c r="Q18" s="40">
        <f>+'24-03-335 Ind. HABITABILIDAD'!AB51</f>
        <v>0</v>
      </c>
      <c r="R18" s="40">
        <f>+'24-03-335 Ind. HABITABILIDAD'!AC51</f>
        <v>0</v>
      </c>
      <c r="S18" s="40">
        <f>+'24-03-335 Ind. HABITABILIDAD'!AD51</f>
        <v>0</v>
      </c>
      <c r="T18" s="40">
        <f>+'24-03-335 Ind. HABITABILIDAD'!AE51</f>
        <v>0</v>
      </c>
      <c r="U18" s="40">
        <f>+'24-03-335 Ind. HABITABILIDAD'!AF51</f>
        <v>0</v>
      </c>
      <c r="V18" s="40">
        <f>+'24-03-335 Ind. HABITABILIDAD'!AG51</f>
        <v>0</v>
      </c>
      <c r="W18" s="40">
        <f>+'24-03-335 Ind. HABITABILIDAD'!AH51</f>
        <v>0</v>
      </c>
      <c r="X18" s="61">
        <f>+'24-03-335 Ind. HABITABILIDAD'!AI51</f>
        <v>0</v>
      </c>
      <c r="Y18" s="61">
        <f>+'24-03-335 Ind. HABITABILIDAD'!AJ51</f>
        <v>0</v>
      </c>
    </row>
    <row r="19" spans="1:25" ht="24.75" customHeight="1" x14ac:dyDescent="0.25">
      <c r="A19" s="60" t="s">
        <v>65</v>
      </c>
      <c r="B19" s="40">
        <f>+'24-03-335 Ind. HABITABILIDAD'!J55</f>
        <v>0</v>
      </c>
      <c r="C19" s="40">
        <f>+'24-03-335 Ind. HABITABILIDAD'!K55</f>
        <v>0</v>
      </c>
      <c r="D19" s="40">
        <f>+'24-03-335 Ind. HABITABILIDAD'!M55</f>
        <v>0</v>
      </c>
      <c r="E19" s="40">
        <f>+'24-03-335 Ind. HABITABILIDAD'!N55</f>
        <v>0</v>
      </c>
      <c r="F19" s="40">
        <f>+'24-03-335 Ind. HABITABILIDAD'!O55</f>
        <v>0</v>
      </c>
      <c r="G19" s="40">
        <f>+'24-03-335 Ind. HABITABILIDAD'!R55</f>
        <v>0</v>
      </c>
      <c r="H19" s="40">
        <f>+'24-03-335 Ind. HABITABILIDAD'!S55</f>
        <v>0</v>
      </c>
      <c r="I19" s="40">
        <f>+'24-03-335 Ind. HABITABILIDAD'!T55</f>
        <v>0</v>
      </c>
      <c r="J19" s="40">
        <f>+'24-03-335 Ind. HABITABILIDAD'!U55</f>
        <v>0</v>
      </c>
      <c r="K19" s="40">
        <f>+'24-03-335 Ind. HABITABILIDAD'!V55</f>
        <v>0</v>
      </c>
      <c r="L19" s="40">
        <f>+'24-03-335 Ind. HABITABILIDAD'!W55</f>
        <v>0</v>
      </c>
      <c r="M19" s="40">
        <f>+'24-03-335 Ind. HABITABILIDAD'!X55</f>
        <v>0</v>
      </c>
      <c r="N19" s="40">
        <f>+'24-03-335 Ind. HABITABILIDAD'!Y55</f>
        <v>0</v>
      </c>
      <c r="O19" s="40">
        <f>+'24-03-335 Ind. HABITABILIDAD'!Z55</f>
        <v>0</v>
      </c>
      <c r="P19" s="40">
        <f>+'24-03-335 Ind. HABITABILIDAD'!AA55</f>
        <v>0</v>
      </c>
      <c r="Q19" s="40">
        <f>+'24-03-335 Ind. HABITABILIDAD'!AB55</f>
        <v>0</v>
      </c>
      <c r="R19" s="40">
        <f>+'24-03-335 Ind. HABITABILIDAD'!AC55</f>
        <v>0</v>
      </c>
      <c r="S19" s="40">
        <f>+'24-03-335 Ind. HABITABILIDAD'!AD55</f>
        <v>0</v>
      </c>
      <c r="T19" s="40">
        <f>+'24-03-335 Ind. HABITABILIDAD'!AE55</f>
        <v>0</v>
      </c>
      <c r="U19" s="40">
        <f>+'24-03-335 Ind. HABITABILIDAD'!AF55</f>
        <v>0</v>
      </c>
      <c r="V19" s="40">
        <f>+'24-03-335 Ind. HABITABILIDAD'!AG55</f>
        <v>0</v>
      </c>
      <c r="W19" s="40">
        <f>+'24-03-335 Ind. HABITABILIDAD'!AH55</f>
        <v>0</v>
      </c>
      <c r="X19" s="61">
        <f>+'24-03-335 Ind. HABITABILIDAD'!AI55</f>
        <v>0</v>
      </c>
      <c r="Y19" s="61">
        <f>+'24-03-335 Ind. HABITABILIDAD'!AJ55</f>
        <v>0</v>
      </c>
    </row>
    <row r="20" spans="1:25" ht="24.75" customHeight="1" x14ac:dyDescent="0.25">
      <c r="A20" s="62" t="s">
        <v>67</v>
      </c>
      <c r="B20" s="40">
        <f>+'24-03-335 Ind. HABITABILIDAD'!J59</f>
        <v>0</v>
      </c>
      <c r="C20" s="40">
        <f>+'24-03-335 Ind. HABITABILIDAD'!K59</f>
        <v>0</v>
      </c>
      <c r="D20" s="40">
        <f>+'24-03-335 Ind. HABITABILIDAD'!M59</f>
        <v>0</v>
      </c>
      <c r="E20" s="40">
        <f>+'24-03-335 Ind. HABITABILIDAD'!N59</f>
        <v>0</v>
      </c>
      <c r="F20" s="40">
        <f>+'24-03-335 Ind. HABITABILIDAD'!O59</f>
        <v>0</v>
      </c>
      <c r="G20" s="40">
        <f>+'24-03-335 Ind. HABITABILIDAD'!R59</f>
        <v>0</v>
      </c>
      <c r="H20" s="40">
        <f>+'24-03-335 Ind. HABITABILIDAD'!S59</f>
        <v>0</v>
      </c>
      <c r="I20" s="40">
        <f>+'24-03-335 Ind. HABITABILIDAD'!T59</f>
        <v>0</v>
      </c>
      <c r="J20" s="40">
        <f>+'24-03-335 Ind. HABITABILIDAD'!U59</f>
        <v>0</v>
      </c>
      <c r="K20" s="40">
        <f>+'24-03-335 Ind. HABITABILIDAD'!V59</f>
        <v>0</v>
      </c>
      <c r="L20" s="40">
        <f>+'24-03-335 Ind. HABITABILIDAD'!W59</f>
        <v>0</v>
      </c>
      <c r="M20" s="40">
        <f>+'24-03-335 Ind. HABITABILIDAD'!X59</f>
        <v>0</v>
      </c>
      <c r="N20" s="40">
        <f>+'24-03-335 Ind. HABITABILIDAD'!Y59</f>
        <v>0</v>
      </c>
      <c r="O20" s="40">
        <f>+'24-03-335 Ind. HABITABILIDAD'!Z59</f>
        <v>0</v>
      </c>
      <c r="P20" s="40">
        <f>+'24-03-335 Ind. HABITABILIDAD'!AA59</f>
        <v>0</v>
      </c>
      <c r="Q20" s="40">
        <f>+'24-03-335 Ind. HABITABILIDAD'!AB59</f>
        <v>0</v>
      </c>
      <c r="R20" s="40">
        <f>+'24-03-335 Ind. HABITABILIDAD'!AC59</f>
        <v>0</v>
      </c>
      <c r="S20" s="40">
        <f>+'24-03-335 Ind. HABITABILIDAD'!AD59</f>
        <v>0</v>
      </c>
      <c r="T20" s="40">
        <f>+'24-03-335 Ind. HABITABILIDAD'!AE59</f>
        <v>0</v>
      </c>
      <c r="U20" s="40">
        <f>+'24-03-335 Ind. HABITABILIDAD'!AF59</f>
        <v>0</v>
      </c>
      <c r="V20" s="40">
        <f>+'24-03-335 Ind. HABITABILIDAD'!AG59</f>
        <v>0</v>
      </c>
      <c r="W20" s="40">
        <f>+'24-03-335 Ind. HABITABILIDAD'!AH59</f>
        <v>0</v>
      </c>
      <c r="X20" s="61">
        <f>+'24-03-335 Ind. HABITABILIDAD'!AI59</f>
        <v>0</v>
      </c>
      <c r="Y20" s="61">
        <f>+'24-03-335 Ind. HABITABILIDAD'!AJ59</f>
        <v>0</v>
      </c>
    </row>
    <row r="21" spans="1:25" ht="24.75" customHeight="1" x14ac:dyDescent="0.25">
      <c r="A21" s="62" t="s">
        <v>69</v>
      </c>
      <c r="B21" s="40">
        <f>+'24-03-335 Ind. HABITABILIDAD'!J63</f>
        <v>0</v>
      </c>
      <c r="C21" s="40">
        <f>+'24-03-335 Ind. HABITABILIDAD'!K63</f>
        <v>0</v>
      </c>
      <c r="D21" s="40">
        <f>+'24-03-335 Ind. HABITABILIDAD'!M63</f>
        <v>0</v>
      </c>
      <c r="E21" s="40">
        <f>+'24-03-335 Ind. HABITABILIDAD'!N63</f>
        <v>0</v>
      </c>
      <c r="F21" s="40">
        <f>+'24-03-335 Ind. HABITABILIDAD'!O63</f>
        <v>0</v>
      </c>
      <c r="G21" s="40">
        <f>+'24-03-335 Ind. HABITABILIDAD'!R63</f>
        <v>0</v>
      </c>
      <c r="H21" s="40">
        <f>+'24-03-335 Ind. HABITABILIDAD'!S63</f>
        <v>0</v>
      </c>
      <c r="I21" s="40">
        <f>+'24-03-335 Ind. HABITABILIDAD'!T63</f>
        <v>0</v>
      </c>
      <c r="J21" s="40">
        <f>+'24-03-335 Ind. HABITABILIDAD'!U63</f>
        <v>0</v>
      </c>
      <c r="K21" s="40">
        <f>+'24-03-335 Ind. HABITABILIDAD'!V63</f>
        <v>0</v>
      </c>
      <c r="L21" s="40">
        <f>+'24-03-335 Ind. HABITABILIDAD'!W63</f>
        <v>0</v>
      </c>
      <c r="M21" s="40">
        <f>+'24-03-335 Ind. HABITABILIDAD'!X63</f>
        <v>0</v>
      </c>
      <c r="N21" s="40">
        <f>+'24-03-335 Ind. HABITABILIDAD'!Y63</f>
        <v>0</v>
      </c>
      <c r="O21" s="40">
        <f>+'24-03-335 Ind. HABITABILIDAD'!Z63</f>
        <v>0</v>
      </c>
      <c r="P21" s="40">
        <f>+'24-03-335 Ind. HABITABILIDAD'!AA63</f>
        <v>0</v>
      </c>
      <c r="Q21" s="40">
        <f>+'24-03-335 Ind. HABITABILIDAD'!AB63</f>
        <v>0</v>
      </c>
      <c r="R21" s="40">
        <f>+'24-03-335 Ind. HABITABILIDAD'!AC63</f>
        <v>0</v>
      </c>
      <c r="S21" s="40">
        <f>+'24-03-335 Ind. HABITABILIDAD'!AD63</f>
        <v>0</v>
      </c>
      <c r="T21" s="40">
        <f>+'24-03-335 Ind. HABITABILIDAD'!AE63</f>
        <v>0</v>
      </c>
      <c r="U21" s="40">
        <f>+'24-03-335 Ind. HABITABILIDAD'!AF63</f>
        <v>0</v>
      </c>
      <c r="V21" s="40">
        <f>+'24-03-335 Ind. HABITABILIDAD'!AG63</f>
        <v>0</v>
      </c>
      <c r="W21" s="40">
        <f>+'24-03-335 Ind. HABITABILIDAD'!AH63</f>
        <v>0</v>
      </c>
      <c r="X21" s="61">
        <f>+'24-03-335 Ind. HABITABILIDAD'!AI63</f>
        <v>0</v>
      </c>
      <c r="Y21" s="61">
        <f>+'24-03-335 Ind. HABITABILIDAD'!AJ63</f>
        <v>0</v>
      </c>
    </row>
    <row r="22" spans="1:25" ht="24.75" customHeight="1" x14ac:dyDescent="0.25">
      <c r="A22" s="62" t="s">
        <v>82</v>
      </c>
      <c r="B22" s="40">
        <f>+'24-03-335 Ind. HABITABILIDAD'!J67</f>
        <v>0</v>
      </c>
      <c r="C22" s="40">
        <f>+'24-03-335 Ind. HABITABILIDAD'!K67</f>
        <v>0</v>
      </c>
      <c r="D22" s="40">
        <f>+'24-03-335 Ind. HABITABILIDAD'!M64</f>
        <v>0</v>
      </c>
      <c r="E22" s="40">
        <f>+'24-03-335 Ind. HABITABILIDAD'!N64</f>
        <v>0</v>
      </c>
      <c r="F22" s="40">
        <f>+'24-03-335 Ind. HABITABILIDAD'!O64</f>
        <v>0</v>
      </c>
      <c r="G22" s="40">
        <f>+'24-03-335 Ind. HABITABILIDAD'!R64</f>
        <v>0</v>
      </c>
      <c r="H22" s="40">
        <f>+'24-03-335 Ind. HABITABILIDAD'!S64</f>
        <v>0</v>
      </c>
      <c r="I22" s="40">
        <f>+'24-03-335 Ind. HABITABILIDAD'!T64</f>
        <v>0</v>
      </c>
      <c r="J22" s="40">
        <f>+'24-03-335 Ind. HABITABILIDAD'!U67</f>
        <v>0</v>
      </c>
      <c r="K22" s="40">
        <f>+'24-03-335 Ind. HABITABILIDAD'!V64</f>
        <v>0</v>
      </c>
      <c r="L22" s="40">
        <f>+'24-03-335 Ind. HABITABILIDAD'!W64</f>
        <v>0</v>
      </c>
      <c r="M22" s="40">
        <f>+'24-03-335 Ind. HABITABILIDAD'!X64</f>
        <v>0</v>
      </c>
      <c r="N22" s="40">
        <f>+'24-03-335 Ind. HABITABILIDAD'!Y67</f>
        <v>0</v>
      </c>
      <c r="O22" s="40">
        <f>+'24-03-335 Ind. HABITABILIDAD'!Z64</f>
        <v>0</v>
      </c>
      <c r="P22" s="40">
        <f>+'24-03-335 Ind. HABITABILIDAD'!AA64</f>
        <v>0</v>
      </c>
      <c r="Q22" s="40">
        <f>+'24-03-335 Ind. HABITABILIDAD'!AB64</f>
        <v>0</v>
      </c>
      <c r="R22" s="40">
        <f>+'24-03-335 Ind. HABITABILIDAD'!AC67</f>
        <v>0</v>
      </c>
      <c r="S22" s="40">
        <f>+'24-03-335 Ind. HABITABILIDAD'!AD64</f>
        <v>0</v>
      </c>
      <c r="T22" s="40">
        <f>+'24-03-335 Ind. HABITABILIDAD'!AE64</f>
        <v>0</v>
      </c>
      <c r="U22" s="40">
        <f>+'24-03-335 Ind. HABITABILIDAD'!AF64</f>
        <v>0</v>
      </c>
      <c r="V22" s="40">
        <f>+'24-03-335 Ind. HABITABILIDAD'!AG67</f>
        <v>0</v>
      </c>
      <c r="W22" s="40">
        <f>+'24-03-335 Ind. HABITABILIDAD'!AH67</f>
        <v>0</v>
      </c>
      <c r="X22" s="61">
        <f>+'24-03-335 Ind. HABITABILIDAD'!AI67</f>
        <v>0</v>
      </c>
      <c r="Y22" s="61">
        <f>+'24-03-335 Ind. HABITABILIDAD'!AJ67</f>
        <v>0</v>
      </c>
    </row>
    <row r="23" spans="1:25" ht="24.75" customHeight="1" x14ac:dyDescent="0.25">
      <c r="A23" s="62" t="s">
        <v>71</v>
      </c>
      <c r="B23" s="40">
        <f>+'24-03-335 Ind. HABITABILIDAD'!J71</f>
        <v>0</v>
      </c>
      <c r="C23" s="40">
        <f>+'24-03-335 Ind. HABITABILIDAD'!K71</f>
        <v>0</v>
      </c>
      <c r="D23" s="40">
        <f>+'24-03-335 Ind. HABITABILIDAD'!M71</f>
        <v>0</v>
      </c>
      <c r="E23" s="40">
        <f>+'24-03-335 Ind. HABITABILIDAD'!N71</f>
        <v>0</v>
      </c>
      <c r="F23" s="40">
        <f>+'24-03-335 Ind. HABITABILIDAD'!O71</f>
        <v>0</v>
      </c>
      <c r="G23" s="40">
        <f>+'24-03-335 Ind. HABITABILIDAD'!R71</f>
        <v>0</v>
      </c>
      <c r="H23" s="40">
        <f>+'24-03-335 Ind. HABITABILIDAD'!S71</f>
        <v>0</v>
      </c>
      <c r="I23" s="40">
        <f>+'24-03-335 Ind. HABITABILIDAD'!T71</f>
        <v>0</v>
      </c>
      <c r="J23" s="40">
        <f>+'24-03-335 Ind. HABITABILIDAD'!U71</f>
        <v>0</v>
      </c>
      <c r="K23" s="40">
        <f>+'24-03-335 Ind. HABITABILIDAD'!V71</f>
        <v>0</v>
      </c>
      <c r="L23" s="40">
        <f>+'24-03-335 Ind. HABITABILIDAD'!W71</f>
        <v>0</v>
      </c>
      <c r="M23" s="40">
        <f>+'24-03-335 Ind. HABITABILIDAD'!X71</f>
        <v>0</v>
      </c>
      <c r="N23" s="40">
        <f>+'24-03-335 Ind. HABITABILIDAD'!Y71</f>
        <v>0</v>
      </c>
      <c r="O23" s="40">
        <f>+'24-03-335 Ind. HABITABILIDAD'!Z71</f>
        <v>0</v>
      </c>
      <c r="P23" s="40">
        <f>+'24-03-335 Ind. HABITABILIDAD'!AA71</f>
        <v>0</v>
      </c>
      <c r="Q23" s="40">
        <f>+'24-03-335 Ind. HABITABILIDAD'!AB71</f>
        <v>0</v>
      </c>
      <c r="R23" s="40">
        <f>+'24-03-335 Ind. HABITABILIDAD'!AC71</f>
        <v>0</v>
      </c>
      <c r="S23" s="40">
        <f>+'24-03-335 Ind. HABITABILIDAD'!AD71</f>
        <v>0</v>
      </c>
      <c r="T23" s="40">
        <f>+'24-03-335 Ind. HABITABILIDAD'!AE71</f>
        <v>0</v>
      </c>
      <c r="U23" s="40">
        <f>+'24-03-335 Ind. HABITABILIDAD'!AF71</f>
        <v>0</v>
      </c>
      <c r="V23" s="40">
        <f>+'24-03-335 Ind. HABITABILIDAD'!AG71</f>
        <v>0</v>
      </c>
      <c r="W23" s="40">
        <f>+'24-03-335 Ind. HABITABILIDAD'!AH71</f>
        <v>0</v>
      </c>
      <c r="X23" s="61">
        <f>+'24-03-335 Ind. HABITABILIDAD'!AI71</f>
        <v>0</v>
      </c>
      <c r="Y23" s="61">
        <f>+'24-03-335 Ind. HABITABILIDAD'!AJ71</f>
        <v>0</v>
      </c>
    </row>
    <row r="24" spans="1:25" ht="24.75" customHeight="1" x14ac:dyDescent="0.25">
      <c r="A24" s="63" t="s">
        <v>73</v>
      </c>
      <c r="B24" s="40">
        <f>+'24-03-335 Ind. HABITABILIDAD'!J75</f>
        <v>16133463000</v>
      </c>
      <c r="C24" s="40">
        <f>+'24-03-335 Ind. HABITABILIDAD'!K75</f>
        <v>2040550000</v>
      </c>
      <c r="D24" s="40">
        <f>+'24-03-335 Ind. HABITABILIDAD'!M75</f>
        <v>0</v>
      </c>
      <c r="E24" s="40">
        <f>+'24-03-335 Ind. HABITABILIDAD'!N75</f>
        <v>0</v>
      </c>
      <c r="F24" s="40">
        <f>+'24-03-335 Ind. HABITABILIDAD'!O75</f>
        <v>0</v>
      </c>
      <c r="G24" s="40">
        <f>+'24-03-335 Ind. HABITABILIDAD'!R75</f>
        <v>390000000</v>
      </c>
      <c r="H24" s="40">
        <f>+'24-03-335 Ind. HABITABILIDAD'!S75</f>
        <v>825275000</v>
      </c>
      <c r="I24" s="40">
        <f>+'24-03-335 Ind. HABITABILIDAD'!T75</f>
        <v>0</v>
      </c>
      <c r="J24" s="40">
        <f>+'24-03-335 Ind. HABITABILIDAD'!U75</f>
        <v>1215275000</v>
      </c>
      <c r="K24" s="40">
        <f>+'24-03-335 Ind. HABITABILIDAD'!V75</f>
        <v>0</v>
      </c>
      <c r="L24" s="40">
        <f>+'24-03-335 Ind. HABITABILIDAD'!W75</f>
        <v>0</v>
      </c>
      <c r="M24" s="40">
        <f>+'24-03-335 Ind. HABITABILIDAD'!X75</f>
        <v>0</v>
      </c>
      <c r="N24" s="40">
        <f>+'24-03-335 Ind. HABITABILIDAD'!Y75</f>
        <v>0</v>
      </c>
      <c r="O24" s="40">
        <f>+'24-03-335 Ind. HABITABILIDAD'!Z75</f>
        <v>0</v>
      </c>
      <c r="P24" s="40">
        <f>+'24-03-335 Ind. HABITABILIDAD'!AA75</f>
        <v>0</v>
      </c>
      <c r="Q24" s="40">
        <f>+'24-03-335 Ind. HABITABILIDAD'!AB75</f>
        <v>0</v>
      </c>
      <c r="R24" s="40">
        <f>+'24-03-335 Ind. HABITABILIDAD'!AC75</f>
        <v>0</v>
      </c>
      <c r="S24" s="40">
        <f>+'24-03-335 Ind. HABITABILIDAD'!AD75</f>
        <v>0</v>
      </c>
      <c r="T24" s="40">
        <f>+'24-03-335 Ind. HABITABILIDAD'!AE75</f>
        <v>0</v>
      </c>
      <c r="U24" s="40">
        <f>+'24-03-335 Ind. HABITABILIDAD'!AF75</f>
        <v>0</v>
      </c>
      <c r="V24" s="40">
        <f>+'24-03-335 Ind. HABITABILIDAD'!AG75</f>
        <v>0</v>
      </c>
      <c r="W24" s="40">
        <f>+'24-03-335 Ind. HABITABILIDAD'!AH75</f>
        <v>1215275000</v>
      </c>
      <c r="X24" s="61">
        <f>+'24-03-335 Ind. HABITABILIDAD'!AI75</f>
        <v>7.5326357397664717E-2</v>
      </c>
      <c r="Y24" s="61">
        <f>+'24-03-335 Ind. HABITABILIDAD'!AJ75</f>
        <v>1</v>
      </c>
    </row>
    <row r="25" spans="1:25" ht="34.5" customHeight="1" x14ac:dyDescent="0.25">
      <c r="A25" s="65" t="str">
        <f>"TOTAL ASIG."&amp;" "&amp;$A$5</f>
        <v>TOTAL ASIG. 24-03-335 "Programa de Habitabilidad Chile Solidario"</v>
      </c>
      <c r="B25" s="66">
        <f>SUM(B8:B24)</f>
        <v>16893463000</v>
      </c>
      <c r="C25" s="66">
        <f t="shared" ref="C25:V25" si="0">SUM(C8:C24)</f>
        <v>2800550000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390000000</v>
      </c>
      <c r="H25" s="66">
        <f t="shared" si="0"/>
        <v>825275000</v>
      </c>
      <c r="I25" s="66">
        <f t="shared" si="0"/>
        <v>0</v>
      </c>
      <c r="J25" s="66">
        <f t="shared" si="0"/>
        <v>1215275000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1215275000</v>
      </c>
      <c r="X25" s="67">
        <f>+'24-03-335 Ind. HABITABILIDAD'!AI76</f>
        <v>7.1937589113611575E-2</v>
      </c>
      <c r="Y25" s="67">
        <f>'24-03-335 Ind. HABITABILIDAD'!AJ76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D07AB-4462-42E8-AA83-9991084564DA}">
  <sheetPr codeName="Hoja17">
    <tabColor rgb="FF007DB5"/>
    <pageSetUpPr fitToPage="1"/>
  </sheetPr>
  <dimension ref="A1:DB95"/>
  <sheetViews>
    <sheetView topLeftCell="A70" zoomScaleNormal="100" workbookViewId="0">
      <selection activeCell="K78" sqref="K78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44.85546875" style="2" bestFit="1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5" t="s">
        <v>97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</row>
    <row r="2" spans="1:106" s="1" customFormat="1" ht="16.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106" s="1" customFormat="1" ht="16.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</row>
    <row r="4" spans="1:106" s="1" customFormat="1" ht="16.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</row>
    <row r="5" spans="1:106" ht="54.75" customHeight="1" x14ac:dyDescent="0.25">
      <c r="A5" s="105" t="s">
        <v>91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</row>
    <row r="6" spans="1:106" s="3" customFormat="1" ht="22.5" customHeight="1" x14ac:dyDescent="0.25">
      <c r="A6" s="82" t="s">
        <v>2</v>
      </c>
      <c r="B6" s="82" t="s">
        <v>3</v>
      </c>
      <c r="C6" s="52" t="s">
        <v>4</v>
      </c>
      <c r="D6" s="82" t="s">
        <v>5</v>
      </c>
      <c r="E6" s="82" t="s">
        <v>6</v>
      </c>
      <c r="F6" s="82" t="s">
        <v>7</v>
      </c>
      <c r="G6" s="82" t="s">
        <v>8</v>
      </c>
      <c r="H6" s="82" t="s">
        <v>9</v>
      </c>
      <c r="I6" s="82"/>
      <c r="J6" s="80" t="s">
        <v>10</v>
      </c>
      <c r="K6" s="80" t="s">
        <v>11</v>
      </c>
      <c r="L6" s="82" t="s">
        <v>12</v>
      </c>
      <c r="M6" s="80" t="s">
        <v>13</v>
      </c>
      <c r="N6" s="80"/>
      <c r="O6" s="80"/>
      <c r="P6" s="82" t="s">
        <v>14</v>
      </c>
      <c r="Q6" s="82" t="s">
        <v>15</v>
      </c>
      <c r="R6" s="80" t="s">
        <v>16</v>
      </c>
      <c r="S6" s="80"/>
      <c r="T6" s="80"/>
      <c r="U6" s="80" t="s">
        <v>17</v>
      </c>
      <c r="V6" s="80" t="s">
        <v>16</v>
      </c>
      <c r="W6" s="80"/>
      <c r="X6" s="80"/>
      <c r="Y6" s="80" t="s">
        <v>18</v>
      </c>
      <c r="Z6" s="80" t="s">
        <v>16</v>
      </c>
      <c r="AA6" s="80"/>
      <c r="AB6" s="80"/>
      <c r="AC6" s="80" t="s">
        <v>19</v>
      </c>
      <c r="AD6" s="80" t="s">
        <v>16</v>
      </c>
      <c r="AE6" s="80"/>
      <c r="AF6" s="80"/>
      <c r="AG6" s="80" t="s">
        <v>20</v>
      </c>
      <c r="AH6" s="80" t="s">
        <v>21</v>
      </c>
      <c r="AI6" s="81" t="s">
        <v>22</v>
      </c>
      <c r="AJ6" s="8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2"/>
      <c r="B7" s="82"/>
      <c r="C7" s="52" t="s">
        <v>23</v>
      </c>
      <c r="D7" s="82"/>
      <c r="E7" s="82"/>
      <c r="F7" s="82"/>
      <c r="G7" s="82"/>
      <c r="H7" s="52" t="s">
        <v>24</v>
      </c>
      <c r="I7" s="52" t="s">
        <v>25</v>
      </c>
      <c r="J7" s="80"/>
      <c r="K7" s="80"/>
      <c r="L7" s="82"/>
      <c r="M7" s="53" t="s">
        <v>26</v>
      </c>
      <c r="N7" s="53" t="s">
        <v>27</v>
      </c>
      <c r="O7" s="53" t="s">
        <v>28</v>
      </c>
      <c r="P7" s="82"/>
      <c r="Q7" s="82"/>
      <c r="R7" s="53" t="s">
        <v>29</v>
      </c>
      <c r="S7" s="53" t="s">
        <v>30</v>
      </c>
      <c r="T7" s="53" t="s">
        <v>31</v>
      </c>
      <c r="U7" s="80"/>
      <c r="V7" s="53" t="s">
        <v>32</v>
      </c>
      <c r="W7" s="53" t="s">
        <v>33</v>
      </c>
      <c r="X7" s="53" t="s">
        <v>34</v>
      </c>
      <c r="Y7" s="80"/>
      <c r="Z7" s="53" t="s">
        <v>35</v>
      </c>
      <c r="AA7" s="53" t="s">
        <v>36</v>
      </c>
      <c r="AB7" s="53" t="s">
        <v>37</v>
      </c>
      <c r="AC7" s="80"/>
      <c r="AD7" s="53" t="s">
        <v>38</v>
      </c>
      <c r="AE7" s="53" t="s">
        <v>39</v>
      </c>
      <c r="AF7" s="53" t="s">
        <v>40</v>
      </c>
      <c r="AG7" s="80"/>
      <c r="AH7" s="80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2" t="s">
        <v>43</v>
      </c>
      <c r="B8" s="72"/>
      <c r="C8" s="72"/>
      <c r="D8" s="72"/>
      <c r="E8" s="72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3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3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4" t="s">
        <v>44</v>
      </c>
      <c r="B11" s="74"/>
      <c r="C11" s="74"/>
      <c r="D11" s="74"/>
      <c r="E11" s="74"/>
      <c r="F11" s="74"/>
      <c r="G11" s="74"/>
      <c r="H11" s="74"/>
      <c r="I11" s="74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2" t="s">
        <v>45</v>
      </c>
      <c r="B12" s="72"/>
      <c r="C12" s="72"/>
      <c r="D12" s="72"/>
      <c r="E12" s="72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3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3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4" t="s">
        <v>46</v>
      </c>
      <c r="B15" s="74"/>
      <c r="C15" s="74"/>
      <c r="D15" s="74"/>
      <c r="E15" s="74"/>
      <c r="F15" s="74"/>
      <c r="G15" s="74"/>
      <c r="H15" s="74"/>
      <c r="I15" s="74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2" t="s">
        <v>47</v>
      </c>
      <c r="B16" s="72"/>
      <c r="C16" s="72"/>
      <c r="D16" s="72"/>
      <c r="E16" s="72"/>
      <c r="F16" s="4"/>
      <c r="G16" s="5"/>
      <c r="H16" s="6"/>
      <c r="I16" s="6"/>
      <c r="J16" s="84">
        <v>7546000</v>
      </c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85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86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4" t="s">
        <v>48</v>
      </c>
      <c r="B19" s="74"/>
      <c r="C19" s="74"/>
      <c r="D19" s="74"/>
      <c r="E19" s="74"/>
      <c r="F19" s="74"/>
      <c r="G19" s="74"/>
      <c r="H19" s="74"/>
      <c r="I19" s="74"/>
      <c r="J19" s="56">
        <f>J16</f>
        <v>7546000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2" t="s">
        <v>49</v>
      </c>
      <c r="B20" s="72"/>
      <c r="C20" s="72"/>
      <c r="D20" s="72"/>
      <c r="E20" s="72"/>
      <c r="F20" s="4"/>
      <c r="G20" s="5"/>
      <c r="H20" s="6"/>
      <c r="I20" s="6"/>
      <c r="J20" s="84">
        <v>13041000</v>
      </c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35" t="s">
        <v>110</v>
      </c>
      <c r="D21" s="69">
        <v>45747</v>
      </c>
      <c r="E21" s="15" t="s">
        <v>111</v>
      </c>
      <c r="F21" s="15" t="s">
        <v>112</v>
      </c>
      <c r="G21" s="15"/>
      <c r="H21" s="16"/>
      <c r="I21" s="16"/>
      <c r="J21" s="85"/>
      <c r="K21" s="29">
        <v>13041000</v>
      </c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86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4" t="s">
        <v>50</v>
      </c>
      <c r="B23" s="74"/>
      <c r="C23" s="74"/>
      <c r="D23" s="74"/>
      <c r="E23" s="74"/>
      <c r="F23" s="74"/>
      <c r="G23" s="74"/>
      <c r="H23" s="74"/>
      <c r="I23" s="74"/>
      <c r="J23" s="56">
        <f>J20</f>
        <v>13041000</v>
      </c>
      <c r="K23" s="56">
        <f>SUM(K21:K22)</f>
        <v>13041000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2" t="s">
        <v>51</v>
      </c>
      <c r="B24" s="72"/>
      <c r="C24" s="72"/>
      <c r="D24" s="72"/>
      <c r="E24" s="72"/>
      <c r="F24" s="4"/>
      <c r="G24" s="5"/>
      <c r="H24" s="6"/>
      <c r="I24" s="6"/>
      <c r="J24" s="84">
        <v>782670000</v>
      </c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85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86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4" t="s">
        <v>52</v>
      </c>
      <c r="B27" s="74"/>
      <c r="C27" s="74"/>
      <c r="D27" s="74"/>
      <c r="E27" s="74"/>
      <c r="F27" s="74"/>
      <c r="G27" s="74"/>
      <c r="H27" s="74"/>
      <c r="I27" s="74"/>
      <c r="J27" s="56">
        <f>+J24</f>
        <v>782670000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2" t="s">
        <v>53</v>
      </c>
      <c r="B28" s="72"/>
      <c r="C28" s="72"/>
      <c r="D28" s="72"/>
      <c r="E28" s="72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3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3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4" t="s">
        <v>54</v>
      </c>
      <c r="B31" s="74"/>
      <c r="C31" s="74"/>
      <c r="D31" s="74"/>
      <c r="E31" s="74"/>
      <c r="F31" s="74"/>
      <c r="G31" s="74"/>
      <c r="H31" s="74"/>
      <c r="I31" s="74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2" t="s">
        <v>55</v>
      </c>
      <c r="B32" s="72"/>
      <c r="C32" s="72"/>
      <c r="D32" s="72"/>
      <c r="E32" s="72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3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3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4" t="s">
        <v>56</v>
      </c>
      <c r="B35" s="74"/>
      <c r="C35" s="74"/>
      <c r="D35" s="74"/>
      <c r="E35" s="74"/>
      <c r="F35" s="74"/>
      <c r="G35" s="74"/>
      <c r="H35" s="74"/>
      <c r="I35" s="74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2" t="s">
        <v>57</v>
      </c>
      <c r="B36" s="72"/>
      <c r="C36" s="72"/>
      <c r="D36" s="72"/>
      <c r="E36" s="72"/>
      <c r="F36" s="4"/>
      <c r="G36" s="5"/>
      <c r="H36" s="37"/>
      <c r="I36" s="37"/>
      <c r="J36" s="84">
        <v>154627000</v>
      </c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85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86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4" t="s">
        <v>58</v>
      </c>
      <c r="B39" s="74"/>
      <c r="C39" s="74"/>
      <c r="D39" s="74"/>
      <c r="E39" s="74"/>
      <c r="F39" s="74"/>
      <c r="G39" s="74"/>
      <c r="H39" s="74"/>
      <c r="I39" s="74"/>
      <c r="J39" s="56">
        <f>+J36</f>
        <v>154627000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2" t="s">
        <v>59</v>
      </c>
      <c r="B40" s="72"/>
      <c r="C40" s="72"/>
      <c r="D40" s="72"/>
      <c r="E40" s="72"/>
      <c r="F40" s="4"/>
      <c r="G40" s="5"/>
      <c r="H40" s="6"/>
      <c r="I40" s="6"/>
      <c r="J40" s="84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85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86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4" t="s">
        <v>60</v>
      </c>
      <c r="B43" s="74"/>
      <c r="C43" s="74"/>
      <c r="D43" s="74"/>
      <c r="E43" s="74"/>
      <c r="F43" s="74"/>
      <c r="G43" s="74"/>
      <c r="H43" s="74"/>
      <c r="I43" s="74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2" t="s">
        <v>61</v>
      </c>
      <c r="B44" s="72"/>
      <c r="C44" s="72"/>
      <c r="D44" s="72"/>
      <c r="E44" s="72"/>
      <c r="F44" s="4"/>
      <c r="G44" s="5"/>
      <c r="H44" s="6"/>
      <c r="I44" s="6"/>
      <c r="J44" s="84">
        <v>24522000</v>
      </c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85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86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4" t="s">
        <v>62</v>
      </c>
      <c r="B47" s="74"/>
      <c r="C47" s="74"/>
      <c r="D47" s="74"/>
      <c r="E47" s="74"/>
      <c r="F47" s="74"/>
      <c r="G47" s="74"/>
      <c r="H47" s="74"/>
      <c r="I47" s="74"/>
      <c r="J47" s="56">
        <f>+J44</f>
        <v>24522000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2" t="s">
        <v>63</v>
      </c>
      <c r="B48" s="72"/>
      <c r="C48" s="72"/>
      <c r="D48" s="72"/>
      <c r="E48" s="72"/>
      <c r="F48" s="4"/>
      <c r="G48" s="5"/>
      <c r="H48" s="6"/>
      <c r="I48" s="6"/>
      <c r="J48" s="84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85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86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4" t="s">
        <v>64</v>
      </c>
      <c r="B51" s="74"/>
      <c r="C51" s="74"/>
      <c r="D51" s="74"/>
      <c r="E51" s="74"/>
      <c r="F51" s="74"/>
      <c r="G51" s="74"/>
      <c r="H51" s="74"/>
      <c r="I51" s="74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2" t="s">
        <v>65</v>
      </c>
      <c r="B52" s="72"/>
      <c r="C52" s="72"/>
      <c r="D52" s="72"/>
      <c r="E52" s="72"/>
      <c r="F52" s="4"/>
      <c r="G52" s="5"/>
      <c r="H52" s="6"/>
      <c r="I52" s="6"/>
      <c r="J52" s="84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85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86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4" t="s">
        <v>66</v>
      </c>
      <c r="B55" s="74"/>
      <c r="C55" s="74"/>
      <c r="D55" s="74"/>
      <c r="E55" s="74"/>
      <c r="F55" s="74"/>
      <c r="G55" s="74"/>
      <c r="H55" s="74"/>
      <c r="I55" s="74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2" t="s">
        <v>67</v>
      </c>
      <c r="B56" s="72"/>
      <c r="C56" s="72"/>
      <c r="D56" s="72"/>
      <c r="E56" s="72"/>
      <c r="F56" s="4"/>
      <c r="G56" s="5"/>
      <c r="H56" s="6"/>
      <c r="I56" s="6"/>
      <c r="J56" s="84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85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86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4" t="s">
        <v>68</v>
      </c>
      <c r="B59" s="74"/>
      <c r="C59" s="74"/>
      <c r="D59" s="74"/>
      <c r="E59" s="74"/>
      <c r="F59" s="74"/>
      <c r="G59" s="74"/>
      <c r="H59" s="74"/>
      <c r="I59" s="74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2" t="s">
        <v>69</v>
      </c>
      <c r="B60" s="72"/>
      <c r="C60" s="72"/>
      <c r="D60" s="72"/>
      <c r="E60" s="72"/>
      <c r="F60" s="4"/>
      <c r="G60" s="5"/>
      <c r="H60" s="6"/>
      <c r="I60" s="6"/>
      <c r="J60" s="84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85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86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4" t="s">
        <v>70</v>
      </c>
      <c r="B63" s="74"/>
      <c r="C63" s="74"/>
      <c r="D63" s="74"/>
      <c r="E63" s="74"/>
      <c r="F63" s="74"/>
      <c r="G63" s="74"/>
      <c r="H63" s="74"/>
      <c r="I63" s="74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2" t="s">
        <v>82</v>
      </c>
      <c r="B64" s="72"/>
      <c r="C64" s="72"/>
      <c r="D64" s="72"/>
      <c r="E64" s="72"/>
      <c r="F64" s="4"/>
      <c r="G64" s="5"/>
      <c r="H64" s="6"/>
      <c r="I64" s="6"/>
      <c r="J64" s="84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85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86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4" t="s">
        <v>89</v>
      </c>
      <c r="B67" s="74"/>
      <c r="C67" s="74"/>
      <c r="D67" s="74"/>
      <c r="E67" s="74"/>
      <c r="F67" s="74"/>
      <c r="G67" s="74"/>
      <c r="H67" s="74"/>
      <c r="I67" s="74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2" t="s">
        <v>71</v>
      </c>
      <c r="B68" s="72"/>
      <c r="C68" s="72"/>
      <c r="D68" s="72"/>
      <c r="E68" s="72"/>
      <c r="F68" s="4"/>
      <c r="G68" s="5"/>
      <c r="H68" s="6"/>
      <c r="I68" s="6"/>
      <c r="J68" s="84">
        <v>1672950000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85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86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4" t="s">
        <v>72</v>
      </c>
      <c r="B71" s="74"/>
      <c r="C71" s="74"/>
      <c r="D71" s="74"/>
      <c r="E71" s="74"/>
      <c r="F71" s="74"/>
      <c r="G71" s="74"/>
      <c r="H71" s="74"/>
      <c r="I71" s="74"/>
      <c r="J71" s="56">
        <f>J68</f>
        <v>1672950000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2" t="s">
        <v>73</v>
      </c>
      <c r="B72" s="72"/>
      <c r="C72" s="72"/>
      <c r="D72" s="72"/>
      <c r="E72" s="72"/>
      <c r="F72" s="4"/>
      <c r="G72" s="5"/>
      <c r="H72" s="6"/>
      <c r="I72" s="6"/>
      <c r="J72" s="73">
        <v>8225438000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117</v>
      </c>
      <c r="D73" s="34">
        <v>45716</v>
      </c>
      <c r="E73" s="26" t="s">
        <v>118</v>
      </c>
      <c r="F73" s="26" t="s">
        <v>119</v>
      </c>
      <c r="G73" s="26"/>
      <c r="H73" s="36"/>
      <c r="I73" s="38"/>
      <c r="J73" s="73"/>
      <c r="K73" s="41">
        <v>605000000</v>
      </c>
      <c r="L73" s="39"/>
      <c r="M73" s="31"/>
      <c r="N73" s="42"/>
      <c r="O73" s="31"/>
      <c r="P73" s="43"/>
      <c r="Q73" s="43"/>
      <c r="R73" s="19">
        <v>423500000</v>
      </c>
      <c r="S73" s="19"/>
      <c r="T73" s="19"/>
      <c r="U73" s="8">
        <f>SUM(R73:T73)</f>
        <v>423500000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423500000</v>
      </c>
      <c r="AI73" s="20">
        <f>IF(ISERROR(AH73/J72),0,AH73/J72)</f>
        <v>5.1486619922246082E-2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3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4" t="s">
        <v>74</v>
      </c>
      <c r="B75" s="74"/>
      <c r="C75" s="74"/>
      <c r="D75" s="74"/>
      <c r="E75" s="74"/>
      <c r="F75" s="74"/>
      <c r="G75" s="74"/>
      <c r="H75" s="74"/>
      <c r="I75" s="74"/>
      <c r="J75" s="56">
        <f>J72</f>
        <v>8225438000</v>
      </c>
      <c r="K75" s="56">
        <f>SUM(K73:K73)</f>
        <v>605000000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423500000</v>
      </c>
      <c r="S75" s="56">
        <f t="shared" si="16"/>
        <v>0</v>
      </c>
      <c r="T75" s="56">
        <f t="shared" si="16"/>
        <v>0</v>
      </c>
      <c r="U75" s="56">
        <f t="shared" si="16"/>
        <v>423500000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423500000</v>
      </c>
      <c r="AI75" s="59">
        <f>IF(ISERROR(AH75/J75),0,AH75/J75)</f>
        <v>5.1486619922246082E-2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7" t="str">
        <f>"TOTAL ASIG."&amp;" "&amp;$A$5</f>
        <v>TOTAL ASIG. 24-03-340 "Programa de Apoyo Integral al Adulto Mayor Chile Solidario"</v>
      </c>
      <c r="B76" s="87"/>
      <c r="C76" s="87"/>
      <c r="D76" s="87"/>
      <c r="E76" s="87"/>
      <c r="F76" s="87"/>
      <c r="G76" s="87"/>
      <c r="H76" s="87"/>
      <c r="I76" s="87"/>
      <c r="J76" s="66">
        <f>SUM(J11,J15,J19,J23,J27,J31,J35,J39,J43,J47,J51,J55,J59,J63,J67,J71,J75)</f>
        <v>10880794000</v>
      </c>
      <c r="K76" s="66">
        <f t="shared" ref="K76:AH76" si="17">SUM(K11,K15,K19,K23,K27,K31,K35,K39,K43,K47,K51,K55,K59,K63,K67,K71,K75)</f>
        <v>618041000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423500000</v>
      </c>
      <c r="S76" s="66">
        <f t="shared" si="17"/>
        <v>0</v>
      </c>
      <c r="T76" s="66">
        <f t="shared" si="17"/>
        <v>0</v>
      </c>
      <c r="U76" s="66">
        <f t="shared" si="17"/>
        <v>423500000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423500000</v>
      </c>
      <c r="AI76" s="68">
        <f>IF(ISERROR(AH76/J76),0,AH76/J76)</f>
        <v>3.8921791920699902E-2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A19:I19"/>
    <mergeCell ref="A20:E20"/>
    <mergeCell ref="A23:I23"/>
    <mergeCell ref="A24:E24"/>
    <mergeCell ref="A27:I27"/>
    <mergeCell ref="A28:E28"/>
    <mergeCell ref="J29:J30"/>
    <mergeCell ref="J16:J18"/>
    <mergeCell ref="J20:J22"/>
    <mergeCell ref="J24:J26"/>
    <mergeCell ref="A47:I47"/>
    <mergeCell ref="A32:E32"/>
    <mergeCell ref="J33:J34"/>
    <mergeCell ref="A35:I35"/>
    <mergeCell ref="A36:E36"/>
    <mergeCell ref="A39:I39"/>
    <mergeCell ref="A40:E40"/>
    <mergeCell ref="A43:I43"/>
    <mergeCell ref="A44:E44"/>
    <mergeCell ref="J36:J38"/>
    <mergeCell ref="J44:J46"/>
    <mergeCell ref="J40:J42"/>
    <mergeCell ref="J48:J50"/>
    <mergeCell ref="J52:J54"/>
    <mergeCell ref="J56:J58"/>
    <mergeCell ref="J60:J62"/>
    <mergeCell ref="A72:E72"/>
    <mergeCell ref="J72:J74"/>
    <mergeCell ref="J68:J70"/>
    <mergeCell ref="J64:J66"/>
    <mergeCell ref="A63:I63"/>
    <mergeCell ref="A48:E48"/>
    <mergeCell ref="A51:I51"/>
    <mergeCell ref="A52:E52"/>
    <mergeCell ref="A55:I55"/>
    <mergeCell ref="A56:E56"/>
    <mergeCell ref="A59:I59"/>
    <mergeCell ref="A60:E60"/>
    <mergeCell ref="A75:I75"/>
    <mergeCell ref="A76:I76"/>
    <mergeCell ref="A64:E64"/>
    <mergeCell ref="A67:I67"/>
    <mergeCell ref="A68:E68"/>
    <mergeCell ref="A71:I71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6370CC08-194B-4B3A-B153-3811E4113D6D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35E97A30-477C-4FEC-A5DB-4DEDDCA69C6F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L65:L66 E65:G66 C65:C66" xr:uid="{87AEC7F8-F1E1-440C-80F2-62ECB7975949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A6CB5C76-54B0-4E31-8ACE-84D1CED05CE5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4119248F-8631-45B2-B00E-DFCB5CD0A2CA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64EF42A0-8288-4F71-B515-EDCF18535D67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E1CF3D1C-7F4F-48EC-8215-E6484A5BD86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B41326E6-6D96-4AAF-AFB0-4DA454827CF3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25236-70D1-40E9-93D2-4386D013941F}">
  <sheetPr codeName="Hoja18">
    <tabColor rgb="FF33CCFF"/>
    <pageSetUpPr fitToPage="1"/>
  </sheetPr>
  <dimension ref="A1:Y42"/>
  <sheetViews>
    <sheetView topLeftCell="A19" zoomScaleNormal="100" workbookViewId="0">
      <selection activeCell="I30" sqref="I30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customWidth="1" outlineLevel="1"/>
    <col min="10" max="10" width="15.7109375" style="49" customWidth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3" t="s">
        <v>97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</row>
    <row r="2" spans="1:25" s="1" customFormat="1" ht="1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 s="1" customFormat="1" ht="15" customHeight="1" x14ac:dyDescent="0.25">
      <c r="A3" s="76" t="s">
        <v>79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</row>
    <row r="4" spans="1:25" s="1" customFormat="1" ht="1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1:25" ht="38.25" customHeight="1" x14ac:dyDescent="0.25">
      <c r="A5" s="94" t="s">
        <v>91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82" t="s">
        <v>4</v>
      </c>
      <c r="B6" s="88" t="s">
        <v>10</v>
      </c>
      <c r="C6" s="88" t="s">
        <v>75</v>
      </c>
      <c r="D6" s="90" t="s">
        <v>13</v>
      </c>
      <c r="E6" s="91"/>
      <c r="F6" s="92"/>
      <c r="G6" s="80" t="s">
        <v>16</v>
      </c>
      <c r="H6" s="80"/>
      <c r="I6" s="80"/>
      <c r="J6" s="88" t="s">
        <v>17</v>
      </c>
      <c r="K6" s="80" t="s">
        <v>16</v>
      </c>
      <c r="L6" s="80"/>
      <c r="M6" s="80"/>
      <c r="N6" s="88" t="s">
        <v>18</v>
      </c>
      <c r="O6" s="80" t="s">
        <v>16</v>
      </c>
      <c r="P6" s="80"/>
      <c r="Q6" s="80"/>
      <c r="R6" s="88" t="s">
        <v>19</v>
      </c>
      <c r="S6" s="80" t="s">
        <v>16</v>
      </c>
      <c r="T6" s="80"/>
      <c r="U6" s="80"/>
      <c r="V6" s="88" t="s">
        <v>20</v>
      </c>
      <c r="W6" s="88" t="s">
        <v>21</v>
      </c>
      <c r="X6" s="97" t="s">
        <v>76</v>
      </c>
      <c r="Y6" s="97"/>
    </row>
    <row r="7" spans="1:25" s="46" customFormat="1" ht="31.5" x14ac:dyDescent="0.25">
      <c r="A7" s="82"/>
      <c r="B7" s="89"/>
      <c r="C7" s="89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9"/>
      <c r="K7" s="53" t="s">
        <v>32</v>
      </c>
      <c r="L7" s="53" t="s">
        <v>33</v>
      </c>
      <c r="M7" s="53" t="s">
        <v>34</v>
      </c>
      <c r="N7" s="89"/>
      <c r="O7" s="53" t="s">
        <v>35</v>
      </c>
      <c r="P7" s="53" t="s">
        <v>36</v>
      </c>
      <c r="Q7" s="53" t="s">
        <v>37</v>
      </c>
      <c r="R7" s="89"/>
      <c r="S7" s="53" t="s">
        <v>38</v>
      </c>
      <c r="T7" s="53" t="s">
        <v>39</v>
      </c>
      <c r="U7" s="53" t="s">
        <v>77</v>
      </c>
      <c r="V7" s="89"/>
      <c r="W7" s="89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+'24-03-340 Ind. Adulto Mayor'!J11</f>
        <v>0</v>
      </c>
      <c r="C8" s="40">
        <f>+'24-03-340 Ind. Adulto Mayor'!K11</f>
        <v>0</v>
      </c>
      <c r="D8" s="40">
        <f>+'24-03-340 Ind. Adulto Mayor'!M11</f>
        <v>0</v>
      </c>
      <c r="E8" s="40">
        <f>+'24-03-340 Ind. Adulto Mayor'!N11</f>
        <v>0</v>
      </c>
      <c r="F8" s="40">
        <f>+'24-03-340 Ind. Adulto Mayor'!O11</f>
        <v>0</v>
      </c>
      <c r="G8" s="40">
        <f>+'24-03-340 Ind. Adulto Mayor'!R11</f>
        <v>0</v>
      </c>
      <c r="H8" s="40">
        <f>+'24-03-340 Ind. Adulto Mayor'!S11</f>
        <v>0</v>
      </c>
      <c r="I8" s="40">
        <f>+'24-03-340 Ind. Adulto Mayor'!T11</f>
        <v>0</v>
      </c>
      <c r="J8" s="40">
        <f>+'24-03-340 Ind. Adulto Mayor'!U11</f>
        <v>0</v>
      </c>
      <c r="K8" s="40">
        <f>+'24-03-340 Ind. Adulto Mayor'!V11</f>
        <v>0</v>
      </c>
      <c r="L8" s="40">
        <f>+'24-03-340 Ind. Adulto Mayor'!W11</f>
        <v>0</v>
      </c>
      <c r="M8" s="40">
        <f>+'24-03-340 Ind. Adulto Mayor'!X11</f>
        <v>0</v>
      </c>
      <c r="N8" s="40">
        <f>+'24-03-340 Ind. Adulto Mayor'!Y11</f>
        <v>0</v>
      </c>
      <c r="O8" s="40">
        <f>+'24-03-340 Ind. Adulto Mayor'!Z11</f>
        <v>0</v>
      </c>
      <c r="P8" s="40">
        <f>+'24-03-340 Ind. Adulto Mayor'!AA11</f>
        <v>0</v>
      </c>
      <c r="Q8" s="40">
        <f>+'24-03-340 Ind. Adulto Mayor'!AB11</f>
        <v>0</v>
      </c>
      <c r="R8" s="40">
        <f>+'24-03-340 Ind. Adulto Mayor'!AC11</f>
        <v>0</v>
      </c>
      <c r="S8" s="40">
        <f>+'24-03-340 Ind. Adulto Mayor'!AD11</f>
        <v>0</v>
      </c>
      <c r="T8" s="40">
        <f>+'24-03-340 Ind. Adulto Mayor'!AE11</f>
        <v>0</v>
      </c>
      <c r="U8" s="40">
        <f>+'24-03-340 Ind. Adulto Mayor'!AF11</f>
        <v>0</v>
      </c>
      <c r="V8" s="40">
        <f>+'24-03-340 Ind. Adulto Mayor'!AG11</f>
        <v>0</v>
      </c>
      <c r="W8" s="40">
        <f>+'24-03-340 Ind. Adulto Mayor'!AH11</f>
        <v>0</v>
      </c>
      <c r="X8" s="61">
        <f>+'24-03-340 Ind. Adulto Mayor'!AI11</f>
        <v>0</v>
      </c>
      <c r="Y8" s="61">
        <f>+'24-03-340 Ind. Adulto Mayor'!AJ11</f>
        <v>0</v>
      </c>
    </row>
    <row r="9" spans="1:25" ht="24.75" customHeight="1" x14ac:dyDescent="0.25">
      <c r="A9" s="60" t="s">
        <v>45</v>
      </c>
      <c r="B9" s="40">
        <f>+'24-03-340 Ind. Adulto Mayor'!J15</f>
        <v>0</v>
      </c>
      <c r="C9" s="40">
        <f>+'24-03-340 Ind. Adulto Mayor'!K15</f>
        <v>0</v>
      </c>
      <c r="D9" s="40">
        <f>+'24-03-340 Ind. Adulto Mayor'!M15</f>
        <v>0</v>
      </c>
      <c r="E9" s="40">
        <f>+'24-03-340 Ind. Adulto Mayor'!N15</f>
        <v>0</v>
      </c>
      <c r="F9" s="40">
        <f>+'24-03-340 Ind. Adulto Mayor'!O15</f>
        <v>0</v>
      </c>
      <c r="G9" s="40">
        <f>+'24-03-340 Ind. Adulto Mayor'!R15</f>
        <v>0</v>
      </c>
      <c r="H9" s="40">
        <f>+'24-03-340 Ind. Adulto Mayor'!S15</f>
        <v>0</v>
      </c>
      <c r="I9" s="40">
        <f>+'24-03-340 Ind. Adulto Mayor'!T15</f>
        <v>0</v>
      </c>
      <c r="J9" s="40">
        <f>+'24-03-340 Ind. Adulto Mayor'!U15</f>
        <v>0</v>
      </c>
      <c r="K9" s="40">
        <f>+'24-03-340 Ind. Adulto Mayor'!V15</f>
        <v>0</v>
      </c>
      <c r="L9" s="40">
        <f>+'24-03-340 Ind. Adulto Mayor'!W15</f>
        <v>0</v>
      </c>
      <c r="M9" s="40">
        <f>+'24-03-340 Ind. Adulto Mayor'!X15</f>
        <v>0</v>
      </c>
      <c r="N9" s="40">
        <f>+'24-03-340 Ind. Adulto Mayor'!Y15</f>
        <v>0</v>
      </c>
      <c r="O9" s="40">
        <f>+'24-03-340 Ind. Adulto Mayor'!Z15</f>
        <v>0</v>
      </c>
      <c r="P9" s="40">
        <f>+'24-03-340 Ind. Adulto Mayor'!AA15</f>
        <v>0</v>
      </c>
      <c r="Q9" s="40">
        <f>+'24-03-340 Ind. Adulto Mayor'!AB15</f>
        <v>0</v>
      </c>
      <c r="R9" s="40">
        <f>+'24-03-340 Ind. Adulto Mayor'!AC15</f>
        <v>0</v>
      </c>
      <c r="S9" s="40">
        <f>+'24-03-340 Ind. Adulto Mayor'!AD15</f>
        <v>0</v>
      </c>
      <c r="T9" s="40">
        <f>+'24-03-340 Ind. Adulto Mayor'!AE15</f>
        <v>0</v>
      </c>
      <c r="U9" s="40">
        <f>+'24-03-340 Ind. Adulto Mayor'!AF15</f>
        <v>0</v>
      </c>
      <c r="V9" s="40">
        <f>+'24-03-340 Ind. Adulto Mayor'!AG15</f>
        <v>0</v>
      </c>
      <c r="W9" s="40">
        <f>+'24-03-340 Ind. Adulto Mayor'!AH15</f>
        <v>0</v>
      </c>
      <c r="X9" s="61">
        <f>+'24-03-340 Ind. Adulto Mayor'!AI15</f>
        <v>0</v>
      </c>
      <c r="Y9" s="61">
        <f>+'24-03-340 Ind. Adulto Mayor'!AJ15</f>
        <v>0</v>
      </c>
    </row>
    <row r="10" spans="1:25" ht="24.75" customHeight="1" x14ac:dyDescent="0.25">
      <c r="A10" s="60" t="s">
        <v>47</v>
      </c>
      <c r="B10" s="40">
        <f>+'24-03-340 Ind. Adulto Mayor'!J19</f>
        <v>7546000</v>
      </c>
      <c r="C10" s="40">
        <f>+'24-03-340 Ind. Adulto Mayor'!K19</f>
        <v>0</v>
      </c>
      <c r="D10" s="40">
        <f>+'24-03-340 Ind. Adulto Mayor'!M19</f>
        <v>0</v>
      </c>
      <c r="E10" s="40">
        <f>+'24-03-340 Ind. Adulto Mayor'!N19</f>
        <v>0</v>
      </c>
      <c r="F10" s="40">
        <f>+'24-03-340 Ind. Adulto Mayor'!O19</f>
        <v>0</v>
      </c>
      <c r="G10" s="40">
        <f>+'24-03-340 Ind. Adulto Mayor'!R19</f>
        <v>0</v>
      </c>
      <c r="H10" s="40">
        <f>+'24-03-340 Ind. Adulto Mayor'!S19</f>
        <v>0</v>
      </c>
      <c r="I10" s="40">
        <f>+'24-03-340 Ind. Adulto Mayor'!T19</f>
        <v>0</v>
      </c>
      <c r="J10" s="40">
        <f>+'24-03-340 Ind. Adulto Mayor'!U19</f>
        <v>0</v>
      </c>
      <c r="K10" s="40">
        <f>+'24-03-340 Ind. Adulto Mayor'!V19</f>
        <v>0</v>
      </c>
      <c r="L10" s="40">
        <f>+'24-03-340 Ind. Adulto Mayor'!W19</f>
        <v>0</v>
      </c>
      <c r="M10" s="40">
        <f>+'24-03-340 Ind. Adulto Mayor'!X19</f>
        <v>0</v>
      </c>
      <c r="N10" s="40">
        <f>+'24-03-340 Ind. Adulto Mayor'!Y19</f>
        <v>0</v>
      </c>
      <c r="O10" s="40">
        <f>+'24-03-340 Ind. Adulto Mayor'!Z19</f>
        <v>0</v>
      </c>
      <c r="P10" s="40">
        <f>+'24-03-340 Ind. Adulto Mayor'!AA19</f>
        <v>0</v>
      </c>
      <c r="Q10" s="40">
        <f>+'24-03-340 Ind. Adulto Mayor'!AB19</f>
        <v>0</v>
      </c>
      <c r="R10" s="40">
        <f>+'24-03-340 Ind. Adulto Mayor'!AC19</f>
        <v>0</v>
      </c>
      <c r="S10" s="40">
        <f>+'24-03-340 Ind. Adulto Mayor'!AD19</f>
        <v>0</v>
      </c>
      <c r="T10" s="40">
        <f>+'24-03-340 Ind. Adulto Mayor'!AE19</f>
        <v>0</v>
      </c>
      <c r="U10" s="40">
        <f>+'24-03-340 Ind. Adulto Mayor'!AF19</f>
        <v>0</v>
      </c>
      <c r="V10" s="40">
        <f>+'24-03-340 Ind. Adulto Mayor'!AG19</f>
        <v>0</v>
      </c>
      <c r="W10" s="40">
        <f>+'24-03-340 Ind. Adulto Mayor'!AH19</f>
        <v>0</v>
      </c>
      <c r="X10" s="61">
        <f>+'24-03-340 Ind. Adulto Mayor'!AI19</f>
        <v>0</v>
      </c>
      <c r="Y10" s="61">
        <f>+'24-03-340 Ind. Adulto Mayor'!AJ19</f>
        <v>0</v>
      </c>
    </row>
    <row r="11" spans="1:25" ht="24.75" customHeight="1" x14ac:dyDescent="0.25">
      <c r="A11" s="60" t="s">
        <v>49</v>
      </c>
      <c r="B11" s="40">
        <f>+'24-03-340 Ind. Adulto Mayor'!J23</f>
        <v>13041000</v>
      </c>
      <c r="C11" s="40">
        <f>+'24-03-340 Ind. Adulto Mayor'!K23</f>
        <v>13041000</v>
      </c>
      <c r="D11" s="40">
        <f>+'24-03-340 Ind. Adulto Mayor'!M23</f>
        <v>0</v>
      </c>
      <c r="E11" s="40">
        <f>+'24-03-340 Ind. Adulto Mayor'!N23</f>
        <v>0</v>
      </c>
      <c r="F11" s="40">
        <f>+'24-03-340 Ind. Adulto Mayor'!O23</f>
        <v>0</v>
      </c>
      <c r="G11" s="40">
        <f>+'24-03-340 Ind. Adulto Mayor'!R23</f>
        <v>0</v>
      </c>
      <c r="H11" s="40">
        <f>+'24-03-340 Ind. Adulto Mayor'!S23</f>
        <v>0</v>
      </c>
      <c r="I11" s="40">
        <f>+'24-03-340 Ind. Adulto Mayor'!T23</f>
        <v>0</v>
      </c>
      <c r="J11" s="40">
        <f>+'24-03-340 Ind. Adulto Mayor'!U23</f>
        <v>0</v>
      </c>
      <c r="K11" s="40">
        <f>+'24-03-340 Ind. Adulto Mayor'!V23</f>
        <v>0</v>
      </c>
      <c r="L11" s="40">
        <f>+'24-03-340 Ind. Adulto Mayor'!W23</f>
        <v>0</v>
      </c>
      <c r="M11" s="40">
        <f>+'24-03-340 Ind. Adulto Mayor'!X23</f>
        <v>0</v>
      </c>
      <c r="N11" s="40">
        <f>+'24-03-340 Ind. Adulto Mayor'!Y23</f>
        <v>0</v>
      </c>
      <c r="O11" s="40">
        <f>+'24-03-340 Ind. Adulto Mayor'!Z23</f>
        <v>0</v>
      </c>
      <c r="P11" s="40">
        <f>+'24-03-340 Ind. Adulto Mayor'!AA23</f>
        <v>0</v>
      </c>
      <c r="Q11" s="40">
        <f>+'24-03-340 Ind. Adulto Mayor'!AB23</f>
        <v>0</v>
      </c>
      <c r="R11" s="40">
        <f>+'24-03-340 Ind. Adulto Mayor'!AC23</f>
        <v>0</v>
      </c>
      <c r="S11" s="40">
        <f>+'24-03-340 Ind. Adulto Mayor'!AD23</f>
        <v>0</v>
      </c>
      <c r="T11" s="40">
        <f>+'24-03-340 Ind. Adulto Mayor'!AE23</f>
        <v>0</v>
      </c>
      <c r="U11" s="40">
        <f>+'24-03-340 Ind. Adulto Mayor'!AF23</f>
        <v>0</v>
      </c>
      <c r="V11" s="40">
        <f>+'24-03-340 Ind. Adulto Mayor'!AG23</f>
        <v>0</v>
      </c>
      <c r="W11" s="40">
        <f>+'24-03-340 Ind. Adulto Mayor'!AH23</f>
        <v>0</v>
      </c>
      <c r="X11" s="61">
        <f>+'24-03-340 Ind. Adulto Mayor'!AI23</f>
        <v>0</v>
      </c>
      <c r="Y11" s="61">
        <f>+'24-03-340 Ind. Adulto Mayor'!AJ23</f>
        <v>0</v>
      </c>
    </row>
    <row r="12" spans="1:25" ht="24.75" customHeight="1" x14ac:dyDescent="0.25">
      <c r="A12" s="60" t="s">
        <v>51</v>
      </c>
      <c r="B12" s="40">
        <f>+'24-03-340 Ind. Adulto Mayor'!J27</f>
        <v>782670000</v>
      </c>
      <c r="C12" s="40">
        <f>+'24-03-340 Ind. Adulto Mayor'!K27</f>
        <v>0</v>
      </c>
      <c r="D12" s="40">
        <f>+'24-03-340 Ind. Adulto Mayor'!M27</f>
        <v>0</v>
      </c>
      <c r="E12" s="40">
        <f>+'24-03-340 Ind. Adulto Mayor'!N27</f>
        <v>0</v>
      </c>
      <c r="F12" s="40">
        <f>+'24-03-340 Ind. Adulto Mayor'!O27</f>
        <v>0</v>
      </c>
      <c r="G12" s="40">
        <f>+'24-03-340 Ind. Adulto Mayor'!R27</f>
        <v>0</v>
      </c>
      <c r="H12" s="40">
        <f>+'24-03-340 Ind. Adulto Mayor'!S27</f>
        <v>0</v>
      </c>
      <c r="I12" s="40">
        <f>+'24-03-340 Ind. Adulto Mayor'!T27</f>
        <v>0</v>
      </c>
      <c r="J12" s="40">
        <f>+'24-03-340 Ind. Adulto Mayor'!U27</f>
        <v>0</v>
      </c>
      <c r="K12" s="40">
        <f>+'24-03-340 Ind. Adulto Mayor'!V27</f>
        <v>0</v>
      </c>
      <c r="L12" s="40">
        <f>+'24-03-340 Ind. Adulto Mayor'!W27</f>
        <v>0</v>
      </c>
      <c r="M12" s="40">
        <f>+'24-03-340 Ind. Adulto Mayor'!X27</f>
        <v>0</v>
      </c>
      <c r="N12" s="40">
        <f>+'24-03-340 Ind. Adulto Mayor'!Y27</f>
        <v>0</v>
      </c>
      <c r="O12" s="40">
        <f>+'24-03-340 Ind. Adulto Mayor'!Z27</f>
        <v>0</v>
      </c>
      <c r="P12" s="40">
        <f>+'24-03-340 Ind. Adulto Mayor'!AA27</f>
        <v>0</v>
      </c>
      <c r="Q12" s="40">
        <f>+'24-03-340 Ind. Adulto Mayor'!AB27</f>
        <v>0</v>
      </c>
      <c r="R12" s="40">
        <f>+'24-03-340 Ind. Adulto Mayor'!AC27</f>
        <v>0</v>
      </c>
      <c r="S12" s="40">
        <f>+'24-03-340 Ind. Adulto Mayor'!AD27</f>
        <v>0</v>
      </c>
      <c r="T12" s="40">
        <f>+'24-03-340 Ind. Adulto Mayor'!AE27</f>
        <v>0</v>
      </c>
      <c r="U12" s="40">
        <f>+'24-03-340 Ind. Adulto Mayor'!AF27</f>
        <v>0</v>
      </c>
      <c r="V12" s="40">
        <f>+'24-03-340 Ind. Adulto Mayor'!AG27</f>
        <v>0</v>
      </c>
      <c r="W12" s="40">
        <f>+'24-03-340 Ind. Adulto Mayor'!AH27</f>
        <v>0</v>
      </c>
      <c r="X12" s="61">
        <f>+'24-03-340 Ind. Adulto Mayor'!AI27</f>
        <v>0</v>
      </c>
      <c r="Y12" s="61">
        <f>+'24-03-340 Ind. Adulto Mayor'!AJ27</f>
        <v>0</v>
      </c>
    </row>
    <row r="13" spans="1:25" ht="24.75" customHeight="1" x14ac:dyDescent="0.25">
      <c r="A13" s="60" t="s">
        <v>53</v>
      </c>
      <c r="B13" s="40">
        <f>+'24-03-340 Ind. Adulto Mayor'!J31</f>
        <v>0</v>
      </c>
      <c r="C13" s="40">
        <f>+'24-03-340 Ind. Adulto Mayor'!K31</f>
        <v>0</v>
      </c>
      <c r="D13" s="40">
        <f>+'24-03-340 Ind. Adulto Mayor'!M31</f>
        <v>0</v>
      </c>
      <c r="E13" s="40">
        <f>+'24-03-340 Ind. Adulto Mayor'!N31</f>
        <v>0</v>
      </c>
      <c r="F13" s="40">
        <f>+'24-03-340 Ind. Adulto Mayor'!O31</f>
        <v>0</v>
      </c>
      <c r="G13" s="40">
        <f>+'24-03-340 Ind. Adulto Mayor'!R31</f>
        <v>0</v>
      </c>
      <c r="H13" s="40">
        <f>+'24-03-340 Ind. Adulto Mayor'!S31</f>
        <v>0</v>
      </c>
      <c r="I13" s="40">
        <f>+'24-03-340 Ind. Adulto Mayor'!T31</f>
        <v>0</v>
      </c>
      <c r="J13" s="40">
        <f>+'24-03-340 Ind. Adulto Mayor'!U31</f>
        <v>0</v>
      </c>
      <c r="K13" s="40">
        <f>+'24-03-340 Ind. Adulto Mayor'!V31</f>
        <v>0</v>
      </c>
      <c r="L13" s="40">
        <f>+'24-03-340 Ind. Adulto Mayor'!W31</f>
        <v>0</v>
      </c>
      <c r="M13" s="40">
        <f>+'24-03-340 Ind. Adulto Mayor'!X31</f>
        <v>0</v>
      </c>
      <c r="N13" s="40">
        <f>+'24-03-340 Ind. Adulto Mayor'!Y31</f>
        <v>0</v>
      </c>
      <c r="O13" s="40">
        <f>+'24-03-340 Ind. Adulto Mayor'!Z31</f>
        <v>0</v>
      </c>
      <c r="P13" s="40">
        <f>+'24-03-340 Ind. Adulto Mayor'!AA31</f>
        <v>0</v>
      </c>
      <c r="Q13" s="40">
        <f>+'24-03-340 Ind. Adulto Mayor'!AB31</f>
        <v>0</v>
      </c>
      <c r="R13" s="40">
        <f>+'24-03-340 Ind. Adulto Mayor'!AC31</f>
        <v>0</v>
      </c>
      <c r="S13" s="40">
        <f>+'24-03-340 Ind. Adulto Mayor'!AD31</f>
        <v>0</v>
      </c>
      <c r="T13" s="40">
        <f>+'24-03-340 Ind. Adulto Mayor'!AE31</f>
        <v>0</v>
      </c>
      <c r="U13" s="40">
        <f>+'24-03-340 Ind. Adulto Mayor'!AF31</f>
        <v>0</v>
      </c>
      <c r="V13" s="40">
        <f>+'24-03-340 Ind. Adulto Mayor'!AG31</f>
        <v>0</v>
      </c>
      <c r="W13" s="40">
        <f>+'24-03-340 Ind. Adulto Mayor'!AH31</f>
        <v>0</v>
      </c>
      <c r="X13" s="61">
        <f>+'24-03-340 Ind. Adulto Mayor'!AI31</f>
        <v>0</v>
      </c>
      <c r="Y13" s="61">
        <f>+'24-03-340 Ind. Adulto Mayor'!AJ31</f>
        <v>0</v>
      </c>
    </row>
    <row r="14" spans="1:25" ht="24.75" customHeight="1" x14ac:dyDescent="0.25">
      <c r="A14" s="60" t="s">
        <v>55</v>
      </c>
      <c r="B14" s="40">
        <f>+'24-03-340 Ind. Adulto Mayor'!J35</f>
        <v>0</v>
      </c>
      <c r="C14" s="40">
        <f>+'24-03-340 Ind. Adulto Mayor'!K35</f>
        <v>0</v>
      </c>
      <c r="D14" s="40">
        <f>+'24-03-340 Ind. Adulto Mayor'!M35</f>
        <v>0</v>
      </c>
      <c r="E14" s="40">
        <f>+'24-03-340 Ind. Adulto Mayor'!N35</f>
        <v>0</v>
      </c>
      <c r="F14" s="40">
        <f>+'24-03-340 Ind. Adulto Mayor'!O35</f>
        <v>0</v>
      </c>
      <c r="G14" s="40">
        <f>+'24-03-340 Ind. Adulto Mayor'!R35</f>
        <v>0</v>
      </c>
      <c r="H14" s="40">
        <f>+'24-03-340 Ind. Adulto Mayor'!S35</f>
        <v>0</v>
      </c>
      <c r="I14" s="40">
        <f>+'24-03-340 Ind. Adulto Mayor'!T35</f>
        <v>0</v>
      </c>
      <c r="J14" s="40">
        <f>+'24-03-340 Ind. Adulto Mayor'!U35</f>
        <v>0</v>
      </c>
      <c r="K14" s="40">
        <f>+'24-03-340 Ind. Adulto Mayor'!V35</f>
        <v>0</v>
      </c>
      <c r="L14" s="40">
        <f>+'24-03-340 Ind. Adulto Mayor'!W35</f>
        <v>0</v>
      </c>
      <c r="M14" s="40">
        <f>+'24-03-340 Ind. Adulto Mayor'!X35</f>
        <v>0</v>
      </c>
      <c r="N14" s="40">
        <f>+'24-03-340 Ind. Adulto Mayor'!Y35</f>
        <v>0</v>
      </c>
      <c r="O14" s="40">
        <f>+'24-03-340 Ind. Adulto Mayor'!Z35</f>
        <v>0</v>
      </c>
      <c r="P14" s="40">
        <f>+'24-03-340 Ind. Adulto Mayor'!AA35</f>
        <v>0</v>
      </c>
      <c r="Q14" s="40">
        <f>+'24-03-340 Ind. Adulto Mayor'!AB35</f>
        <v>0</v>
      </c>
      <c r="R14" s="40">
        <f>+'24-03-340 Ind. Adulto Mayor'!AC35</f>
        <v>0</v>
      </c>
      <c r="S14" s="40">
        <f>+'24-03-340 Ind. Adulto Mayor'!AD35</f>
        <v>0</v>
      </c>
      <c r="T14" s="40">
        <f>+'24-03-340 Ind. Adulto Mayor'!AE35</f>
        <v>0</v>
      </c>
      <c r="U14" s="40">
        <f>+'24-03-340 Ind. Adulto Mayor'!AF35</f>
        <v>0</v>
      </c>
      <c r="V14" s="40">
        <f>+'24-03-340 Ind. Adulto Mayor'!AG35</f>
        <v>0</v>
      </c>
      <c r="W14" s="40">
        <f>+'24-03-340 Ind. Adulto Mayor'!AH35</f>
        <v>0</v>
      </c>
      <c r="X14" s="61">
        <f>+'24-03-340 Ind. Adulto Mayor'!AI35</f>
        <v>0</v>
      </c>
      <c r="Y14" s="61">
        <f>+'24-03-340 Ind. Adulto Mayor'!AJ35</f>
        <v>0</v>
      </c>
    </row>
    <row r="15" spans="1:25" ht="24.75" customHeight="1" x14ac:dyDescent="0.25">
      <c r="A15" s="60" t="s">
        <v>57</v>
      </c>
      <c r="B15" s="40">
        <f>+'24-03-340 Ind. Adulto Mayor'!J39</f>
        <v>154627000</v>
      </c>
      <c r="C15" s="40">
        <f>+'24-03-340 Ind. Adulto Mayor'!K39</f>
        <v>0</v>
      </c>
      <c r="D15" s="40">
        <f>+'24-03-340 Ind. Adulto Mayor'!M39</f>
        <v>0</v>
      </c>
      <c r="E15" s="40">
        <f>+'24-03-340 Ind. Adulto Mayor'!N39</f>
        <v>0</v>
      </c>
      <c r="F15" s="40">
        <f>+'24-03-340 Ind. Adulto Mayor'!O39</f>
        <v>0</v>
      </c>
      <c r="G15" s="40">
        <f>+'24-03-340 Ind. Adulto Mayor'!R39</f>
        <v>0</v>
      </c>
      <c r="H15" s="40">
        <f>+'24-03-340 Ind. Adulto Mayor'!S39</f>
        <v>0</v>
      </c>
      <c r="I15" s="40">
        <f>+'24-03-340 Ind. Adulto Mayor'!T39</f>
        <v>0</v>
      </c>
      <c r="J15" s="40">
        <f>+'24-03-340 Ind. Adulto Mayor'!U39</f>
        <v>0</v>
      </c>
      <c r="K15" s="40">
        <f>+'24-03-340 Ind. Adulto Mayor'!V39</f>
        <v>0</v>
      </c>
      <c r="L15" s="40">
        <f>+'24-03-340 Ind. Adulto Mayor'!W39</f>
        <v>0</v>
      </c>
      <c r="M15" s="40">
        <f>+'24-03-340 Ind. Adulto Mayor'!X39</f>
        <v>0</v>
      </c>
      <c r="N15" s="40">
        <f>+'24-03-340 Ind. Adulto Mayor'!Y39</f>
        <v>0</v>
      </c>
      <c r="O15" s="40">
        <f>+'24-03-340 Ind. Adulto Mayor'!Z39</f>
        <v>0</v>
      </c>
      <c r="P15" s="40">
        <f>+'24-03-340 Ind. Adulto Mayor'!AA39</f>
        <v>0</v>
      </c>
      <c r="Q15" s="40">
        <f>+'24-03-340 Ind. Adulto Mayor'!AB39</f>
        <v>0</v>
      </c>
      <c r="R15" s="40">
        <f>+'24-03-340 Ind. Adulto Mayor'!AC39</f>
        <v>0</v>
      </c>
      <c r="S15" s="40">
        <f>+'24-03-340 Ind. Adulto Mayor'!AD39</f>
        <v>0</v>
      </c>
      <c r="T15" s="40">
        <f>+'24-03-340 Ind. Adulto Mayor'!AE39</f>
        <v>0</v>
      </c>
      <c r="U15" s="40">
        <f>+'24-03-340 Ind. Adulto Mayor'!AF39</f>
        <v>0</v>
      </c>
      <c r="V15" s="40">
        <f>+'24-03-340 Ind. Adulto Mayor'!AG39</f>
        <v>0</v>
      </c>
      <c r="W15" s="40">
        <f>+'24-03-340 Ind. Adulto Mayor'!AH39</f>
        <v>0</v>
      </c>
      <c r="X15" s="61">
        <f>+'24-03-340 Ind. Adulto Mayor'!AI39</f>
        <v>0</v>
      </c>
      <c r="Y15" s="61">
        <f>+'24-03-340 Ind. Adulto Mayor'!AJ39</f>
        <v>0</v>
      </c>
    </row>
    <row r="16" spans="1:25" ht="24.75" customHeight="1" x14ac:dyDescent="0.25">
      <c r="A16" s="60" t="s">
        <v>59</v>
      </c>
      <c r="B16" s="40">
        <f>+'24-03-340 Ind. Adulto Mayor'!J43</f>
        <v>0</v>
      </c>
      <c r="C16" s="40">
        <f>+'24-03-340 Ind. Adulto Mayor'!K43</f>
        <v>0</v>
      </c>
      <c r="D16" s="40">
        <f>+'24-03-340 Ind. Adulto Mayor'!M43</f>
        <v>0</v>
      </c>
      <c r="E16" s="40">
        <f>+'24-03-340 Ind. Adulto Mayor'!N43</f>
        <v>0</v>
      </c>
      <c r="F16" s="40">
        <f>+'24-03-340 Ind. Adulto Mayor'!O43</f>
        <v>0</v>
      </c>
      <c r="G16" s="40">
        <f>+'24-03-340 Ind. Adulto Mayor'!R43</f>
        <v>0</v>
      </c>
      <c r="H16" s="40">
        <f>+'24-03-340 Ind. Adulto Mayor'!S43</f>
        <v>0</v>
      </c>
      <c r="I16" s="40">
        <f>+'24-03-340 Ind. Adulto Mayor'!T43</f>
        <v>0</v>
      </c>
      <c r="J16" s="40">
        <f>+'24-03-340 Ind. Adulto Mayor'!U43</f>
        <v>0</v>
      </c>
      <c r="K16" s="40">
        <f>+'24-03-340 Ind. Adulto Mayor'!V43</f>
        <v>0</v>
      </c>
      <c r="L16" s="40">
        <f>+'24-03-340 Ind. Adulto Mayor'!W43</f>
        <v>0</v>
      </c>
      <c r="M16" s="40">
        <f>+'24-03-340 Ind. Adulto Mayor'!X43</f>
        <v>0</v>
      </c>
      <c r="N16" s="40">
        <f>+'24-03-340 Ind. Adulto Mayor'!Y43</f>
        <v>0</v>
      </c>
      <c r="O16" s="40">
        <f>+'24-03-340 Ind. Adulto Mayor'!Z43</f>
        <v>0</v>
      </c>
      <c r="P16" s="40">
        <f>+'24-03-340 Ind. Adulto Mayor'!AA43</f>
        <v>0</v>
      </c>
      <c r="Q16" s="40">
        <f>+'24-03-340 Ind. Adulto Mayor'!AB43</f>
        <v>0</v>
      </c>
      <c r="R16" s="40">
        <f>+'24-03-340 Ind. Adulto Mayor'!AC43</f>
        <v>0</v>
      </c>
      <c r="S16" s="40">
        <f>+'24-03-340 Ind. Adulto Mayor'!AD43</f>
        <v>0</v>
      </c>
      <c r="T16" s="40">
        <f>+'24-03-340 Ind. Adulto Mayor'!AE43</f>
        <v>0</v>
      </c>
      <c r="U16" s="40">
        <f>+'24-03-340 Ind. Adulto Mayor'!AF43</f>
        <v>0</v>
      </c>
      <c r="V16" s="40">
        <f>+'24-03-340 Ind. Adulto Mayor'!AG43</f>
        <v>0</v>
      </c>
      <c r="W16" s="40">
        <f>+'24-03-340 Ind. Adulto Mayor'!AH43</f>
        <v>0</v>
      </c>
      <c r="X16" s="61">
        <f>+'24-03-340 Ind. Adulto Mayor'!AI43</f>
        <v>0</v>
      </c>
      <c r="Y16" s="61">
        <f>+'24-03-340 Ind. Adulto Mayor'!AJ43</f>
        <v>0</v>
      </c>
    </row>
    <row r="17" spans="1:25" ht="24.75" customHeight="1" x14ac:dyDescent="0.25">
      <c r="A17" s="60" t="s">
        <v>61</v>
      </c>
      <c r="B17" s="40">
        <f>+'24-03-340 Ind. Adulto Mayor'!J47</f>
        <v>24522000</v>
      </c>
      <c r="C17" s="40">
        <f>+'24-03-340 Ind. Adulto Mayor'!K47</f>
        <v>0</v>
      </c>
      <c r="D17" s="40">
        <f>+'24-03-340 Ind. Adulto Mayor'!M47</f>
        <v>0</v>
      </c>
      <c r="E17" s="40">
        <f>+'24-03-340 Ind. Adulto Mayor'!N47</f>
        <v>0</v>
      </c>
      <c r="F17" s="40">
        <f>+'24-03-340 Ind. Adulto Mayor'!O47</f>
        <v>0</v>
      </c>
      <c r="G17" s="40">
        <f>+'24-03-340 Ind. Adulto Mayor'!R47</f>
        <v>0</v>
      </c>
      <c r="H17" s="40">
        <f>+'24-03-340 Ind. Adulto Mayor'!S47</f>
        <v>0</v>
      </c>
      <c r="I17" s="40">
        <f>+'24-03-340 Ind. Adulto Mayor'!T47</f>
        <v>0</v>
      </c>
      <c r="J17" s="40">
        <f>+'24-03-340 Ind. Adulto Mayor'!U47</f>
        <v>0</v>
      </c>
      <c r="K17" s="40">
        <f>+'24-03-340 Ind. Adulto Mayor'!V47</f>
        <v>0</v>
      </c>
      <c r="L17" s="40">
        <f>+'24-03-340 Ind. Adulto Mayor'!W47</f>
        <v>0</v>
      </c>
      <c r="M17" s="40">
        <f>+'24-03-340 Ind. Adulto Mayor'!X47</f>
        <v>0</v>
      </c>
      <c r="N17" s="40">
        <f>+'24-03-340 Ind. Adulto Mayor'!Y47</f>
        <v>0</v>
      </c>
      <c r="O17" s="40">
        <f>+'24-03-340 Ind. Adulto Mayor'!Z47</f>
        <v>0</v>
      </c>
      <c r="P17" s="40">
        <f>+'24-03-340 Ind. Adulto Mayor'!AA47</f>
        <v>0</v>
      </c>
      <c r="Q17" s="40">
        <f>+'24-03-340 Ind. Adulto Mayor'!AB47</f>
        <v>0</v>
      </c>
      <c r="R17" s="40">
        <f>+'24-03-340 Ind. Adulto Mayor'!AC47</f>
        <v>0</v>
      </c>
      <c r="S17" s="40">
        <f>+'24-03-340 Ind. Adulto Mayor'!AD47</f>
        <v>0</v>
      </c>
      <c r="T17" s="40">
        <f>+'24-03-340 Ind. Adulto Mayor'!AE47</f>
        <v>0</v>
      </c>
      <c r="U17" s="40">
        <f>+'24-03-340 Ind. Adulto Mayor'!AF47</f>
        <v>0</v>
      </c>
      <c r="V17" s="40">
        <f>+'24-03-340 Ind. Adulto Mayor'!AG47</f>
        <v>0</v>
      </c>
      <c r="W17" s="40">
        <f>+'24-03-340 Ind. Adulto Mayor'!AH47</f>
        <v>0</v>
      </c>
      <c r="X17" s="61">
        <f>+'24-03-340 Ind. Adulto Mayor'!AI47</f>
        <v>0</v>
      </c>
      <c r="Y17" s="61">
        <f>+'24-03-340 Ind. Adulto Mayor'!AJ44</f>
        <v>0</v>
      </c>
    </row>
    <row r="18" spans="1:25" ht="24.75" customHeight="1" x14ac:dyDescent="0.25">
      <c r="A18" s="60" t="s">
        <v>63</v>
      </c>
      <c r="B18" s="40">
        <f>+'24-03-340 Ind. Adulto Mayor'!J51</f>
        <v>0</v>
      </c>
      <c r="C18" s="40">
        <f>+'24-03-340 Ind. Adulto Mayor'!K51</f>
        <v>0</v>
      </c>
      <c r="D18" s="40">
        <f>+'24-03-340 Ind. Adulto Mayor'!M51</f>
        <v>0</v>
      </c>
      <c r="E18" s="40">
        <f>+'24-03-340 Ind. Adulto Mayor'!N51</f>
        <v>0</v>
      </c>
      <c r="F18" s="40">
        <f>+'24-03-340 Ind. Adulto Mayor'!O51</f>
        <v>0</v>
      </c>
      <c r="G18" s="40">
        <f>+'24-03-340 Ind. Adulto Mayor'!R51</f>
        <v>0</v>
      </c>
      <c r="H18" s="40">
        <f>+'24-03-340 Ind. Adulto Mayor'!S51</f>
        <v>0</v>
      </c>
      <c r="I18" s="40">
        <f>+'24-03-340 Ind. Adulto Mayor'!T51</f>
        <v>0</v>
      </c>
      <c r="J18" s="40">
        <f>+'24-03-340 Ind. Adulto Mayor'!U51</f>
        <v>0</v>
      </c>
      <c r="K18" s="40">
        <f>+'24-03-340 Ind. Adulto Mayor'!V51</f>
        <v>0</v>
      </c>
      <c r="L18" s="40">
        <f>+'24-03-340 Ind. Adulto Mayor'!W51</f>
        <v>0</v>
      </c>
      <c r="M18" s="40">
        <f>+'24-03-340 Ind. Adulto Mayor'!X51</f>
        <v>0</v>
      </c>
      <c r="N18" s="40">
        <f>+'24-03-340 Ind. Adulto Mayor'!Y51</f>
        <v>0</v>
      </c>
      <c r="O18" s="40">
        <f>+'24-03-340 Ind. Adulto Mayor'!Z51</f>
        <v>0</v>
      </c>
      <c r="P18" s="40">
        <f>+'24-03-340 Ind. Adulto Mayor'!AA51</f>
        <v>0</v>
      </c>
      <c r="Q18" s="40">
        <f>+'24-03-340 Ind. Adulto Mayor'!AB51</f>
        <v>0</v>
      </c>
      <c r="R18" s="40">
        <f>+'24-03-340 Ind. Adulto Mayor'!AC51</f>
        <v>0</v>
      </c>
      <c r="S18" s="40">
        <f>+'24-03-340 Ind. Adulto Mayor'!AD51</f>
        <v>0</v>
      </c>
      <c r="T18" s="40">
        <f>+'24-03-340 Ind. Adulto Mayor'!AE51</f>
        <v>0</v>
      </c>
      <c r="U18" s="40">
        <f>+'24-03-340 Ind. Adulto Mayor'!AF51</f>
        <v>0</v>
      </c>
      <c r="V18" s="40">
        <f>+'24-03-340 Ind. Adulto Mayor'!AG51</f>
        <v>0</v>
      </c>
      <c r="W18" s="40">
        <f>+'24-03-340 Ind. Adulto Mayor'!AH51</f>
        <v>0</v>
      </c>
      <c r="X18" s="61">
        <f>+'24-03-340 Ind. Adulto Mayor'!AI51</f>
        <v>0</v>
      </c>
      <c r="Y18" s="61">
        <f>+'24-03-340 Ind. Adulto Mayor'!AJ51</f>
        <v>0</v>
      </c>
    </row>
    <row r="19" spans="1:25" ht="24.75" customHeight="1" x14ac:dyDescent="0.25">
      <c r="A19" s="60" t="s">
        <v>65</v>
      </c>
      <c r="B19" s="40">
        <f>+'24-03-340 Ind. Adulto Mayor'!J55</f>
        <v>0</v>
      </c>
      <c r="C19" s="40">
        <f>+'24-03-340 Ind. Adulto Mayor'!K55</f>
        <v>0</v>
      </c>
      <c r="D19" s="40">
        <f>+'24-03-340 Ind. Adulto Mayor'!M55</f>
        <v>0</v>
      </c>
      <c r="E19" s="40">
        <f>+'24-03-340 Ind. Adulto Mayor'!N55</f>
        <v>0</v>
      </c>
      <c r="F19" s="40">
        <f>+'24-03-340 Ind. Adulto Mayor'!O55</f>
        <v>0</v>
      </c>
      <c r="G19" s="40">
        <f>+'24-03-340 Ind. Adulto Mayor'!R55</f>
        <v>0</v>
      </c>
      <c r="H19" s="40">
        <f>+'24-03-340 Ind. Adulto Mayor'!S55</f>
        <v>0</v>
      </c>
      <c r="I19" s="40">
        <f>+'24-03-340 Ind. Adulto Mayor'!T55</f>
        <v>0</v>
      </c>
      <c r="J19" s="40">
        <f>+'24-03-340 Ind. Adulto Mayor'!U55</f>
        <v>0</v>
      </c>
      <c r="K19" s="40">
        <f>+'24-03-340 Ind. Adulto Mayor'!V55</f>
        <v>0</v>
      </c>
      <c r="L19" s="40">
        <f>+'24-03-340 Ind. Adulto Mayor'!W55</f>
        <v>0</v>
      </c>
      <c r="M19" s="40">
        <f>+'24-03-340 Ind. Adulto Mayor'!X55</f>
        <v>0</v>
      </c>
      <c r="N19" s="40">
        <f>+'24-03-340 Ind. Adulto Mayor'!Y55</f>
        <v>0</v>
      </c>
      <c r="O19" s="40">
        <f>+'24-03-340 Ind. Adulto Mayor'!Z55</f>
        <v>0</v>
      </c>
      <c r="P19" s="40">
        <f>+'24-03-340 Ind. Adulto Mayor'!AA55</f>
        <v>0</v>
      </c>
      <c r="Q19" s="40">
        <f>+'24-03-340 Ind. Adulto Mayor'!AB55</f>
        <v>0</v>
      </c>
      <c r="R19" s="40">
        <f>+'24-03-340 Ind. Adulto Mayor'!AC55</f>
        <v>0</v>
      </c>
      <c r="S19" s="40">
        <f>+'24-03-340 Ind. Adulto Mayor'!AD55</f>
        <v>0</v>
      </c>
      <c r="T19" s="40">
        <f>+'24-03-340 Ind. Adulto Mayor'!AE55</f>
        <v>0</v>
      </c>
      <c r="U19" s="40">
        <f>+'24-03-340 Ind. Adulto Mayor'!AF55</f>
        <v>0</v>
      </c>
      <c r="V19" s="40">
        <f>+'24-03-340 Ind. Adulto Mayor'!AG55</f>
        <v>0</v>
      </c>
      <c r="W19" s="40">
        <f>+'24-03-340 Ind. Adulto Mayor'!AH55</f>
        <v>0</v>
      </c>
      <c r="X19" s="61">
        <f>+'24-03-340 Ind. Adulto Mayor'!AI55</f>
        <v>0</v>
      </c>
      <c r="Y19" s="61">
        <f>+'24-03-340 Ind. Adulto Mayor'!AJ55</f>
        <v>0</v>
      </c>
    </row>
    <row r="20" spans="1:25" ht="24.75" customHeight="1" x14ac:dyDescent="0.25">
      <c r="A20" s="62" t="s">
        <v>67</v>
      </c>
      <c r="B20" s="40">
        <f>+'24-03-340 Ind. Adulto Mayor'!J59</f>
        <v>0</v>
      </c>
      <c r="C20" s="40">
        <f>+'24-03-340 Ind. Adulto Mayor'!K59</f>
        <v>0</v>
      </c>
      <c r="D20" s="40">
        <f>+'24-03-340 Ind. Adulto Mayor'!M59</f>
        <v>0</v>
      </c>
      <c r="E20" s="40">
        <f>+'24-03-340 Ind. Adulto Mayor'!N59</f>
        <v>0</v>
      </c>
      <c r="F20" s="40">
        <f>+'24-03-340 Ind. Adulto Mayor'!O59</f>
        <v>0</v>
      </c>
      <c r="G20" s="40">
        <f>+'24-03-340 Ind. Adulto Mayor'!R59</f>
        <v>0</v>
      </c>
      <c r="H20" s="40">
        <f>+'24-03-340 Ind. Adulto Mayor'!S59</f>
        <v>0</v>
      </c>
      <c r="I20" s="40">
        <f>+'24-03-340 Ind. Adulto Mayor'!T59</f>
        <v>0</v>
      </c>
      <c r="J20" s="40">
        <f>+'24-03-340 Ind. Adulto Mayor'!U59</f>
        <v>0</v>
      </c>
      <c r="K20" s="40">
        <f>+'24-03-340 Ind. Adulto Mayor'!V59</f>
        <v>0</v>
      </c>
      <c r="L20" s="40">
        <f>+'24-03-340 Ind. Adulto Mayor'!W59</f>
        <v>0</v>
      </c>
      <c r="M20" s="40">
        <f>+'24-03-340 Ind. Adulto Mayor'!X59</f>
        <v>0</v>
      </c>
      <c r="N20" s="40">
        <f>+'24-03-340 Ind. Adulto Mayor'!Y59</f>
        <v>0</v>
      </c>
      <c r="O20" s="40">
        <f>+'24-03-340 Ind. Adulto Mayor'!Z59</f>
        <v>0</v>
      </c>
      <c r="P20" s="40">
        <f>+'24-03-340 Ind. Adulto Mayor'!AA59</f>
        <v>0</v>
      </c>
      <c r="Q20" s="40">
        <f>+'24-03-340 Ind. Adulto Mayor'!AB59</f>
        <v>0</v>
      </c>
      <c r="R20" s="40">
        <f>+'24-03-340 Ind. Adulto Mayor'!AC59</f>
        <v>0</v>
      </c>
      <c r="S20" s="40">
        <f>+'24-03-340 Ind. Adulto Mayor'!AD59</f>
        <v>0</v>
      </c>
      <c r="T20" s="40">
        <f>+'24-03-340 Ind. Adulto Mayor'!AE59</f>
        <v>0</v>
      </c>
      <c r="U20" s="40">
        <f>+'24-03-340 Ind. Adulto Mayor'!AF59</f>
        <v>0</v>
      </c>
      <c r="V20" s="40">
        <f>+'24-03-340 Ind. Adulto Mayor'!AG59</f>
        <v>0</v>
      </c>
      <c r="W20" s="40">
        <f>+'24-03-340 Ind. Adulto Mayor'!AH59</f>
        <v>0</v>
      </c>
      <c r="X20" s="61">
        <f>+'24-03-340 Ind. Adulto Mayor'!AI59</f>
        <v>0</v>
      </c>
      <c r="Y20" s="61">
        <f>+'24-03-340 Ind. Adulto Mayor'!AJ59</f>
        <v>0</v>
      </c>
    </row>
    <row r="21" spans="1:25" ht="24.75" customHeight="1" x14ac:dyDescent="0.25">
      <c r="A21" s="62" t="s">
        <v>69</v>
      </c>
      <c r="B21" s="40">
        <f>+'24-03-340 Ind. Adulto Mayor'!J63</f>
        <v>0</v>
      </c>
      <c r="C21" s="40">
        <f>+'24-03-340 Ind. Adulto Mayor'!K63</f>
        <v>0</v>
      </c>
      <c r="D21" s="40">
        <f>+'24-03-340 Ind. Adulto Mayor'!M63</f>
        <v>0</v>
      </c>
      <c r="E21" s="40">
        <f>+'24-03-340 Ind. Adulto Mayor'!N63</f>
        <v>0</v>
      </c>
      <c r="F21" s="40">
        <f>+'24-03-340 Ind. Adulto Mayor'!O63</f>
        <v>0</v>
      </c>
      <c r="G21" s="40">
        <f>+'24-03-340 Ind. Adulto Mayor'!R63</f>
        <v>0</v>
      </c>
      <c r="H21" s="40">
        <f>+'24-03-340 Ind. Adulto Mayor'!S63</f>
        <v>0</v>
      </c>
      <c r="I21" s="40">
        <f>+'24-03-340 Ind. Adulto Mayor'!T63</f>
        <v>0</v>
      </c>
      <c r="J21" s="40">
        <f>+'24-03-340 Ind. Adulto Mayor'!U63</f>
        <v>0</v>
      </c>
      <c r="K21" s="40">
        <f>+'24-03-340 Ind. Adulto Mayor'!V63</f>
        <v>0</v>
      </c>
      <c r="L21" s="40">
        <f>+'24-03-340 Ind. Adulto Mayor'!W63</f>
        <v>0</v>
      </c>
      <c r="M21" s="40">
        <f>+'24-03-340 Ind. Adulto Mayor'!X63</f>
        <v>0</v>
      </c>
      <c r="N21" s="40">
        <f>+'24-03-340 Ind. Adulto Mayor'!Y63</f>
        <v>0</v>
      </c>
      <c r="O21" s="40">
        <f>+'24-03-340 Ind. Adulto Mayor'!Z63</f>
        <v>0</v>
      </c>
      <c r="P21" s="40">
        <f>+'24-03-340 Ind. Adulto Mayor'!AA63</f>
        <v>0</v>
      </c>
      <c r="Q21" s="40">
        <f>+'24-03-340 Ind. Adulto Mayor'!AB63</f>
        <v>0</v>
      </c>
      <c r="R21" s="40">
        <f>+'24-03-340 Ind. Adulto Mayor'!AC63</f>
        <v>0</v>
      </c>
      <c r="S21" s="40">
        <f>+'24-03-340 Ind. Adulto Mayor'!AD63</f>
        <v>0</v>
      </c>
      <c r="T21" s="40">
        <f>+'24-03-340 Ind. Adulto Mayor'!AE63</f>
        <v>0</v>
      </c>
      <c r="U21" s="40">
        <f>+'24-03-340 Ind. Adulto Mayor'!AF63</f>
        <v>0</v>
      </c>
      <c r="V21" s="40">
        <f>+'24-03-340 Ind. Adulto Mayor'!AG63</f>
        <v>0</v>
      </c>
      <c r="W21" s="40">
        <f>+'24-03-340 Ind. Adulto Mayor'!AH63</f>
        <v>0</v>
      </c>
      <c r="X21" s="61">
        <f>+'24-03-340 Ind. Adulto Mayor'!AI63</f>
        <v>0</v>
      </c>
      <c r="Y21" s="61">
        <f>+'24-03-340 Ind. Adulto Mayor'!AJ63</f>
        <v>0</v>
      </c>
    </row>
    <row r="22" spans="1:25" ht="24.75" customHeight="1" x14ac:dyDescent="0.25">
      <c r="A22" s="62" t="s">
        <v>82</v>
      </c>
      <c r="B22" s="40">
        <f>+'24-03-340 Ind. Adulto Mayor'!J67</f>
        <v>0</v>
      </c>
      <c r="C22" s="40">
        <f>+'24-03-340 Ind. Adulto Mayor'!K67</f>
        <v>0</v>
      </c>
      <c r="D22" s="40">
        <f>+'24-03-340 Ind. Adulto Mayor'!M64</f>
        <v>0</v>
      </c>
      <c r="E22" s="40">
        <f>+'24-03-340 Ind. Adulto Mayor'!N64</f>
        <v>0</v>
      </c>
      <c r="F22" s="40">
        <f>+'24-03-340 Ind. Adulto Mayor'!O64</f>
        <v>0</v>
      </c>
      <c r="G22" s="40">
        <f>+'24-03-340 Ind. Adulto Mayor'!R64</f>
        <v>0</v>
      </c>
      <c r="H22" s="40">
        <f>+'24-03-340 Ind. Adulto Mayor'!S64</f>
        <v>0</v>
      </c>
      <c r="I22" s="40">
        <f>+'24-03-340 Ind. Adulto Mayor'!T64</f>
        <v>0</v>
      </c>
      <c r="J22" s="40">
        <f>+'24-03-340 Ind. Adulto Mayor'!U67</f>
        <v>0</v>
      </c>
      <c r="K22" s="40">
        <f>+'24-03-340 Ind. Adulto Mayor'!V64</f>
        <v>0</v>
      </c>
      <c r="L22" s="40">
        <f>+'24-03-340 Ind. Adulto Mayor'!W64</f>
        <v>0</v>
      </c>
      <c r="M22" s="40">
        <f>+'24-03-340 Ind. Adulto Mayor'!X64</f>
        <v>0</v>
      </c>
      <c r="N22" s="40">
        <f>+'24-03-340 Ind. Adulto Mayor'!Y67</f>
        <v>0</v>
      </c>
      <c r="O22" s="40">
        <f>+'24-03-340 Ind. Adulto Mayor'!Z64</f>
        <v>0</v>
      </c>
      <c r="P22" s="40">
        <f>+'24-03-340 Ind. Adulto Mayor'!AA64</f>
        <v>0</v>
      </c>
      <c r="Q22" s="40">
        <f>+'24-03-340 Ind. Adulto Mayor'!AB64</f>
        <v>0</v>
      </c>
      <c r="R22" s="40">
        <f>+'24-03-340 Ind. Adulto Mayor'!AC67</f>
        <v>0</v>
      </c>
      <c r="S22" s="40">
        <f>+'24-03-340 Ind. Adulto Mayor'!AD64</f>
        <v>0</v>
      </c>
      <c r="T22" s="40">
        <f>+'24-03-340 Ind. Adulto Mayor'!AE64</f>
        <v>0</v>
      </c>
      <c r="U22" s="40">
        <f>+'24-03-340 Ind. Adulto Mayor'!AF64</f>
        <v>0</v>
      </c>
      <c r="V22" s="40">
        <f>+'24-03-340 Ind. Adulto Mayor'!AG67</f>
        <v>0</v>
      </c>
      <c r="W22" s="40">
        <f>+'24-03-340 Ind. Adulto Mayor'!AH67</f>
        <v>0</v>
      </c>
      <c r="X22" s="61">
        <f>+'24-03-340 Ind. Adulto Mayor'!AI67</f>
        <v>0</v>
      </c>
      <c r="Y22" s="61">
        <f>+'24-03-340 Ind. Adulto Mayor'!AJ67</f>
        <v>0</v>
      </c>
    </row>
    <row r="23" spans="1:25" ht="24.75" customHeight="1" x14ac:dyDescent="0.25">
      <c r="A23" s="62" t="s">
        <v>71</v>
      </c>
      <c r="B23" s="40">
        <f>+'24-03-340 Ind. Adulto Mayor'!J71</f>
        <v>1672950000</v>
      </c>
      <c r="C23" s="40">
        <f>+'24-03-340 Ind. Adulto Mayor'!K71</f>
        <v>0</v>
      </c>
      <c r="D23" s="40">
        <f>+'24-03-340 Ind. Adulto Mayor'!M71</f>
        <v>0</v>
      </c>
      <c r="E23" s="40">
        <f>+'24-03-340 Ind. Adulto Mayor'!N71</f>
        <v>0</v>
      </c>
      <c r="F23" s="40">
        <f>+'24-03-340 Ind. Adulto Mayor'!O71</f>
        <v>0</v>
      </c>
      <c r="G23" s="40">
        <f>+'24-03-340 Ind. Adulto Mayor'!R71</f>
        <v>0</v>
      </c>
      <c r="H23" s="40">
        <f>+'24-03-340 Ind. Adulto Mayor'!S71</f>
        <v>0</v>
      </c>
      <c r="I23" s="40">
        <f>+'24-03-340 Ind. Adulto Mayor'!T71</f>
        <v>0</v>
      </c>
      <c r="J23" s="40">
        <f>+'24-03-340 Ind. Adulto Mayor'!U71</f>
        <v>0</v>
      </c>
      <c r="K23" s="40">
        <f>+'24-03-340 Ind. Adulto Mayor'!V71</f>
        <v>0</v>
      </c>
      <c r="L23" s="40">
        <f>+'24-03-340 Ind. Adulto Mayor'!W71</f>
        <v>0</v>
      </c>
      <c r="M23" s="40">
        <f>+'24-03-340 Ind. Adulto Mayor'!X71</f>
        <v>0</v>
      </c>
      <c r="N23" s="40">
        <f>+'24-03-340 Ind. Adulto Mayor'!Y71</f>
        <v>0</v>
      </c>
      <c r="O23" s="40">
        <f>+'24-03-340 Ind. Adulto Mayor'!Z71</f>
        <v>0</v>
      </c>
      <c r="P23" s="40">
        <f>+'24-03-340 Ind. Adulto Mayor'!AA71</f>
        <v>0</v>
      </c>
      <c r="Q23" s="40">
        <f>+'24-03-340 Ind. Adulto Mayor'!AB71</f>
        <v>0</v>
      </c>
      <c r="R23" s="40">
        <f>+'24-03-340 Ind. Adulto Mayor'!AC71</f>
        <v>0</v>
      </c>
      <c r="S23" s="40">
        <f>+'24-03-340 Ind. Adulto Mayor'!AD71</f>
        <v>0</v>
      </c>
      <c r="T23" s="40">
        <f>+'24-03-340 Ind. Adulto Mayor'!AE71</f>
        <v>0</v>
      </c>
      <c r="U23" s="40">
        <f>+'24-03-340 Ind. Adulto Mayor'!AF71</f>
        <v>0</v>
      </c>
      <c r="V23" s="40">
        <f>+'24-03-340 Ind. Adulto Mayor'!AG71</f>
        <v>0</v>
      </c>
      <c r="W23" s="40">
        <f>+'24-03-340 Ind. Adulto Mayor'!AH71</f>
        <v>0</v>
      </c>
      <c r="X23" s="61">
        <f>+'24-03-340 Ind. Adulto Mayor'!AI71</f>
        <v>0</v>
      </c>
      <c r="Y23" s="61">
        <f>+'24-03-340 Ind. Adulto Mayor'!AJ71</f>
        <v>0</v>
      </c>
    </row>
    <row r="24" spans="1:25" ht="24.75" customHeight="1" x14ac:dyDescent="0.25">
      <c r="A24" s="63" t="s">
        <v>73</v>
      </c>
      <c r="B24" s="40">
        <f>+'24-03-340 Ind. Adulto Mayor'!J75</f>
        <v>8225438000</v>
      </c>
      <c r="C24" s="40">
        <f>+'24-03-340 Ind. Adulto Mayor'!K75</f>
        <v>605000000</v>
      </c>
      <c r="D24" s="40">
        <f>+'24-03-340 Ind. Adulto Mayor'!M75</f>
        <v>0</v>
      </c>
      <c r="E24" s="40">
        <f>+'24-03-340 Ind. Adulto Mayor'!N75</f>
        <v>0</v>
      </c>
      <c r="F24" s="40">
        <f>+'24-03-340 Ind. Adulto Mayor'!O75</f>
        <v>0</v>
      </c>
      <c r="G24" s="40">
        <f>+'24-03-340 Ind. Adulto Mayor'!R75</f>
        <v>423500000</v>
      </c>
      <c r="H24" s="40">
        <f>+'24-03-340 Ind. Adulto Mayor'!S75</f>
        <v>0</v>
      </c>
      <c r="I24" s="40">
        <f>+'24-03-340 Ind. Adulto Mayor'!T75</f>
        <v>0</v>
      </c>
      <c r="J24" s="40">
        <f>+'24-03-340 Ind. Adulto Mayor'!U75</f>
        <v>423500000</v>
      </c>
      <c r="K24" s="40">
        <f>+'24-03-340 Ind. Adulto Mayor'!V75</f>
        <v>0</v>
      </c>
      <c r="L24" s="40">
        <f>+'24-03-340 Ind. Adulto Mayor'!W75</f>
        <v>0</v>
      </c>
      <c r="M24" s="40">
        <f>+'24-03-340 Ind. Adulto Mayor'!X75</f>
        <v>0</v>
      </c>
      <c r="N24" s="40">
        <f>+'24-03-340 Ind. Adulto Mayor'!Y75</f>
        <v>0</v>
      </c>
      <c r="O24" s="40">
        <f>+'24-03-340 Ind. Adulto Mayor'!Z75</f>
        <v>0</v>
      </c>
      <c r="P24" s="40">
        <f>+'24-03-340 Ind. Adulto Mayor'!AA75</f>
        <v>0</v>
      </c>
      <c r="Q24" s="40">
        <f>+'24-03-340 Ind. Adulto Mayor'!AB75</f>
        <v>0</v>
      </c>
      <c r="R24" s="40">
        <f>+'24-03-340 Ind. Adulto Mayor'!AC75</f>
        <v>0</v>
      </c>
      <c r="S24" s="40">
        <f>+'24-03-340 Ind. Adulto Mayor'!AD75</f>
        <v>0</v>
      </c>
      <c r="T24" s="40">
        <f>+'24-03-340 Ind. Adulto Mayor'!AE75</f>
        <v>0</v>
      </c>
      <c r="U24" s="40">
        <f>+'24-03-340 Ind. Adulto Mayor'!AF75</f>
        <v>0</v>
      </c>
      <c r="V24" s="40">
        <f>+'24-03-340 Ind. Adulto Mayor'!AG75</f>
        <v>0</v>
      </c>
      <c r="W24" s="40">
        <f>+'24-03-340 Ind. Adulto Mayor'!AH75</f>
        <v>423500000</v>
      </c>
      <c r="X24" s="61">
        <f>+'24-03-340 Ind. Adulto Mayor'!AI75</f>
        <v>5.1486619922246082E-2</v>
      </c>
      <c r="Y24" s="61">
        <f>+'24-03-340 Ind. Adulto Mayor'!AJ75</f>
        <v>1</v>
      </c>
    </row>
    <row r="25" spans="1:25" ht="34.5" customHeight="1" x14ac:dyDescent="0.25">
      <c r="A25" s="65" t="str">
        <f>"TOTAL ASIG."&amp;" "&amp;$A$5</f>
        <v>TOTAL ASIG. 24-03-340 "Programa de Apoyo Integral al Adulto Mayor Chile Solidario"</v>
      </c>
      <c r="B25" s="66">
        <f>SUM(B8:B24)</f>
        <v>10880794000</v>
      </c>
      <c r="C25" s="66">
        <f t="shared" ref="C25:V25" si="0">SUM(C8:C24)</f>
        <v>618041000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423500000</v>
      </c>
      <c r="H25" s="66">
        <f t="shared" si="0"/>
        <v>0</v>
      </c>
      <c r="I25" s="66">
        <f t="shared" si="0"/>
        <v>0</v>
      </c>
      <c r="J25" s="66">
        <f t="shared" si="0"/>
        <v>423500000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423500000</v>
      </c>
      <c r="X25" s="67">
        <f>+'24-03-340 Ind. Adulto Mayor'!AI76</f>
        <v>3.8921791920699902E-2</v>
      </c>
      <c r="Y25" s="67">
        <f>'24-03-340 Ind. Adulto Mayor'!AJ76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22146-66F6-4897-B8E8-B7054BDF7346}">
  <sheetPr codeName="Hoja19">
    <tabColor rgb="FF007DB5"/>
    <pageSetUpPr fitToPage="1"/>
  </sheetPr>
  <dimension ref="A1:DB96"/>
  <sheetViews>
    <sheetView topLeftCell="S70" zoomScaleNormal="100" workbookViewId="0">
      <selection activeCell="T77" sqref="T77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5" t="s">
        <v>97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</row>
    <row r="2" spans="1:106" s="1" customFormat="1" ht="16.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106" s="1" customFormat="1" ht="16.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</row>
    <row r="4" spans="1:106" s="1" customFormat="1" ht="16.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</row>
    <row r="5" spans="1:106" ht="54.75" customHeight="1" x14ac:dyDescent="0.25">
      <c r="A5" s="105" t="s">
        <v>92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</row>
    <row r="6" spans="1:106" s="3" customFormat="1" ht="22.5" customHeight="1" x14ac:dyDescent="0.25">
      <c r="A6" s="82" t="s">
        <v>2</v>
      </c>
      <c r="B6" s="82" t="s">
        <v>3</v>
      </c>
      <c r="C6" s="52" t="s">
        <v>4</v>
      </c>
      <c r="D6" s="82" t="s">
        <v>5</v>
      </c>
      <c r="E6" s="82" t="s">
        <v>6</v>
      </c>
      <c r="F6" s="82" t="s">
        <v>7</v>
      </c>
      <c r="G6" s="82" t="s">
        <v>8</v>
      </c>
      <c r="H6" s="82" t="s">
        <v>9</v>
      </c>
      <c r="I6" s="82"/>
      <c r="J6" s="80" t="s">
        <v>10</v>
      </c>
      <c r="K6" s="80" t="s">
        <v>11</v>
      </c>
      <c r="L6" s="82" t="s">
        <v>12</v>
      </c>
      <c r="M6" s="80" t="s">
        <v>13</v>
      </c>
      <c r="N6" s="80"/>
      <c r="O6" s="80"/>
      <c r="P6" s="82" t="s">
        <v>14</v>
      </c>
      <c r="Q6" s="82" t="s">
        <v>15</v>
      </c>
      <c r="R6" s="80" t="s">
        <v>16</v>
      </c>
      <c r="S6" s="80"/>
      <c r="T6" s="80"/>
      <c r="U6" s="80" t="s">
        <v>17</v>
      </c>
      <c r="V6" s="80" t="s">
        <v>16</v>
      </c>
      <c r="W6" s="80"/>
      <c r="X6" s="80"/>
      <c r="Y6" s="80" t="s">
        <v>18</v>
      </c>
      <c r="Z6" s="80" t="s">
        <v>16</v>
      </c>
      <c r="AA6" s="80"/>
      <c r="AB6" s="80"/>
      <c r="AC6" s="80" t="s">
        <v>19</v>
      </c>
      <c r="AD6" s="80" t="s">
        <v>16</v>
      </c>
      <c r="AE6" s="80"/>
      <c r="AF6" s="80"/>
      <c r="AG6" s="80" t="s">
        <v>20</v>
      </c>
      <c r="AH6" s="80" t="s">
        <v>21</v>
      </c>
      <c r="AI6" s="81" t="s">
        <v>22</v>
      </c>
      <c r="AJ6" s="8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2"/>
      <c r="B7" s="82"/>
      <c r="C7" s="52" t="s">
        <v>23</v>
      </c>
      <c r="D7" s="82"/>
      <c r="E7" s="82"/>
      <c r="F7" s="82"/>
      <c r="G7" s="82"/>
      <c r="H7" s="52" t="s">
        <v>24</v>
      </c>
      <c r="I7" s="52" t="s">
        <v>25</v>
      </c>
      <c r="J7" s="80"/>
      <c r="K7" s="80"/>
      <c r="L7" s="82"/>
      <c r="M7" s="53" t="s">
        <v>26</v>
      </c>
      <c r="N7" s="53" t="s">
        <v>27</v>
      </c>
      <c r="O7" s="53" t="s">
        <v>28</v>
      </c>
      <c r="P7" s="82"/>
      <c r="Q7" s="82"/>
      <c r="R7" s="53" t="s">
        <v>29</v>
      </c>
      <c r="S7" s="53" t="s">
        <v>30</v>
      </c>
      <c r="T7" s="53" t="s">
        <v>31</v>
      </c>
      <c r="U7" s="80"/>
      <c r="V7" s="53" t="s">
        <v>32</v>
      </c>
      <c r="W7" s="53" t="s">
        <v>33</v>
      </c>
      <c r="X7" s="53" t="s">
        <v>34</v>
      </c>
      <c r="Y7" s="80"/>
      <c r="Z7" s="53" t="s">
        <v>35</v>
      </c>
      <c r="AA7" s="53" t="s">
        <v>36</v>
      </c>
      <c r="AB7" s="53" t="s">
        <v>37</v>
      </c>
      <c r="AC7" s="80"/>
      <c r="AD7" s="53" t="s">
        <v>38</v>
      </c>
      <c r="AE7" s="53" t="s">
        <v>39</v>
      </c>
      <c r="AF7" s="53" t="s">
        <v>40</v>
      </c>
      <c r="AG7" s="80"/>
      <c r="AH7" s="80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2" t="s">
        <v>43</v>
      </c>
      <c r="B8" s="72"/>
      <c r="C8" s="72"/>
      <c r="D8" s="72"/>
      <c r="E8" s="72"/>
      <c r="F8" s="4"/>
      <c r="G8" s="5"/>
      <c r="H8" s="6"/>
      <c r="I8" s="6"/>
      <c r="J8" s="84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85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IF(ISERROR(AH9/$AH$77),"-",AH9/$AH$77)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86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IF(ISERROR(AH10/$AH$77),"-",AH10/$AH$77)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4" t="s">
        <v>44</v>
      </c>
      <c r="B11" s="74"/>
      <c r="C11" s="74"/>
      <c r="D11" s="74"/>
      <c r="E11" s="74"/>
      <c r="F11" s="74"/>
      <c r="G11" s="74"/>
      <c r="H11" s="74"/>
      <c r="I11" s="74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IF(ISERROR(AH11/$AH$77),0,AH11/$AH$77)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2" t="s">
        <v>45</v>
      </c>
      <c r="B12" s="72"/>
      <c r="C12" s="72"/>
      <c r="D12" s="72"/>
      <c r="E12" s="72"/>
      <c r="F12" s="4"/>
      <c r="G12" s="5"/>
      <c r="H12" s="6"/>
      <c r="I12" s="6"/>
      <c r="J12" s="106">
        <v>110000</v>
      </c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107"/>
      <c r="K13" s="29">
        <v>25651</v>
      </c>
      <c r="L13" s="39" t="s">
        <v>98</v>
      </c>
      <c r="M13" s="19"/>
      <c r="N13" s="19"/>
      <c r="O13" s="19"/>
      <c r="P13" s="15"/>
      <c r="Q13" s="15"/>
      <c r="R13" s="19"/>
      <c r="S13" s="19">
        <v>25651</v>
      </c>
      <c r="T13" s="19"/>
      <c r="U13" s="8">
        <f>SUM(R13:T13)</f>
        <v>25651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25651</v>
      </c>
      <c r="AI13" s="20">
        <f>IF(ISERROR(AH13/J12),0,AH13/J12)</f>
        <v>0.23319090909090909</v>
      </c>
      <c r="AJ13" s="20">
        <f>IF(ISERROR(AH13/$AH$77),"-",AH13/$AH$77)</f>
        <v>2.3547594626657574E-3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108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IF(ISERROR(AH14/$AH$77),"-",AH14/$AH$77)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4" t="s">
        <v>46</v>
      </c>
      <c r="B15" s="74"/>
      <c r="C15" s="74"/>
      <c r="D15" s="74"/>
      <c r="E15" s="74"/>
      <c r="F15" s="74"/>
      <c r="G15" s="74"/>
      <c r="H15" s="74"/>
      <c r="I15" s="74"/>
      <c r="J15" s="56">
        <f>+J12</f>
        <v>110000</v>
      </c>
      <c r="K15" s="56">
        <f>SUM(K13:K14)</f>
        <v>25651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25651</v>
      </c>
      <c r="T15" s="56">
        <f t="shared" si="1"/>
        <v>0</v>
      </c>
      <c r="U15" s="56">
        <f t="shared" si="1"/>
        <v>25651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25651</v>
      </c>
      <c r="AI15" s="59">
        <f>IF(ISERROR(AH15/J15),0,AH15/J15)</f>
        <v>0.23319090909090909</v>
      </c>
      <c r="AJ15" s="59">
        <f>IF(ISERROR(AH15/$AH$77),0,AH15/$AH$77)</f>
        <v>2.3547594626657574E-3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2" t="s">
        <v>47</v>
      </c>
      <c r="B16" s="72"/>
      <c r="C16" s="72"/>
      <c r="D16" s="72"/>
      <c r="E16" s="72"/>
      <c r="F16" s="4"/>
      <c r="G16" s="5"/>
      <c r="H16" s="6"/>
      <c r="I16" s="6"/>
      <c r="J16" s="84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85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IF(ISERROR(AH17/$AH$77),"-",AH17/$AH$77)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86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IF(ISERROR(AH18/$AH$77),"-",AH18/$AH$77)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4" t="s">
        <v>48</v>
      </c>
      <c r="B19" s="74"/>
      <c r="C19" s="74"/>
      <c r="D19" s="74"/>
      <c r="E19" s="74"/>
      <c r="F19" s="74"/>
      <c r="G19" s="74"/>
      <c r="H19" s="74"/>
      <c r="I19" s="74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IF(ISERROR(AH19/$AH$77),0,AH19/$AH$77)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2" t="s">
        <v>49</v>
      </c>
      <c r="B20" s="72"/>
      <c r="C20" s="72"/>
      <c r="D20" s="72"/>
      <c r="E20" s="72"/>
      <c r="F20" s="4"/>
      <c r="G20" s="5"/>
      <c r="H20" s="6"/>
      <c r="I20" s="6"/>
      <c r="J20" s="84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85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IF(ISERROR(AH21/$AH$77),"-",AH21/$AH$77)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86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IF(ISERROR(AH22/$AH$77),"-",AH22/$AH$77)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4" t="s">
        <v>50</v>
      </c>
      <c r="B23" s="74"/>
      <c r="C23" s="74"/>
      <c r="D23" s="74"/>
      <c r="E23" s="74"/>
      <c r="F23" s="74"/>
      <c r="G23" s="74"/>
      <c r="H23" s="74"/>
      <c r="I23" s="74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IF(ISERROR(AH23/$AH$77),0,AH23/$AH$77)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2" t="s">
        <v>51</v>
      </c>
      <c r="B24" s="72"/>
      <c r="C24" s="72"/>
      <c r="D24" s="72"/>
      <c r="E24" s="72"/>
      <c r="F24" s="4"/>
      <c r="G24" s="5"/>
      <c r="H24" s="6"/>
      <c r="I24" s="6"/>
      <c r="J24" s="84">
        <v>76072500</v>
      </c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85"/>
      <c r="K25" s="29">
        <v>76072500</v>
      </c>
      <c r="L25" s="39" t="s">
        <v>100</v>
      </c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IF(ISERROR(AH25/$AH$77),"-",AH25/$AH$77)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86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IF(ISERROR(AH26/$AH$77),"-",AH26/$AH$77)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4" t="s">
        <v>52</v>
      </c>
      <c r="B27" s="74"/>
      <c r="C27" s="74"/>
      <c r="D27" s="74"/>
      <c r="E27" s="74"/>
      <c r="F27" s="74"/>
      <c r="G27" s="74"/>
      <c r="H27" s="74"/>
      <c r="I27" s="74"/>
      <c r="J27" s="56">
        <f>+J24</f>
        <v>76072500</v>
      </c>
      <c r="K27" s="56">
        <f>SUM(K25:K26)</f>
        <v>76072500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IF(ISERROR(AH27/$AH$77),0,AH27/$AH$77)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2" t="s">
        <v>53</v>
      </c>
      <c r="B28" s="72"/>
      <c r="C28" s="72"/>
      <c r="D28" s="72"/>
      <c r="E28" s="72"/>
      <c r="F28" s="4"/>
      <c r="G28" s="5"/>
      <c r="H28" s="6"/>
      <c r="I28" s="6"/>
      <c r="J28" s="84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85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IF(ISERROR(AH29/$AH$77),"-",AH29/$AH$77)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86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IF(ISERROR(AH30/$AH$77),"-",AH30/$AH$77)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4" t="s">
        <v>54</v>
      </c>
      <c r="B31" s="74"/>
      <c r="C31" s="74"/>
      <c r="D31" s="74"/>
      <c r="E31" s="74"/>
      <c r="F31" s="74"/>
      <c r="G31" s="74"/>
      <c r="H31" s="74"/>
      <c r="I31" s="74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IF(ISERROR(AH31/$AH$77),0,AH31/$AH$77)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2" t="s">
        <v>55</v>
      </c>
      <c r="B32" s="72"/>
      <c r="C32" s="72"/>
      <c r="D32" s="72"/>
      <c r="E32" s="72"/>
      <c r="F32" s="4"/>
      <c r="G32" s="5"/>
      <c r="H32" s="6"/>
      <c r="I32" s="6"/>
      <c r="J32" s="84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85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IF(ISERROR(AH33/$AH$77),"-",AH33/$AH$77)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86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IF(ISERROR(AH34/$AH$77),"-",AH34/$AH$77)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4" t="s">
        <v>56</v>
      </c>
      <c r="B35" s="74"/>
      <c r="C35" s="74"/>
      <c r="D35" s="74"/>
      <c r="E35" s="74"/>
      <c r="F35" s="74"/>
      <c r="G35" s="74"/>
      <c r="H35" s="74"/>
      <c r="I35" s="74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IF(ISERROR(AH35/$AH$77),0,AH35/$AH$77)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2" t="s">
        <v>57</v>
      </c>
      <c r="B36" s="72"/>
      <c r="C36" s="72"/>
      <c r="D36" s="72"/>
      <c r="E36" s="72"/>
      <c r="F36" s="4"/>
      <c r="G36" s="5"/>
      <c r="H36" s="37"/>
      <c r="I36" s="37"/>
      <c r="J36" s="84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85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IF(ISERROR(AH37/$AH$77),"-",AH37/$AH$77)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86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IF(ISERROR(AH38/$AH$77),"-",AH38/$AH$77)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4" t="s">
        <v>58</v>
      </c>
      <c r="B39" s="74"/>
      <c r="C39" s="74"/>
      <c r="D39" s="74"/>
      <c r="E39" s="74"/>
      <c r="F39" s="74"/>
      <c r="G39" s="74"/>
      <c r="H39" s="74"/>
      <c r="I39" s="74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IF(ISERROR(AH39/$AH$77),0,AH39/$AH$77)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2" t="s">
        <v>59</v>
      </c>
      <c r="B40" s="72"/>
      <c r="C40" s="72"/>
      <c r="D40" s="72"/>
      <c r="E40" s="72"/>
      <c r="F40" s="4"/>
      <c r="G40" s="5"/>
      <c r="H40" s="6"/>
      <c r="I40" s="6"/>
      <c r="J40" s="84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85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IF(ISERROR(AH41/$AH$77),"-",AH41/$AH$77)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86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IF(ISERROR(AH42/$AH$77),"-",AH42/$AH$77)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4" t="s">
        <v>60</v>
      </c>
      <c r="B43" s="74"/>
      <c r="C43" s="74"/>
      <c r="D43" s="74"/>
      <c r="E43" s="74"/>
      <c r="F43" s="74"/>
      <c r="G43" s="74"/>
      <c r="H43" s="74"/>
      <c r="I43" s="74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IF(ISERROR(AH43/$AH$77),0,AH43/$AH$77)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2" t="s">
        <v>61</v>
      </c>
      <c r="B44" s="72"/>
      <c r="C44" s="72"/>
      <c r="D44" s="72"/>
      <c r="E44" s="72"/>
      <c r="F44" s="4"/>
      <c r="G44" s="5"/>
      <c r="H44" s="6"/>
      <c r="I44" s="6"/>
      <c r="J44" s="84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85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IF(ISERROR(AH45/$AH$77),"-",AH45/$AH$77)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86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IF(ISERROR(AH46/$AH$77),"-",AH46/$AH$77)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4" t="s">
        <v>62</v>
      </c>
      <c r="B47" s="74"/>
      <c r="C47" s="74"/>
      <c r="D47" s="74"/>
      <c r="E47" s="74"/>
      <c r="F47" s="74"/>
      <c r="G47" s="74"/>
      <c r="H47" s="74"/>
      <c r="I47" s="74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IF(ISERROR(AH47/$AH$77),0,AH47/$AH$77)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2" t="s">
        <v>63</v>
      </c>
      <c r="B48" s="72"/>
      <c r="C48" s="72"/>
      <c r="D48" s="72"/>
      <c r="E48" s="72"/>
      <c r="F48" s="4"/>
      <c r="G48" s="5"/>
      <c r="H48" s="6"/>
      <c r="I48" s="6"/>
      <c r="J48" s="84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85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IF(ISERROR(AH49/$AH$77),"-",AH49/$AH$77)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86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IF(ISERROR(AH50/$AH$77),"-",AH50/$AH$77)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4" t="s">
        <v>64</v>
      </c>
      <c r="B51" s="74"/>
      <c r="C51" s="74"/>
      <c r="D51" s="74"/>
      <c r="E51" s="74"/>
      <c r="F51" s="74"/>
      <c r="G51" s="74"/>
      <c r="H51" s="74"/>
      <c r="I51" s="74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IF(ISERROR(AH51/$AH$77),0,AH51/$AH$77)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2" t="s">
        <v>65</v>
      </c>
      <c r="B52" s="72"/>
      <c r="C52" s="72"/>
      <c r="D52" s="72"/>
      <c r="E52" s="72"/>
      <c r="F52" s="4"/>
      <c r="G52" s="5"/>
      <c r="H52" s="6"/>
      <c r="I52" s="6"/>
      <c r="J52" s="84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85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IF(ISERROR(AH53/$AH$77),"-",AH53/$AH$77)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86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IF(ISERROR(AH54/$AH$77),"-",AH54/$AH$77)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4" t="s">
        <v>66</v>
      </c>
      <c r="B55" s="74"/>
      <c r="C55" s="74"/>
      <c r="D55" s="74"/>
      <c r="E55" s="74"/>
      <c r="F55" s="74"/>
      <c r="G55" s="74"/>
      <c r="H55" s="74"/>
      <c r="I55" s="74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IF(ISERROR(AH55/$AH$77),0,AH55/$AH$77)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2" t="s">
        <v>67</v>
      </c>
      <c r="B56" s="72"/>
      <c r="C56" s="72"/>
      <c r="D56" s="72"/>
      <c r="E56" s="72"/>
      <c r="F56" s="4"/>
      <c r="G56" s="5"/>
      <c r="H56" s="6"/>
      <c r="I56" s="6"/>
      <c r="J56" s="84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85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IF(ISERROR(AH57/$AH$77),"-",AH57/$AH$77)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86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IF(ISERROR(AH58/$AH$77),"-",AH58/$AH$77)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4" t="s">
        <v>68</v>
      </c>
      <c r="B59" s="74"/>
      <c r="C59" s="74"/>
      <c r="D59" s="74"/>
      <c r="E59" s="74"/>
      <c r="F59" s="74"/>
      <c r="G59" s="74"/>
      <c r="H59" s="74"/>
      <c r="I59" s="74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IF(ISERROR(AH59/$AH$77),0,AH59/$AH$77)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2" t="s">
        <v>69</v>
      </c>
      <c r="B60" s="72"/>
      <c r="C60" s="72"/>
      <c r="D60" s="72"/>
      <c r="E60" s="72"/>
      <c r="F60" s="4"/>
      <c r="G60" s="5"/>
      <c r="H60" s="6"/>
      <c r="I60" s="6"/>
      <c r="J60" s="84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85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IF(ISERROR(AH61/$AH$77),"-",AH61/$AH$77)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86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IF(ISERROR(AH62/$AH$77),"-",AH62/$AH$77)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4" t="s">
        <v>70</v>
      </c>
      <c r="B63" s="74"/>
      <c r="C63" s="74"/>
      <c r="D63" s="74"/>
      <c r="E63" s="74"/>
      <c r="F63" s="74"/>
      <c r="G63" s="74"/>
      <c r="H63" s="74"/>
      <c r="I63" s="74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IF(ISERROR(AH63/$AH$77),0,AH63/$AH$77)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2" t="s">
        <v>82</v>
      </c>
      <c r="B64" s="72"/>
      <c r="C64" s="72"/>
      <c r="D64" s="72"/>
      <c r="E64" s="72"/>
      <c r="F64" s="4"/>
      <c r="G64" s="5"/>
      <c r="H64" s="6"/>
      <c r="I64" s="6"/>
      <c r="J64" s="84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85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IF(ISERROR(AH65/$AH$77),"-",AH65/$AH$77)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86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IF(ISERROR(AH66/$AH$77),"-",AH66/$AH$77)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4" t="s">
        <v>89</v>
      </c>
      <c r="B67" s="74"/>
      <c r="C67" s="74"/>
      <c r="D67" s="74"/>
      <c r="E67" s="74"/>
      <c r="F67" s="74"/>
      <c r="G67" s="74"/>
      <c r="H67" s="74"/>
      <c r="I67" s="74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IF(ISERROR(AH67/$AH$77),0,AH67/$AH$77)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2" t="s">
        <v>71</v>
      </c>
      <c r="B68" s="72"/>
      <c r="C68" s="72"/>
      <c r="D68" s="72"/>
      <c r="E68" s="72"/>
      <c r="F68" s="4"/>
      <c r="G68" s="5"/>
      <c r="H68" s="6"/>
      <c r="I68" s="6"/>
      <c r="J68" s="84">
        <v>170104704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85"/>
      <c r="K69" s="29">
        <v>170104704</v>
      </c>
      <c r="L69" s="39" t="s">
        <v>100</v>
      </c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IF(ISERROR(AH69/$AH$77),"-",AH69/$AH$77)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86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IF(ISERROR(AH70/$AH$77),"-",AH70/$AH$77)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4" t="s">
        <v>72</v>
      </c>
      <c r="B71" s="74"/>
      <c r="C71" s="74"/>
      <c r="D71" s="74"/>
      <c r="E71" s="74"/>
      <c r="F71" s="74"/>
      <c r="G71" s="74"/>
      <c r="H71" s="74"/>
      <c r="I71" s="74"/>
      <c r="J71" s="56">
        <f>+J68</f>
        <v>170104704</v>
      </c>
      <c r="K71" s="56">
        <f>SUM(K69:K70)</f>
        <v>170104704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IF(ISERROR(AH71/$AH$77),0,AH71/$AH$77)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2" t="s">
        <v>73</v>
      </c>
      <c r="B72" s="72"/>
      <c r="C72" s="72"/>
      <c r="D72" s="72"/>
      <c r="E72" s="72"/>
      <c r="F72" s="4"/>
      <c r="G72" s="5"/>
      <c r="H72" s="6"/>
      <c r="I72" s="6"/>
      <c r="J72" s="73">
        <v>3286356796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73"/>
      <c r="K73" s="29">
        <v>55590725</v>
      </c>
      <c r="L73" s="39" t="s">
        <v>98</v>
      </c>
      <c r="M73" s="31"/>
      <c r="N73" s="42"/>
      <c r="O73" s="31"/>
      <c r="P73" s="43"/>
      <c r="Q73" s="43"/>
      <c r="R73" s="29">
        <v>3465646</v>
      </c>
      <c r="S73" s="29">
        <v>3465646</v>
      </c>
      <c r="T73" s="29">
        <v>3491297</v>
      </c>
      <c r="U73" s="8">
        <f>SUM(R73:T73)</f>
        <v>10422589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10422589</v>
      </c>
      <c r="AI73" s="20">
        <f>IF(ISERROR(AH73/J72),0,AH73/J72)</f>
        <v>3.1714721337275029E-3</v>
      </c>
      <c r="AJ73" s="20">
        <f>IF(ISERROR(AH73/$AH$77),"-",AH73/$AH$77)</f>
        <v>0.9567927204875456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/>
      <c r="B74" s="14"/>
      <c r="C74" s="33"/>
      <c r="D74" s="34"/>
      <c r="E74" s="26"/>
      <c r="F74" s="26"/>
      <c r="G74" s="26"/>
      <c r="H74" s="36"/>
      <c r="I74" s="38"/>
      <c r="J74" s="73"/>
      <c r="K74" s="29">
        <v>1020000</v>
      </c>
      <c r="L74" s="39" t="s">
        <v>99</v>
      </c>
      <c r="M74" s="31"/>
      <c r="N74" s="42"/>
      <c r="O74" s="31"/>
      <c r="P74" s="43"/>
      <c r="Q74" s="43"/>
      <c r="R74" s="29"/>
      <c r="S74" s="29">
        <v>445017</v>
      </c>
      <c r="T74" s="29"/>
      <c r="U74" s="8">
        <f t="shared" ref="U74:U75" si="16">SUM(R74:T74)</f>
        <v>445017</v>
      </c>
      <c r="V74" s="19"/>
      <c r="W74" s="19"/>
      <c r="X74" s="19"/>
      <c r="Y74" s="8"/>
      <c r="Z74" s="19"/>
      <c r="AA74" s="19"/>
      <c r="AB74" s="19"/>
      <c r="AC74" s="8"/>
      <c r="AD74" s="19"/>
      <c r="AE74" s="19"/>
      <c r="AF74" s="19"/>
      <c r="AG74" s="8"/>
      <c r="AH74" s="8">
        <f t="shared" ref="AH74:AH75" si="17">SUM(U74,Y74,AC74,AG74)</f>
        <v>445017</v>
      </c>
      <c r="AI74" s="20">
        <f>IF(ISERROR(AH74/J72),0,AH74/J72)</f>
        <v>1.3541347687556443E-4</v>
      </c>
      <c r="AJ74" s="20">
        <f t="shared" ref="AJ74:AJ75" si="18">IF(ISERROR(AH74/$AH$77),"-",AH74/$AH$77)</f>
        <v>4.08525200497886E-2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 x14ac:dyDescent="0.25">
      <c r="A75" s="14">
        <v>2</v>
      </c>
      <c r="B75" s="14"/>
      <c r="C75" s="33"/>
      <c r="D75" s="34"/>
      <c r="E75" s="26"/>
      <c r="F75" s="26"/>
      <c r="G75" s="44"/>
      <c r="H75" s="36"/>
      <c r="I75" s="38"/>
      <c r="J75" s="73"/>
      <c r="K75" s="29">
        <v>3152000</v>
      </c>
      <c r="L75" s="39" t="s">
        <v>100</v>
      </c>
      <c r="M75" s="31"/>
      <c r="N75" s="42"/>
      <c r="O75" s="31"/>
      <c r="P75" s="43"/>
      <c r="Q75" s="43"/>
      <c r="R75" s="29"/>
      <c r="S75" s="29"/>
      <c r="T75" s="29"/>
      <c r="U75" s="8">
        <f t="shared" si="16"/>
        <v>0</v>
      </c>
      <c r="V75" s="19"/>
      <c r="W75" s="19"/>
      <c r="X75" s="19"/>
      <c r="Y75" s="8">
        <f>SUM(V75:X75)</f>
        <v>0</v>
      </c>
      <c r="Z75" s="19"/>
      <c r="AA75" s="19"/>
      <c r="AB75" s="19"/>
      <c r="AC75" s="8">
        <f>SUM(Z75:AB75)</f>
        <v>0</v>
      </c>
      <c r="AD75" s="19"/>
      <c r="AE75" s="19">
        <v>0</v>
      </c>
      <c r="AF75" s="19">
        <v>0</v>
      </c>
      <c r="AG75" s="8">
        <f>SUM(AD75:AF75)</f>
        <v>0</v>
      </c>
      <c r="AH75" s="8">
        <f t="shared" si="17"/>
        <v>0</v>
      </c>
      <c r="AI75" s="20">
        <f t="shared" ref="AI75" si="19">IF(ISERROR(AH75/J74),0,AH75/J74)</f>
        <v>0</v>
      </c>
      <c r="AJ75" s="20">
        <f t="shared" si="18"/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22" customFormat="1" ht="24.95" customHeight="1" x14ac:dyDescent="0.25">
      <c r="A76" s="74" t="s">
        <v>74</v>
      </c>
      <c r="B76" s="74"/>
      <c r="C76" s="74"/>
      <c r="D76" s="74"/>
      <c r="E76" s="74"/>
      <c r="F76" s="74"/>
      <c r="G76" s="74"/>
      <c r="H76" s="74"/>
      <c r="I76" s="74"/>
      <c r="J76" s="56">
        <f>J72</f>
        <v>3286356796</v>
      </c>
      <c r="K76" s="56">
        <f>SUM(K73:K75)</f>
        <v>59762725</v>
      </c>
      <c r="L76" s="55"/>
      <c r="M76" s="56">
        <f>SUM(M73:M73)</f>
        <v>0</v>
      </c>
      <c r="N76" s="56">
        <f>SUM(N73:N73)</f>
        <v>0</v>
      </c>
      <c r="O76" s="56">
        <f>SUM(O73:O73)</f>
        <v>0</v>
      </c>
      <c r="P76" s="57"/>
      <c r="Q76" s="58"/>
      <c r="R76" s="56">
        <f t="shared" ref="R76:U76" si="20">SUM(R73:R75)</f>
        <v>3465646</v>
      </c>
      <c r="S76" s="56">
        <f t="shared" si="20"/>
        <v>3910663</v>
      </c>
      <c r="T76" s="56">
        <f t="shared" si="20"/>
        <v>3491297</v>
      </c>
      <c r="U76" s="56">
        <f t="shared" si="20"/>
        <v>10867606</v>
      </c>
      <c r="V76" s="56">
        <f t="shared" ref="V76:AG76" si="21">SUM(V73:V73)</f>
        <v>0</v>
      </c>
      <c r="W76" s="56">
        <f t="shared" si="21"/>
        <v>0</v>
      </c>
      <c r="X76" s="56">
        <f t="shared" si="21"/>
        <v>0</v>
      </c>
      <c r="Y76" s="56">
        <f t="shared" si="21"/>
        <v>0</v>
      </c>
      <c r="Z76" s="56">
        <f t="shared" si="21"/>
        <v>0</v>
      </c>
      <c r="AA76" s="56">
        <f t="shared" si="21"/>
        <v>0</v>
      </c>
      <c r="AB76" s="56">
        <f t="shared" si="21"/>
        <v>0</v>
      </c>
      <c r="AC76" s="56">
        <f t="shared" si="21"/>
        <v>0</v>
      </c>
      <c r="AD76" s="56">
        <f t="shared" si="21"/>
        <v>0</v>
      </c>
      <c r="AE76" s="56">
        <f t="shared" si="21"/>
        <v>0</v>
      </c>
      <c r="AF76" s="56">
        <f t="shared" si="21"/>
        <v>0</v>
      </c>
      <c r="AG76" s="56">
        <f t="shared" si="21"/>
        <v>0</v>
      </c>
      <c r="AH76" s="56">
        <f t="shared" ref="AH76" si="22">SUM(AH73:AH75)</f>
        <v>10867606</v>
      </c>
      <c r="AI76" s="59">
        <f>IF(ISERROR(AH76/J76),0,AH76/J76)</f>
        <v>3.3068856106030675E-3</v>
      </c>
      <c r="AJ76" s="59">
        <f>IF(ISERROR(AH76/$AH$77),0,AH76/$AH$77)</f>
        <v>0.99764524053733428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s="45" customFormat="1" ht="44.25" customHeight="1" x14ac:dyDescent="0.25">
      <c r="A77" s="87" t="str">
        <f>"TOTAL ASIG."&amp;" "&amp;$A$5</f>
        <v>TOTAL ASIG. 24-03-343 "Programa de Apoyo a Personas en Situación de Calle"</v>
      </c>
      <c r="B77" s="87"/>
      <c r="C77" s="87"/>
      <c r="D77" s="87"/>
      <c r="E77" s="87"/>
      <c r="F77" s="87"/>
      <c r="G77" s="87"/>
      <c r="H77" s="87"/>
      <c r="I77" s="87"/>
      <c r="J77" s="66">
        <f>SUM(J11,J15,J19,J23,J27,J31,J35,J39,J43,J47,J51,J55,J59,J63,J67,J71,J76)</f>
        <v>3532644000</v>
      </c>
      <c r="K77" s="66">
        <f t="shared" ref="K77:AH77" si="23">SUM(K11,K15,K19,K23,K27,K31,K35,K39,K43,K47,K51,K55,K59,K63,K67,K71,K76)</f>
        <v>305965580</v>
      </c>
      <c r="L77" s="66">
        <f t="shared" si="23"/>
        <v>0</v>
      </c>
      <c r="M77" s="66">
        <f t="shared" si="23"/>
        <v>0</v>
      </c>
      <c r="N77" s="66">
        <f t="shared" si="23"/>
        <v>0</v>
      </c>
      <c r="O77" s="66">
        <f t="shared" si="23"/>
        <v>0</v>
      </c>
      <c r="P77" s="66">
        <f t="shared" si="23"/>
        <v>0</v>
      </c>
      <c r="Q77" s="66">
        <f t="shared" si="23"/>
        <v>0</v>
      </c>
      <c r="R77" s="66">
        <f t="shared" si="23"/>
        <v>3465646</v>
      </c>
      <c r="S77" s="66">
        <f t="shared" si="23"/>
        <v>3936314</v>
      </c>
      <c r="T77" s="66">
        <f t="shared" si="23"/>
        <v>3491297</v>
      </c>
      <c r="U77" s="66">
        <f t="shared" si="23"/>
        <v>10893257</v>
      </c>
      <c r="V77" s="66">
        <f t="shared" si="23"/>
        <v>0</v>
      </c>
      <c r="W77" s="66">
        <f t="shared" si="23"/>
        <v>0</v>
      </c>
      <c r="X77" s="66">
        <f t="shared" si="23"/>
        <v>0</v>
      </c>
      <c r="Y77" s="66">
        <f t="shared" si="23"/>
        <v>0</v>
      </c>
      <c r="Z77" s="66">
        <f t="shared" si="23"/>
        <v>0</v>
      </c>
      <c r="AA77" s="66">
        <f t="shared" si="23"/>
        <v>0</v>
      </c>
      <c r="AB77" s="66">
        <f t="shared" si="23"/>
        <v>0</v>
      </c>
      <c r="AC77" s="66">
        <f t="shared" si="23"/>
        <v>0</v>
      </c>
      <c r="AD77" s="66">
        <f t="shared" si="23"/>
        <v>0</v>
      </c>
      <c r="AE77" s="66">
        <f t="shared" si="23"/>
        <v>0</v>
      </c>
      <c r="AF77" s="66">
        <f t="shared" si="23"/>
        <v>0</v>
      </c>
      <c r="AG77" s="66">
        <f t="shared" si="23"/>
        <v>0</v>
      </c>
      <c r="AH77" s="66">
        <f t="shared" si="23"/>
        <v>10893257</v>
      </c>
      <c r="AI77" s="68">
        <f>IF(ISERROR(AH77/J77),0,AH77/J77)</f>
        <v>3.0835988568335784E-3</v>
      </c>
      <c r="AJ77" s="68">
        <f>IF(ISERROR(AH77/$AH$77),0,AH77/$AH$77)</f>
        <v>1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x14ac:dyDescent="0.25"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4" spans="1:106" s="49" customFormat="1" x14ac:dyDescent="0.25">
      <c r="A94" s="2"/>
      <c r="B94" s="46"/>
      <c r="C94" s="46"/>
      <c r="D94" s="46"/>
      <c r="E94" s="2"/>
      <c r="F94" s="2"/>
      <c r="G94" s="46"/>
      <c r="H94" s="46"/>
      <c r="I94" s="46"/>
      <c r="J94" s="47"/>
      <c r="K94" s="47"/>
      <c r="L94" s="2"/>
      <c r="M94" s="46"/>
      <c r="N94" s="46"/>
      <c r="O94" s="46"/>
      <c r="P94" s="46"/>
      <c r="Q94" s="48"/>
      <c r="R94" s="47"/>
      <c r="S94" s="47"/>
      <c r="T94" s="47"/>
      <c r="V94" s="47"/>
      <c r="W94" s="47"/>
      <c r="X94" s="47"/>
      <c r="Z94" s="47"/>
      <c r="AA94" s="47"/>
      <c r="AB94" s="47"/>
      <c r="AD94" s="47"/>
      <c r="AE94" s="47"/>
      <c r="AF94" s="47"/>
      <c r="AI94" s="50"/>
      <c r="AJ94" s="50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</row>
    <row r="96" spans="1:106" s="49" customFormat="1" x14ac:dyDescent="0.25">
      <c r="A96" s="46"/>
      <c r="B96" s="46"/>
      <c r="C96" s="46"/>
      <c r="D96" s="46"/>
      <c r="E96" s="51"/>
      <c r="F96" s="2"/>
      <c r="G96" s="46"/>
      <c r="H96" s="46"/>
      <c r="I96" s="46"/>
      <c r="K96" s="47"/>
      <c r="L96" s="2"/>
      <c r="M96" s="46"/>
      <c r="N96" s="46"/>
      <c r="O96" s="46"/>
      <c r="P96" s="46"/>
      <c r="Q96" s="48"/>
      <c r="AI96" s="50"/>
      <c r="AJ96" s="50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A11:I11"/>
    <mergeCell ref="A12:E12"/>
    <mergeCell ref="J12:J14"/>
    <mergeCell ref="J8:J10"/>
    <mergeCell ref="A31:I31"/>
    <mergeCell ref="A16:E16"/>
    <mergeCell ref="A19:I19"/>
    <mergeCell ref="A20:E20"/>
    <mergeCell ref="A23:I23"/>
    <mergeCell ref="A24:E24"/>
    <mergeCell ref="A27:I27"/>
    <mergeCell ref="A28:E28"/>
    <mergeCell ref="J24:J26"/>
    <mergeCell ref="J16:J18"/>
    <mergeCell ref="J20:J22"/>
    <mergeCell ref="J28:J30"/>
    <mergeCell ref="A47:I47"/>
    <mergeCell ref="A32:E32"/>
    <mergeCell ref="A35:I35"/>
    <mergeCell ref="A36:E36"/>
    <mergeCell ref="A39:I39"/>
    <mergeCell ref="A40:E40"/>
    <mergeCell ref="A43:I43"/>
    <mergeCell ref="A44:E44"/>
    <mergeCell ref="J32:J34"/>
    <mergeCell ref="J36:J38"/>
    <mergeCell ref="J40:J42"/>
    <mergeCell ref="J44:J46"/>
    <mergeCell ref="J48:J50"/>
    <mergeCell ref="J52:J54"/>
    <mergeCell ref="J56:J58"/>
    <mergeCell ref="J60:J62"/>
    <mergeCell ref="A72:E72"/>
    <mergeCell ref="J72:J75"/>
    <mergeCell ref="J64:J66"/>
    <mergeCell ref="J68:J70"/>
    <mergeCell ref="A63:I63"/>
    <mergeCell ref="A48:E48"/>
    <mergeCell ref="A51:I51"/>
    <mergeCell ref="A52:E52"/>
    <mergeCell ref="A55:I55"/>
    <mergeCell ref="A56:E56"/>
    <mergeCell ref="A59:I59"/>
    <mergeCell ref="A60:E60"/>
    <mergeCell ref="A76:I76"/>
    <mergeCell ref="A77:I77"/>
    <mergeCell ref="A64:E64"/>
    <mergeCell ref="A67:I67"/>
    <mergeCell ref="A68:E68"/>
    <mergeCell ref="A71:I71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37617F2A-68B1-4258-B8E8-C452748C28D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33C9A91B-EC9E-4751-83D0-F4045B057137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ACDA4820-D9FD-4938-96E7-033C1AD596CA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D95FBA7F-4C22-4934-96E5-42C8AF7E0A9D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5 O64:O66" xr:uid="{B1FD29A2-C9CC-41F6-85E7-99B02770CDC6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C65:C66 E13:G14 C13:C14 C9:C10 L9:L10 P9:Q10 E9:G10 C17:C18 E17:G18 L17:L18 P17:Q18 P25:Q26 E25:G26 N25:N26 C33:C34 E33:G34 L33:L34 P33:Q34 E41:G42 L42 C42 N41 P41:Q42 P50:Q50 C49:C50 E49:G50 L49:L50 Q49 C57:C58 E57:G58 L57:L58 P57:Q58 C69:C70 E69:G70 L14 N73:N75 E73:G75 P73:Q75 P65:Q66 L65:L66 E65:G66 L70" xr:uid="{4D4D9782-9B42-41B2-99A3-271A6AFB880A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65:K66" xr:uid="{8B46761C-FF44-4F45-B81F-4AEE3FA8DBE7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5 V73:X75 Z73:AB75 V65:X66 AD73:AF75 M65:N66 R65:T66 AD65:AF66 Z65:AB66 R74:R75 S75 T74:T75" xr:uid="{083EE0B6-EB04-4A92-B7A5-BC2426D3794A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ignoredErrors>
    <ignoredError sqref="AI74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tabColor rgb="FF33CCFF"/>
    <pageSetUpPr fitToPage="1"/>
  </sheetPr>
  <dimension ref="A1:Y42"/>
  <sheetViews>
    <sheetView topLeftCell="A17" zoomScaleNormal="100" workbookViewId="0">
      <selection activeCell="N15" sqref="N1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3" t="s">
        <v>97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</row>
    <row r="2" spans="1:25" s="1" customFormat="1" ht="1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 s="1" customFormat="1" ht="15" customHeight="1" x14ac:dyDescent="0.25">
      <c r="A3" s="76" t="s">
        <v>79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</row>
    <row r="4" spans="1:25" s="1" customFormat="1" ht="1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1:25" ht="38.25" customHeight="1" x14ac:dyDescent="0.25">
      <c r="A5" s="94" t="s">
        <v>80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82" t="s">
        <v>4</v>
      </c>
      <c r="B6" s="88" t="s">
        <v>10</v>
      </c>
      <c r="C6" s="88" t="s">
        <v>75</v>
      </c>
      <c r="D6" s="90" t="s">
        <v>13</v>
      </c>
      <c r="E6" s="91"/>
      <c r="F6" s="92"/>
      <c r="G6" s="80" t="s">
        <v>16</v>
      </c>
      <c r="H6" s="80"/>
      <c r="I6" s="80"/>
      <c r="J6" s="88" t="s">
        <v>17</v>
      </c>
      <c r="K6" s="80" t="s">
        <v>16</v>
      </c>
      <c r="L6" s="80"/>
      <c r="M6" s="80"/>
      <c r="N6" s="88" t="s">
        <v>18</v>
      </c>
      <c r="O6" s="80" t="s">
        <v>16</v>
      </c>
      <c r="P6" s="80"/>
      <c r="Q6" s="80"/>
      <c r="R6" s="88" t="s">
        <v>19</v>
      </c>
      <c r="S6" s="80" t="s">
        <v>16</v>
      </c>
      <c r="T6" s="80"/>
      <c r="U6" s="80"/>
      <c r="V6" s="88" t="s">
        <v>20</v>
      </c>
      <c r="W6" s="88" t="s">
        <v>21</v>
      </c>
      <c r="X6" s="97" t="s">
        <v>76</v>
      </c>
      <c r="Y6" s="97"/>
    </row>
    <row r="7" spans="1:25" s="46" customFormat="1" ht="31.5" x14ac:dyDescent="0.25">
      <c r="A7" s="82"/>
      <c r="B7" s="89"/>
      <c r="C7" s="89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9"/>
      <c r="K7" s="53" t="s">
        <v>32</v>
      </c>
      <c r="L7" s="53" t="s">
        <v>33</v>
      </c>
      <c r="M7" s="53" t="s">
        <v>34</v>
      </c>
      <c r="N7" s="89"/>
      <c r="O7" s="53" t="s">
        <v>35</v>
      </c>
      <c r="P7" s="53" t="s">
        <v>36</v>
      </c>
      <c r="Q7" s="53" t="s">
        <v>37</v>
      </c>
      <c r="R7" s="89"/>
      <c r="S7" s="53" t="s">
        <v>38</v>
      </c>
      <c r="T7" s="53" t="s">
        <v>39</v>
      </c>
      <c r="U7" s="53" t="s">
        <v>77</v>
      </c>
      <c r="V7" s="89"/>
      <c r="W7" s="89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+'24-01-010 Ind. Prog. Bonif. '!J11</f>
        <v>0</v>
      </c>
      <c r="C8" s="40">
        <f>+'24-01-010 Ind. Prog. Bonif. '!K11</f>
        <v>0</v>
      </c>
      <c r="D8" s="40">
        <f>+'24-01-010 Ind. Prog. Bonif. '!M11</f>
        <v>0</v>
      </c>
      <c r="E8" s="40">
        <f>+'24-01-010 Ind. Prog. Bonif. '!N11</f>
        <v>0</v>
      </c>
      <c r="F8" s="40">
        <f>+'24-01-010 Ind. Prog. Bonif. '!O11</f>
        <v>0</v>
      </c>
      <c r="G8" s="40">
        <f>+'24-01-010 Ind. Prog. Bonif. '!R11</f>
        <v>0</v>
      </c>
      <c r="H8" s="40">
        <f>+'24-01-010 Ind. Prog. Bonif. '!S11</f>
        <v>0</v>
      </c>
      <c r="I8" s="40">
        <f>+'24-01-010 Ind. Prog. Bonif. '!T11</f>
        <v>0</v>
      </c>
      <c r="J8" s="40">
        <f>+'24-01-010 Ind. Prog. Bonif. '!U11</f>
        <v>0</v>
      </c>
      <c r="K8" s="40">
        <f>+'24-01-010 Ind. Prog. Bonif. '!V11</f>
        <v>0</v>
      </c>
      <c r="L8" s="40">
        <f>+'24-01-010 Ind. Prog. Bonif. '!W11</f>
        <v>0</v>
      </c>
      <c r="M8" s="40">
        <f>+'24-01-010 Ind. Prog. Bonif. '!X11</f>
        <v>0</v>
      </c>
      <c r="N8" s="40">
        <f>+'24-01-010 Ind. Prog. Bonif. '!Y11</f>
        <v>0</v>
      </c>
      <c r="O8" s="40">
        <f>+'24-01-010 Ind. Prog. Bonif. '!Z11</f>
        <v>0</v>
      </c>
      <c r="P8" s="40">
        <f>+'24-01-010 Ind. Prog. Bonif. '!AA11</f>
        <v>0</v>
      </c>
      <c r="Q8" s="40">
        <f>+'24-01-010 Ind. Prog. Bonif. '!AB11</f>
        <v>0</v>
      </c>
      <c r="R8" s="40">
        <f>+'24-01-010 Ind. Prog. Bonif. '!AC11</f>
        <v>0</v>
      </c>
      <c r="S8" s="40">
        <f>+'24-01-010 Ind. Prog. Bonif. '!AD11</f>
        <v>0</v>
      </c>
      <c r="T8" s="40">
        <f>+'24-01-010 Ind. Prog. Bonif. '!AE11</f>
        <v>0</v>
      </c>
      <c r="U8" s="40">
        <f>+'24-01-010 Ind. Prog. Bonif. '!AF11</f>
        <v>0</v>
      </c>
      <c r="V8" s="40">
        <f>+'24-01-010 Ind. Prog. Bonif. '!AG11</f>
        <v>0</v>
      </c>
      <c r="W8" s="40">
        <f>+'24-01-010 Ind. Prog. Bonif. '!AH11</f>
        <v>0</v>
      </c>
      <c r="X8" s="61">
        <f>+'24-01-010 Ind. Prog. Bonif. '!AI11</f>
        <v>0</v>
      </c>
      <c r="Y8" s="61">
        <f>+'24-01-010 Ind. Prog. Bonif. '!AJ11</f>
        <v>0</v>
      </c>
    </row>
    <row r="9" spans="1:25" ht="24.75" customHeight="1" x14ac:dyDescent="0.25">
      <c r="A9" s="60" t="s">
        <v>45</v>
      </c>
      <c r="B9" s="40">
        <f>+'24-01-010 Ind. Prog. Bonif. '!J15</f>
        <v>0</v>
      </c>
      <c r="C9" s="40">
        <f>+'24-01-010 Ind. Prog. Bonif. '!K15</f>
        <v>0</v>
      </c>
      <c r="D9" s="40">
        <f>+'24-01-010 Ind. Prog. Bonif. '!M15</f>
        <v>0</v>
      </c>
      <c r="E9" s="40">
        <f>+'24-01-010 Ind. Prog. Bonif. '!N15</f>
        <v>0</v>
      </c>
      <c r="F9" s="40">
        <f>+'24-01-010 Ind. Prog. Bonif. '!O15</f>
        <v>0</v>
      </c>
      <c r="G9" s="40">
        <f>+'24-01-010 Ind. Prog. Bonif. '!R15</f>
        <v>0</v>
      </c>
      <c r="H9" s="40">
        <f>+'24-01-010 Ind. Prog. Bonif. '!S15</f>
        <v>0</v>
      </c>
      <c r="I9" s="40">
        <f>+'24-01-010 Ind. Prog. Bonif. '!T15</f>
        <v>0</v>
      </c>
      <c r="J9" s="40">
        <f>+'24-01-010 Ind. Prog. Bonif. '!U15</f>
        <v>0</v>
      </c>
      <c r="K9" s="40">
        <f>+'24-01-010 Ind. Prog. Bonif. '!V15</f>
        <v>0</v>
      </c>
      <c r="L9" s="40">
        <f>+'24-01-010 Ind. Prog. Bonif. '!W15</f>
        <v>0</v>
      </c>
      <c r="M9" s="40">
        <f>+'24-01-010 Ind. Prog. Bonif. '!X15</f>
        <v>0</v>
      </c>
      <c r="N9" s="40">
        <f>+'24-01-010 Ind. Prog. Bonif. '!Y15</f>
        <v>0</v>
      </c>
      <c r="O9" s="40">
        <f>+'24-01-010 Ind. Prog. Bonif. '!Z15</f>
        <v>0</v>
      </c>
      <c r="P9" s="40">
        <f>+'24-01-010 Ind. Prog. Bonif. '!AA15</f>
        <v>0</v>
      </c>
      <c r="Q9" s="40">
        <f>+'24-01-010 Ind. Prog. Bonif. '!AB15</f>
        <v>0</v>
      </c>
      <c r="R9" s="40">
        <f>+'24-01-010 Ind. Prog. Bonif. '!AC15</f>
        <v>0</v>
      </c>
      <c r="S9" s="40">
        <f>+'24-01-010 Ind. Prog. Bonif. '!AD15</f>
        <v>0</v>
      </c>
      <c r="T9" s="40">
        <f>+'24-01-010 Ind. Prog. Bonif. '!AE15</f>
        <v>0</v>
      </c>
      <c r="U9" s="40">
        <f>+'24-01-010 Ind. Prog. Bonif. '!AF15</f>
        <v>0</v>
      </c>
      <c r="V9" s="40">
        <f>+'24-01-010 Ind. Prog. Bonif. '!AG15</f>
        <v>0</v>
      </c>
      <c r="W9" s="40">
        <f>+'24-01-010 Ind. Prog. Bonif. '!AH15</f>
        <v>0</v>
      </c>
      <c r="X9" s="61">
        <f>+'24-01-010 Ind. Prog. Bonif. '!AI15</f>
        <v>0</v>
      </c>
      <c r="Y9" s="61">
        <f>+'24-01-010 Ind. Prog. Bonif. '!AJ15</f>
        <v>0</v>
      </c>
    </row>
    <row r="10" spans="1:25" ht="24.75" customHeight="1" x14ac:dyDescent="0.25">
      <c r="A10" s="60" t="s">
        <v>47</v>
      </c>
      <c r="B10" s="40">
        <f>+'24-01-010 Ind. Prog. Bonif. '!J19</f>
        <v>0</v>
      </c>
      <c r="C10" s="40">
        <f>+'24-01-010 Ind. Prog. Bonif. '!K19</f>
        <v>0</v>
      </c>
      <c r="D10" s="40">
        <f>+'24-01-010 Ind. Prog. Bonif. '!M19</f>
        <v>0</v>
      </c>
      <c r="E10" s="40">
        <f>+'24-01-010 Ind. Prog. Bonif. '!N19</f>
        <v>0</v>
      </c>
      <c r="F10" s="40">
        <f>+'24-01-010 Ind. Prog. Bonif. '!O19</f>
        <v>0</v>
      </c>
      <c r="G10" s="40">
        <f>+'24-01-010 Ind. Prog. Bonif. '!R19</f>
        <v>0</v>
      </c>
      <c r="H10" s="40">
        <f>+'24-01-010 Ind. Prog. Bonif. '!S19</f>
        <v>0</v>
      </c>
      <c r="I10" s="40">
        <f>+'24-01-010 Ind. Prog. Bonif. '!T19</f>
        <v>0</v>
      </c>
      <c r="J10" s="40">
        <f>+'24-01-010 Ind. Prog. Bonif. '!U19</f>
        <v>0</v>
      </c>
      <c r="K10" s="40">
        <f>+'24-01-010 Ind. Prog. Bonif. '!V19</f>
        <v>0</v>
      </c>
      <c r="L10" s="40">
        <f>+'24-01-010 Ind. Prog. Bonif. '!W19</f>
        <v>0</v>
      </c>
      <c r="M10" s="40">
        <f>+'24-01-010 Ind. Prog. Bonif. '!X19</f>
        <v>0</v>
      </c>
      <c r="N10" s="40">
        <f>+'24-01-010 Ind. Prog. Bonif. '!Y19</f>
        <v>0</v>
      </c>
      <c r="O10" s="40">
        <f>+'24-01-010 Ind. Prog. Bonif. '!Z19</f>
        <v>0</v>
      </c>
      <c r="P10" s="40">
        <f>+'24-01-010 Ind. Prog. Bonif. '!AA19</f>
        <v>0</v>
      </c>
      <c r="Q10" s="40">
        <f>+'24-01-010 Ind. Prog. Bonif. '!AB19</f>
        <v>0</v>
      </c>
      <c r="R10" s="40">
        <f>+'24-01-010 Ind. Prog. Bonif. '!AC19</f>
        <v>0</v>
      </c>
      <c r="S10" s="40">
        <f>+'24-01-010 Ind. Prog. Bonif. '!AD19</f>
        <v>0</v>
      </c>
      <c r="T10" s="40">
        <f>+'24-01-010 Ind. Prog. Bonif. '!AE19</f>
        <v>0</v>
      </c>
      <c r="U10" s="40">
        <f>+'24-01-010 Ind. Prog. Bonif. '!AF19</f>
        <v>0</v>
      </c>
      <c r="V10" s="40">
        <f>+'24-01-010 Ind. Prog. Bonif. '!AG19</f>
        <v>0</v>
      </c>
      <c r="W10" s="40">
        <f>+'24-01-010 Ind. Prog. Bonif. '!AH19</f>
        <v>0</v>
      </c>
      <c r="X10" s="61">
        <f>+'24-01-010 Ind. Prog. Bonif. '!AI19</f>
        <v>0</v>
      </c>
      <c r="Y10" s="61">
        <f>+'24-01-010 Ind. Prog. Bonif. '!AJ19</f>
        <v>0</v>
      </c>
    </row>
    <row r="11" spans="1:25" ht="24.75" customHeight="1" x14ac:dyDescent="0.25">
      <c r="A11" s="60" t="s">
        <v>49</v>
      </c>
      <c r="B11" s="40">
        <f>+'24-01-010 Ind. Prog. Bonif. '!J23</f>
        <v>0</v>
      </c>
      <c r="C11" s="40">
        <f>+'24-01-010 Ind. Prog. Bonif. '!K23</f>
        <v>0</v>
      </c>
      <c r="D11" s="40">
        <f>+'24-01-010 Ind. Prog. Bonif. '!M23</f>
        <v>0</v>
      </c>
      <c r="E11" s="40">
        <f>+'24-01-010 Ind. Prog. Bonif. '!N23</f>
        <v>0</v>
      </c>
      <c r="F11" s="40">
        <f>+'24-01-010 Ind. Prog. Bonif. '!O23</f>
        <v>0</v>
      </c>
      <c r="G11" s="40">
        <f>+'24-01-010 Ind. Prog. Bonif. '!R23</f>
        <v>0</v>
      </c>
      <c r="H11" s="40">
        <f>+'24-01-010 Ind. Prog. Bonif. '!S23</f>
        <v>0</v>
      </c>
      <c r="I11" s="40">
        <f>+'24-01-010 Ind. Prog. Bonif. '!T23</f>
        <v>0</v>
      </c>
      <c r="J11" s="40">
        <f>+'24-01-010 Ind. Prog. Bonif. '!U23</f>
        <v>0</v>
      </c>
      <c r="K11" s="40">
        <f>+'24-01-010 Ind. Prog. Bonif. '!V23</f>
        <v>0</v>
      </c>
      <c r="L11" s="40">
        <f>+'24-01-010 Ind. Prog. Bonif. '!W23</f>
        <v>0</v>
      </c>
      <c r="M11" s="40">
        <f>+'24-01-010 Ind. Prog. Bonif. '!X23</f>
        <v>0</v>
      </c>
      <c r="N11" s="40">
        <f>+'24-01-010 Ind. Prog. Bonif. '!Y23</f>
        <v>0</v>
      </c>
      <c r="O11" s="40">
        <f>+'24-01-010 Ind. Prog. Bonif. '!Z23</f>
        <v>0</v>
      </c>
      <c r="P11" s="40">
        <f>+'24-01-010 Ind. Prog. Bonif. '!AA23</f>
        <v>0</v>
      </c>
      <c r="Q11" s="40">
        <f>+'24-01-010 Ind. Prog. Bonif. '!AB23</f>
        <v>0</v>
      </c>
      <c r="R11" s="40">
        <f>+'24-01-010 Ind. Prog. Bonif. '!AC23</f>
        <v>0</v>
      </c>
      <c r="S11" s="40">
        <f>+'24-01-010 Ind. Prog. Bonif. '!AD23</f>
        <v>0</v>
      </c>
      <c r="T11" s="40">
        <f>+'24-01-010 Ind. Prog. Bonif. '!AE23</f>
        <v>0</v>
      </c>
      <c r="U11" s="40">
        <f>+'24-01-010 Ind. Prog. Bonif. '!AF23</f>
        <v>0</v>
      </c>
      <c r="V11" s="40">
        <f>+'24-01-010 Ind. Prog. Bonif. '!AG23</f>
        <v>0</v>
      </c>
      <c r="W11" s="40">
        <f>+'24-01-010 Ind. Prog. Bonif. '!AH23</f>
        <v>0</v>
      </c>
      <c r="X11" s="61">
        <f>+'24-01-010 Ind. Prog. Bonif. '!AI23</f>
        <v>0</v>
      </c>
      <c r="Y11" s="61">
        <f>+'24-01-010 Ind. Prog. Bonif. '!AJ23</f>
        <v>0</v>
      </c>
    </row>
    <row r="12" spans="1:25" ht="24.75" customHeight="1" x14ac:dyDescent="0.25">
      <c r="A12" s="60" t="s">
        <v>51</v>
      </c>
      <c r="B12" s="40">
        <f>+'24-01-010 Ind. Prog. Bonif. '!J27</f>
        <v>0</v>
      </c>
      <c r="C12" s="40">
        <f>+'24-01-010 Ind. Prog. Bonif. '!K27</f>
        <v>0</v>
      </c>
      <c r="D12" s="40">
        <f>+'24-01-010 Ind. Prog. Bonif. '!M27</f>
        <v>0</v>
      </c>
      <c r="E12" s="40">
        <f>+'24-01-010 Ind. Prog. Bonif. '!N27</f>
        <v>0</v>
      </c>
      <c r="F12" s="40">
        <f>+'24-01-010 Ind. Prog. Bonif. '!O27</f>
        <v>0</v>
      </c>
      <c r="G12" s="40">
        <f>+'24-01-010 Ind. Prog. Bonif. '!R27</f>
        <v>0</v>
      </c>
      <c r="H12" s="40">
        <f>+'24-01-010 Ind. Prog. Bonif. '!S27</f>
        <v>0</v>
      </c>
      <c r="I12" s="40">
        <f>+'24-01-010 Ind. Prog. Bonif. '!T27</f>
        <v>0</v>
      </c>
      <c r="J12" s="40">
        <f>+'24-01-010 Ind. Prog. Bonif. '!U27</f>
        <v>0</v>
      </c>
      <c r="K12" s="40">
        <f>+'24-01-010 Ind. Prog. Bonif. '!V27</f>
        <v>0</v>
      </c>
      <c r="L12" s="40">
        <f>+'24-01-010 Ind. Prog. Bonif. '!W27</f>
        <v>0</v>
      </c>
      <c r="M12" s="40">
        <f>+'24-01-010 Ind. Prog. Bonif. '!X27</f>
        <v>0</v>
      </c>
      <c r="N12" s="40">
        <f>+'24-01-010 Ind. Prog. Bonif. '!Y27</f>
        <v>0</v>
      </c>
      <c r="O12" s="40">
        <f>+'24-01-010 Ind. Prog. Bonif. '!Z27</f>
        <v>0</v>
      </c>
      <c r="P12" s="40">
        <f>+'24-01-010 Ind. Prog. Bonif. '!AA27</f>
        <v>0</v>
      </c>
      <c r="Q12" s="40">
        <f>+'24-01-010 Ind. Prog. Bonif. '!AB27</f>
        <v>0</v>
      </c>
      <c r="R12" s="40">
        <f>+'24-01-010 Ind. Prog. Bonif. '!AC27</f>
        <v>0</v>
      </c>
      <c r="S12" s="40">
        <f>+'24-01-010 Ind. Prog. Bonif. '!AD27</f>
        <v>0</v>
      </c>
      <c r="T12" s="40">
        <f>+'24-01-010 Ind. Prog. Bonif. '!AE27</f>
        <v>0</v>
      </c>
      <c r="U12" s="40">
        <f>+'24-01-010 Ind. Prog. Bonif. '!AF27</f>
        <v>0</v>
      </c>
      <c r="V12" s="40">
        <f>+'24-01-010 Ind. Prog. Bonif. '!AG27</f>
        <v>0</v>
      </c>
      <c r="W12" s="40">
        <f>+'24-01-010 Ind. Prog. Bonif. '!AH27</f>
        <v>0</v>
      </c>
      <c r="X12" s="61">
        <f>+'24-01-010 Ind. Prog. Bonif. '!AI27</f>
        <v>0</v>
      </c>
      <c r="Y12" s="61">
        <f>+'24-01-010 Ind. Prog. Bonif. '!AJ27</f>
        <v>0</v>
      </c>
    </row>
    <row r="13" spans="1:25" ht="24.75" customHeight="1" x14ac:dyDescent="0.25">
      <c r="A13" s="60" t="s">
        <v>53</v>
      </c>
      <c r="B13" s="40">
        <f>+'24-01-010 Ind. Prog. Bonif. '!J31</f>
        <v>0</v>
      </c>
      <c r="C13" s="40">
        <f>+'24-01-010 Ind. Prog. Bonif. '!K31</f>
        <v>0</v>
      </c>
      <c r="D13" s="40">
        <f>+'24-01-010 Ind. Prog. Bonif. '!M31</f>
        <v>0</v>
      </c>
      <c r="E13" s="40">
        <f>+'24-01-010 Ind. Prog. Bonif. '!N31</f>
        <v>0</v>
      </c>
      <c r="F13" s="40">
        <f>+'24-01-010 Ind. Prog. Bonif. '!O31</f>
        <v>0</v>
      </c>
      <c r="G13" s="40">
        <f>+'24-01-010 Ind. Prog. Bonif. '!R31</f>
        <v>0</v>
      </c>
      <c r="H13" s="40">
        <f>+'24-01-010 Ind. Prog. Bonif. '!S31</f>
        <v>0</v>
      </c>
      <c r="I13" s="40">
        <f>+'24-01-010 Ind. Prog. Bonif. '!T31</f>
        <v>0</v>
      </c>
      <c r="J13" s="40">
        <f>+'24-01-010 Ind. Prog. Bonif. '!U31</f>
        <v>0</v>
      </c>
      <c r="K13" s="40">
        <f>+'24-01-010 Ind. Prog. Bonif. '!V31</f>
        <v>0</v>
      </c>
      <c r="L13" s="40">
        <f>+'24-01-010 Ind. Prog. Bonif. '!W31</f>
        <v>0</v>
      </c>
      <c r="M13" s="40">
        <f>+'24-01-010 Ind. Prog. Bonif. '!X31</f>
        <v>0</v>
      </c>
      <c r="N13" s="40">
        <f>+'24-01-010 Ind. Prog. Bonif. '!Y31</f>
        <v>0</v>
      </c>
      <c r="O13" s="40">
        <f>+'24-01-010 Ind. Prog. Bonif. '!Z31</f>
        <v>0</v>
      </c>
      <c r="P13" s="40">
        <f>+'24-01-010 Ind. Prog. Bonif. '!AA31</f>
        <v>0</v>
      </c>
      <c r="Q13" s="40">
        <f>+'24-01-010 Ind. Prog. Bonif. '!AB31</f>
        <v>0</v>
      </c>
      <c r="R13" s="40">
        <f>+'24-01-010 Ind. Prog. Bonif. '!AC31</f>
        <v>0</v>
      </c>
      <c r="S13" s="40">
        <f>+'24-01-010 Ind. Prog. Bonif. '!AD31</f>
        <v>0</v>
      </c>
      <c r="T13" s="40">
        <f>+'24-01-010 Ind. Prog. Bonif. '!AE31</f>
        <v>0</v>
      </c>
      <c r="U13" s="40">
        <f>+'24-01-010 Ind. Prog. Bonif. '!AF31</f>
        <v>0</v>
      </c>
      <c r="V13" s="40">
        <f>+'24-01-010 Ind. Prog. Bonif. '!AG31</f>
        <v>0</v>
      </c>
      <c r="W13" s="40">
        <f>+'24-01-010 Ind. Prog. Bonif. '!AH31</f>
        <v>0</v>
      </c>
      <c r="X13" s="61">
        <f>+'24-01-010 Ind. Prog. Bonif. '!AI31</f>
        <v>0</v>
      </c>
      <c r="Y13" s="61">
        <f>+'24-01-010 Ind. Prog. Bonif. '!AJ31</f>
        <v>0</v>
      </c>
    </row>
    <row r="14" spans="1:25" ht="24.75" customHeight="1" x14ac:dyDescent="0.25">
      <c r="A14" s="60" t="s">
        <v>55</v>
      </c>
      <c r="B14" s="40">
        <f>+'24-01-010 Ind. Prog. Bonif. '!J35</f>
        <v>0</v>
      </c>
      <c r="C14" s="40">
        <f>+'24-01-010 Ind. Prog. Bonif. '!K35</f>
        <v>0</v>
      </c>
      <c r="D14" s="40">
        <f>+'24-01-010 Ind. Prog. Bonif. '!M35</f>
        <v>0</v>
      </c>
      <c r="E14" s="40">
        <f>+'24-01-010 Ind. Prog. Bonif. '!N35</f>
        <v>0</v>
      </c>
      <c r="F14" s="40">
        <f>+'24-01-010 Ind. Prog. Bonif. '!O35</f>
        <v>0</v>
      </c>
      <c r="G14" s="40">
        <f>+'24-01-010 Ind. Prog. Bonif. '!R35</f>
        <v>0</v>
      </c>
      <c r="H14" s="40">
        <f>+'24-01-010 Ind. Prog. Bonif. '!S35</f>
        <v>0</v>
      </c>
      <c r="I14" s="40">
        <f>+'24-01-010 Ind. Prog. Bonif. '!T35</f>
        <v>0</v>
      </c>
      <c r="J14" s="40">
        <f>+'24-01-010 Ind. Prog. Bonif. '!U35</f>
        <v>0</v>
      </c>
      <c r="K14" s="40">
        <f>+'24-01-010 Ind. Prog. Bonif. '!V35</f>
        <v>0</v>
      </c>
      <c r="L14" s="40">
        <f>+'24-01-010 Ind. Prog. Bonif. '!W35</f>
        <v>0</v>
      </c>
      <c r="M14" s="40">
        <f>+'24-01-010 Ind. Prog. Bonif. '!X35</f>
        <v>0</v>
      </c>
      <c r="N14" s="40">
        <f>+'24-01-010 Ind. Prog. Bonif. '!Y35</f>
        <v>0</v>
      </c>
      <c r="O14" s="40">
        <f>+'24-01-010 Ind. Prog. Bonif. '!Z35</f>
        <v>0</v>
      </c>
      <c r="P14" s="40">
        <f>+'24-01-010 Ind. Prog. Bonif. '!AA35</f>
        <v>0</v>
      </c>
      <c r="Q14" s="40">
        <f>+'24-01-010 Ind. Prog. Bonif. '!AB35</f>
        <v>0</v>
      </c>
      <c r="R14" s="40">
        <f>+'24-01-010 Ind. Prog. Bonif. '!AC35</f>
        <v>0</v>
      </c>
      <c r="S14" s="40">
        <f>+'24-01-010 Ind. Prog. Bonif. '!AD35</f>
        <v>0</v>
      </c>
      <c r="T14" s="40">
        <f>+'24-01-010 Ind. Prog. Bonif. '!AE35</f>
        <v>0</v>
      </c>
      <c r="U14" s="40">
        <f>+'24-01-010 Ind. Prog. Bonif. '!AF35</f>
        <v>0</v>
      </c>
      <c r="V14" s="40">
        <f>+'24-01-010 Ind. Prog. Bonif. '!AG35</f>
        <v>0</v>
      </c>
      <c r="W14" s="40">
        <f>+'24-01-010 Ind. Prog. Bonif. '!AH35</f>
        <v>0</v>
      </c>
      <c r="X14" s="61">
        <f>+'24-01-010 Ind. Prog. Bonif. '!AI35</f>
        <v>0</v>
      </c>
      <c r="Y14" s="61">
        <f>+'24-01-010 Ind. Prog. Bonif. '!AJ35</f>
        <v>0</v>
      </c>
    </row>
    <row r="15" spans="1:25" ht="24.75" customHeight="1" x14ac:dyDescent="0.25">
      <c r="A15" s="60" t="s">
        <v>57</v>
      </c>
      <c r="B15" s="40">
        <f>+'24-01-010 Ind. Prog. Bonif. '!J39</f>
        <v>0</v>
      </c>
      <c r="C15" s="40">
        <f>+'24-01-010 Ind. Prog. Bonif. '!K39</f>
        <v>0</v>
      </c>
      <c r="D15" s="40">
        <f>+'24-01-010 Ind. Prog. Bonif. '!M39</f>
        <v>0</v>
      </c>
      <c r="E15" s="40">
        <f>+'24-01-010 Ind. Prog. Bonif. '!N39</f>
        <v>0</v>
      </c>
      <c r="F15" s="40">
        <f>+'24-01-010 Ind. Prog. Bonif. '!O39</f>
        <v>0</v>
      </c>
      <c r="G15" s="40">
        <f>+'24-01-010 Ind. Prog. Bonif. '!R39</f>
        <v>0</v>
      </c>
      <c r="H15" s="40">
        <f>+'24-01-010 Ind. Prog. Bonif. '!S39</f>
        <v>0</v>
      </c>
      <c r="I15" s="40">
        <f>+'24-01-010 Ind. Prog. Bonif. '!T39</f>
        <v>0</v>
      </c>
      <c r="J15" s="40">
        <f>+'24-01-010 Ind. Prog. Bonif. '!U39</f>
        <v>0</v>
      </c>
      <c r="K15" s="40">
        <f>+'24-01-010 Ind. Prog. Bonif. '!V39</f>
        <v>0</v>
      </c>
      <c r="L15" s="40">
        <f>+'24-01-010 Ind. Prog. Bonif. '!W39</f>
        <v>0</v>
      </c>
      <c r="M15" s="40">
        <f>+'24-01-010 Ind. Prog. Bonif. '!X39</f>
        <v>0</v>
      </c>
      <c r="N15" s="40">
        <f>+'24-01-010 Ind. Prog. Bonif. '!Y39</f>
        <v>0</v>
      </c>
      <c r="O15" s="40">
        <f>+'24-01-010 Ind. Prog. Bonif. '!Z39</f>
        <v>0</v>
      </c>
      <c r="P15" s="40">
        <f>+'24-01-010 Ind. Prog. Bonif. '!AA39</f>
        <v>0</v>
      </c>
      <c r="Q15" s="40">
        <f>+'24-01-010 Ind. Prog. Bonif. '!AB39</f>
        <v>0</v>
      </c>
      <c r="R15" s="40">
        <f>+'24-01-010 Ind. Prog. Bonif. '!AC39</f>
        <v>0</v>
      </c>
      <c r="S15" s="40">
        <f>+'24-01-010 Ind. Prog. Bonif. '!AD39</f>
        <v>0</v>
      </c>
      <c r="T15" s="40">
        <f>+'24-01-010 Ind. Prog. Bonif. '!AE39</f>
        <v>0</v>
      </c>
      <c r="U15" s="40">
        <f>+'24-01-010 Ind. Prog. Bonif. '!AF39</f>
        <v>0</v>
      </c>
      <c r="V15" s="40">
        <f>+'24-01-010 Ind. Prog. Bonif. '!AG39</f>
        <v>0</v>
      </c>
      <c r="W15" s="40">
        <f>+'24-01-010 Ind. Prog. Bonif. '!AH39</f>
        <v>0</v>
      </c>
      <c r="X15" s="61">
        <f>+'24-01-010 Ind. Prog. Bonif. '!AI39</f>
        <v>0</v>
      </c>
      <c r="Y15" s="61">
        <f>+'24-01-010 Ind. Prog. Bonif. '!AJ39</f>
        <v>0</v>
      </c>
    </row>
    <row r="16" spans="1:25" ht="24.75" customHeight="1" x14ac:dyDescent="0.25">
      <c r="A16" s="60" t="s">
        <v>59</v>
      </c>
      <c r="B16" s="40">
        <f>+'24-01-010 Ind. Prog. Bonif. '!J43</f>
        <v>1500000</v>
      </c>
      <c r="C16" s="40">
        <f>+'24-01-010 Ind. Prog. Bonif. '!K43</f>
        <v>711002</v>
      </c>
      <c r="D16" s="40">
        <f>+'24-01-010 Ind. Prog. Bonif. '!M43</f>
        <v>0</v>
      </c>
      <c r="E16" s="40">
        <f>+'24-01-010 Ind. Prog. Bonif. '!N43</f>
        <v>0</v>
      </c>
      <c r="F16" s="40">
        <f>+'24-01-010 Ind. Prog. Bonif. '!O43</f>
        <v>0</v>
      </c>
      <c r="G16" s="40">
        <f>+'24-01-010 Ind. Prog. Bonif. '!R43</f>
        <v>711002</v>
      </c>
      <c r="H16" s="40">
        <f>+'24-01-010 Ind. Prog. Bonif. '!S43</f>
        <v>0</v>
      </c>
      <c r="I16" s="40">
        <f>+'24-01-010 Ind. Prog. Bonif. '!T43</f>
        <v>0</v>
      </c>
      <c r="J16" s="40">
        <f>+'24-01-010 Ind. Prog. Bonif. '!U43</f>
        <v>711002</v>
      </c>
      <c r="K16" s="40">
        <f>+'24-01-010 Ind. Prog. Bonif. '!V43</f>
        <v>0</v>
      </c>
      <c r="L16" s="40">
        <f>+'24-01-010 Ind. Prog. Bonif. '!W43</f>
        <v>0</v>
      </c>
      <c r="M16" s="40">
        <f>+'24-01-010 Ind. Prog. Bonif. '!X43</f>
        <v>0</v>
      </c>
      <c r="N16" s="40">
        <f>+'24-01-010 Ind. Prog. Bonif. '!Y43</f>
        <v>0</v>
      </c>
      <c r="O16" s="40">
        <f>+'24-01-010 Ind. Prog. Bonif. '!Z43</f>
        <v>0</v>
      </c>
      <c r="P16" s="40">
        <f>+'24-01-010 Ind. Prog. Bonif. '!AA43</f>
        <v>0</v>
      </c>
      <c r="Q16" s="40">
        <f>+'24-01-010 Ind. Prog. Bonif. '!AB43</f>
        <v>0</v>
      </c>
      <c r="R16" s="40">
        <f>+'24-01-010 Ind. Prog. Bonif. '!AC43</f>
        <v>0</v>
      </c>
      <c r="S16" s="40">
        <f>+'24-01-010 Ind. Prog. Bonif. '!AD43</f>
        <v>0</v>
      </c>
      <c r="T16" s="40">
        <f>+'24-01-010 Ind. Prog. Bonif. '!AE43</f>
        <v>0</v>
      </c>
      <c r="U16" s="40">
        <f>+'24-01-010 Ind. Prog. Bonif. '!AF43</f>
        <v>0</v>
      </c>
      <c r="V16" s="40">
        <f>+'24-01-010 Ind. Prog. Bonif. '!AG43</f>
        <v>0</v>
      </c>
      <c r="W16" s="40">
        <f>+'24-01-010 Ind. Prog. Bonif. '!AH43</f>
        <v>711002</v>
      </c>
      <c r="X16" s="61">
        <f>+'24-01-010 Ind. Prog. Bonif. '!AI43</f>
        <v>0.47400133333333333</v>
      </c>
      <c r="Y16" s="61">
        <f>+'24-01-010 Ind. Prog. Bonif. '!AJ43</f>
        <v>7.8564143215952825E-3</v>
      </c>
    </row>
    <row r="17" spans="1:25" ht="24.75" customHeight="1" x14ac:dyDescent="0.25">
      <c r="A17" s="60" t="s">
        <v>61</v>
      </c>
      <c r="B17" s="40">
        <f>+'24-01-010 Ind. Prog. Bonif. '!J47</f>
        <v>0</v>
      </c>
      <c r="C17" s="40">
        <f>+'24-01-010 Ind. Prog. Bonif. '!K47</f>
        <v>0</v>
      </c>
      <c r="D17" s="40">
        <f>+'24-01-010 Ind. Prog. Bonif. '!M47</f>
        <v>0</v>
      </c>
      <c r="E17" s="40">
        <f>+'24-01-010 Ind. Prog. Bonif. '!N47</f>
        <v>0</v>
      </c>
      <c r="F17" s="40">
        <f>+'24-01-010 Ind. Prog. Bonif. '!O47</f>
        <v>0</v>
      </c>
      <c r="G17" s="40">
        <f>+'24-01-010 Ind. Prog. Bonif. '!R47</f>
        <v>0</v>
      </c>
      <c r="H17" s="40">
        <f>+'24-01-010 Ind. Prog. Bonif. '!S47</f>
        <v>0</v>
      </c>
      <c r="I17" s="40">
        <f>+'24-01-010 Ind. Prog. Bonif. '!T47</f>
        <v>0</v>
      </c>
      <c r="J17" s="40">
        <f>+'24-01-010 Ind. Prog. Bonif. '!U47</f>
        <v>0</v>
      </c>
      <c r="K17" s="40">
        <f>+'24-01-010 Ind. Prog. Bonif. '!V47</f>
        <v>0</v>
      </c>
      <c r="L17" s="40">
        <f>+'24-01-010 Ind. Prog. Bonif. '!W47</f>
        <v>0</v>
      </c>
      <c r="M17" s="40">
        <f>+'24-01-010 Ind. Prog. Bonif. '!X47</f>
        <v>0</v>
      </c>
      <c r="N17" s="40">
        <f>+'24-01-010 Ind. Prog. Bonif. '!Y47</f>
        <v>0</v>
      </c>
      <c r="O17" s="40">
        <f>+'24-01-010 Ind. Prog. Bonif. '!Z47</f>
        <v>0</v>
      </c>
      <c r="P17" s="40">
        <f>+'24-01-010 Ind. Prog. Bonif. '!AA47</f>
        <v>0</v>
      </c>
      <c r="Q17" s="40">
        <f>+'24-01-010 Ind. Prog. Bonif. '!AB47</f>
        <v>0</v>
      </c>
      <c r="R17" s="40">
        <f>+'24-01-010 Ind. Prog. Bonif. '!AC47</f>
        <v>0</v>
      </c>
      <c r="S17" s="40">
        <f>+'24-01-010 Ind. Prog. Bonif. '!AD47</f>
        <v>0</v>
      </c>
      <c r="T17" s="40">
        <f>+'24-01-010 Ind. Prog. Bonif. '!AE47</f>
        <v>0</v>
      </c>
      <c r="U17" s="40">
        <f>+'24-01-010 Ind. Prog. Bonif. '!AF47</f>
        <v>0</v>
      </c>
      <c r="V17" s="40">
        <f>+'24-01-010 Ind. Prog. Bonif. '!AG47</f>
        <v>0</v>
      </c>
      <c r="W17" s="40">
        <f>+'24-01-010 Ind. Prog. Bonif. '!AH47</f>
        <v>0</v>
      </c>
      <c r="X17" s="61">
        <f>+'24-01-010 Ind. Prog. Bonif. '!AI47</f>
        <v>0</v>
      </c>
      <c r="Y17" s="61">
        <f>+'24-01-010 Ind. Prog. Bonif. '!AJ44</f>
        <v>0</v>
      </c>
    </row>
    <row r="18" spans="1:25" ht="24.75" customHeight="1" x14ac:dyDescent="0.25">
      <c r="A18" s="60" t="s">
        <v>63</v>
      </c>
      <c r="B18" s="40">
        <f>+'24-01-010 Ind. Prog. Bonif. '!J51</f>
        <v>0</v>
      </c>
      <c r="C18" s="40">
        <f>+'24-01-010 Ind. Prog. Bonif. '!K51</f>
        <v>0</v>
      </c>
      <c r="D18" s="40">
        <f>+'24-01-010 Ind. Prog. Bonif. '!M51</f>
        <v>0</v>
      </c>
      <c r="E18" s="40">
        <f>+'24-01-010 Ind. Prog. Bonif. '!N51</f>
        <v>0</v>
      </c>
      <c r="F18" s="40">
        <f>+'24-01-010 Ind. Prog. Bonif. '!O51</f>
        <v>0</v>
      </c>
      <c r="G18" s="40">
        <f>+'24-01-010 Ind. Prog. Bonif. '!R51</f>
        <v>0</v>
      </c>
      <c r="H18" s="40">
        <f>+'24-01-010 Ind. Prog. Bonif. '!S51</f>
        <v>0</v>
      </c>
      <c r="I18" s="40">
        <f>+'24-01-010 Ind. Prog. Bonif. '!T51</f>
        <v>0</v>
      </c>
      <c r="J18" s="40">
        <f>+'24-01-010 Ind. Prog. Bonif. '!U51</f>
        <v>0</v>
      </c>
      <c r="K18" s="40">
        <f>+'24-01-010 Ind. Prog. Bonif. '!V51</f>
        <v>0</v>
      </c>
      <c r="L18" s="40">
        <f>+'24-01-010 Ind. Prog. Bonif. '!W51</f>
        <v>0</v>
      </c>
      <c r="M18" s="40">
        <f>+'24-01-010 Ind. Prog. Bonif. '!X51</f>
        <v>0</v>
      </c>
      <c r="N18" s="40">
        <f>+'24-01-010 Ind. Prog. Bonif. '!Y51</f>
        <v>0</v>
      </c>
      <c r="O18" s="40">
        <f>+'24-01-010 Ind. Prog. Bonif. '!Z51</f>
        <v>0</v>
      </c>
      <c r="P18" s="40">
        <f>+'24-01-010 Ind. Prog. Bonif. '!AA51</f>
        <v>0</v>
      </c>
      <c r="Q18" s="40">
        <f>+'24-01-010 Ind. Prog. Bonif. '!AB51</f>
        <v>0</v>
      </c>
      <c r="R18" s="40">
        <f>+'24-01-010 Ind. Prog. Bonif. '!AC51</f>
        <v>0</v>
      </c>
      <c r="S18" s="40">
        <f>+'24-01-010 Ind. Prog. Bonif. '!AD51</f>
        <v>0</v>
      </c>
      <c r="T18" s="40">
        <f>+'24-01-010 Ind. Prog. Bonif. '!AE51</f>
        <v>0</v>
      </c>
      <c r="U18" s="40">
        <f>+'24-01-010 Ind. Prog. Bonif. '!AF51</f>
        <v>0</v>
      </c>
      <c r="V18" s="40">
        <f>+'24-01-010 Ind. Prog. Bonif. '!AG51</f>
        <v>0</v>
      </c>
      <c r="W18" s="40">
        <f>+'24-01-010 Ind. Prog. Bonif. '!AH51</f>
        <v>0</v>
      </c>
      <c r="X18" s="61">
        <f>+'24-01-010 Ind. Prog. Bonif. '!AI51</f>
        <v>0</v>
      </c>
      <c r="Y18" s="61">
        <f>+'24-01-010 Ind. Prog. Bonif. '!AJ51</f>
        <v>0</v>
      </c>
    </row>
    <row r="19" spans="1:25" ht="24.75" customHeight="1" x14ac:dyDescent="0.25">
      <c r="A19" s="60" t="s">
        <v>65</v>
      </c>
      <c r="B19" s="40">
        <f>+'24-01-010 Ind. Prog. Bonif. '!J55</f>
        <v>0</v>
      </c>
      <c r="C19" s="40">
        <f>+'24-01-010 Ind. Prog. Bonif. '!K55</f>
        <v>0</v>
      </c>
      <c r="D19" s="40">
        <f>+'24-01-010 Ind. Prog. Bonif. '!M55</f>
        <v>0</v>
      </c>
      <c r="E19" s="40">
        <f>+'24-01-010 Ind. Prog. Bonif. '!N55</f>
        <v>0</v>
      </c>
      <c r="F19" s="40">
        <f>+'24-01-010 Ind. Prog. Bonif. '!O55</f>
        <v>0</v>
      </c>
      <c r="G19" s="40">
        <f>+'24-01-010 Ind. Prog. Bonif. '!R55</f>
        <v>0</v>
      </c>
      <c r="H19" s="40">
        <f>+'24-01-010 Ind. Prog. Bonif. '!S55</f>
        <v>0</v>
      </c>
      <c r="I19" s="40">
        <f>+'24-01-010 Ind. Prog. Bonif. '!T55</f>
        <v>0</v>
      </c>
      <c r="J19" s="40">
        <f>+'24-01-010 Ind. Prog. Bonif. '!U55</f>
        <v>0</v>
      </c>
      <c r="K19" s="40">
        <f>+'24-01-010 Ind. Prog. Bonif. '!V55</f>
        <v>0</v>
      </c>
      <c r="L19" s="40">
        <f>+'24-01-010 Ind. Prog. Bonif. '!W55</f>
        <v>0</v>
      </c>
      <c r="M19" s="40">
        <f>+'24-01-010 Ind. Prog. Bonif. '!X55</f>
        <v>0</v>
      </c>
      <c r="N19" s="40">
        <f>+'24-01-010 Ind. Prog. Bonif. '!Y55</f>
        <v>0</v>
      </c>
      <c r="O19" s="40">
        <f>+'24-01-010 Ind. Prog. Bonif. '!Z55</f>
        <v>0</v>
      </c>
      <c r="P19" s="40">
        <f>+'24-01-010 Ind. Prog. Bonif. '!AA55</f>
        <v>0</v>
      </c>
      <c r="Q19" s="40">
        <f>+'24-01-010 Ind. Prog. Bonif. '!AB55</f>
        <v>0</v>
      </c>
      <c r="R19" s="40">
        <f>+'24-01-010 Ind. Prog. Bonif. '!AC55</f>
        <v>0</v>
      </c>
      <c r="S19" s="40">
        <f>+'24-01-010 Ind. Prog. Bonif. '!AD55</f>
        <v>0</v>
      </c>
      <c r="T19" s="40">
        <f>+'24-01-010 Ind. Prog. Bonif. '!AE55</f>
        <v>0</v>
      </c>
      <c r="U19" s="40">
        <f>+'24-01-010 Ind. Prog. Bonif. '!AF55</f>
        <v>0</v>
      </c>
      <c r="V19" s="40">
        <f>+'24-01-010 Ind. Prog. Bonif. '!AG55</f>
        <v>0</v>
      </c>
      <c r="W19" s="40">
        <f>+'24-01-010 Ind. Prog. Bonif. '!AH55</f>
        <v>0</v>
      </c>
      <c r="X19" s="61">
        <f>+'24-01-010 Ind. Prog. Bonif. '!AI55</f>
        <v>0</v>
      </c>
      <c r="Y19" s="61">
        <f>+'24-01-010 Ind. Prog. Bonif. '!AJ55</f>
        <v>0</v>
      </c>
    </row>
    <row r="20" spans="1:25" ht="24.75" customHeight="1" x14ac:dyDescent="0.25">
      <c r="A20" s="62" t="s">
        <v>67</v>
      </c>
      <c r="B20" s="40">
        <f>+'24-01-010 Ind. Prog. Bonif. '!J59</f>
        <v>0</v>
      </c>
      <c r="C20" s="40">
        <f>+'24-01-010 Ind. Prog. Bonif. '!K59</f>
        <v>0</v>
      </c>
      <c r="D20" s="40">
        <f>+'24-01-010 Ind. Prog. Bonif. '!M59</f>
        <v>0</v>
      </c>
      <c r="E20" s="40">
        <f>+'24-01-010 Ind. Prog. Bonif. '!N59</f>
        <v>0</v>
      </c>
      <c r="F20" s="40">
        <f>+'24-01-010 Ind. Prog. Bonif. '!O59</f>
        <v>0</v>
      </c>
      <c r="G20" s="40">
        <f>+'24-01-010 Ind. Prog. Bonif. '!R59</f>
        <v>0</v>
      </c>
      <c r="H20" s="40">
        <f>+'24-01-010 Ind. Prog. Bonif. '!S59</f>
        <v>0</v>
      </c>
      <c r="I20" s="40">
        <f>+'24-01-010 Ind. Prog. Bonif. '!T59</f>
        <v>0</v>
      </c>
      <c r="J20" s="40">
        <f>+'24-01-010 Ind. Prog. Bonif. '!U59</f>
        <v>0</v>
      </c>
      <c r="K20" s="40">
        <f>+'24-01-010 Ind. Prog. Bonif. '!V59</f>
        <v>0</v>
      </c>
      <c r="L20" s="40">
        <f>+'24-01-010 Ind. Prog. Bonif. '!W59</f>
        <v>0</v>
      </c>
      <c r="M20" s="40">
        <f>+'24-01-010 Ind. Prog. Bonif. '!X59</f>
        <v>0</v>
      </c>
      <c r="N20" s="40">
        <f>+'24-01-010 Ind. Prog. Bonif. '!Y59</f>
        <v>0</v>
      </c>
      <c r="O20" s="40">
        <f>+'24-01-010 Ind. Prog. Bonif. '!Z59</f>
        <v>0</v>
      </c>
      <c r="P20" s="40">
        <f>+'24-01-010 Ind. Prog. Bonif. '!AA59</f>
        <v>0</v>
      </c>
      <c r="Q20" s="40">
        <f>+'24-01-010 Ind. Prog. Bonif. '!AB59</f>
        <v>0</v>
      </c>
      <c r="R20" s="40">
        <f>+'24-01-010 Ind. Prog. Bonif. '!AC59</f>
        <v>0</v>
      </c>
      <c r="S20" s="40">
        <f>+'24-01-010 Ind. Prog. Bonif. '!AD59</f>
        <v>0</v>
      </c>
      <c r="T20" s="40">
        <f>+'24-01-010 Ind. Prog. Bonif. '!AE59</f>
        <v>0</v>
      </c>
      <c r="U20" s="40">
        <f>+'24-01-010 Ind. Prog. Bonif. '!AF59</f>
        <v>0</v>
      </c>
      <c r="V20" s="40">
        <f>+'24-01-010 Ind. Prog. Bonif. '!AG59</f>
        <v>0</v>
      </c>
      <c r="W20" s="40">
        <f>+'24-01-010 Ind. Prog. Bonif. '!AH59</f>
        <v>0</v>
      </c>
      <c r="X20" s="61">
        <f>+'24-01-010 Ind. Prog. Bonif. '!AI59</f>
        <v>0</v>
      </c>
      <c r="Y20" s="61">
        <f>+'24-01-010 Ind. Prog. Bonif. '!AJ59</f>
        <v>0</v>
      </c>
    </row>
    <row r="21" spans="1:25" ht="24.75" customHeight="1" x14ac:dyDescent="0.25">
      <c r="A21" s="62" t="s">
        <v>69</v>
      </c>
      <c r="B21" s="40">
        <f>+'24-01-010 Ind. Prog. Bonif. '!J63</f>
        <v>0</v>
      </c>
      <c r="C21" s="40">
        <f>+'24-01-010 Ind. Prog. Bonif. '!K63</f>
        <v>0</v>
      </c>
      <c r="D21" s="40">
        <f>+'24-01-010 Ind. Prog. Bonif. '!M63</f>
        <v>0</v>
      </c>
      <c r="E21" s="40">
        <f>+'24-01-010 Ind. Prog. Bonif. '!N63</f>
        <v>0</v>
      </c>
      <c r="F21" s="40">
        <f>+'24-01-010 Ind. Prog. Bonif. '!O63</f>
        <v>0</v>
      </c>
      <c r="G21" s="40">
        <f>+'24-01-010 Ind. Prog. Bonif. '!R63</f>
        <v>0</v>
      </c>
      <c r="H21" s="40">
        <f>+'24-01-010 Ind. Prog. Bonif. '!S63</f>
        <v>0</v>
      </c>
      <c r="I21" s="40">
        <f>+'24-01-010 Ind. Prog. Bonif. '!T63</f>
        <v>0</v>
      </c>
      <c r="J21" s="40">
        <f>+'24-01-010 Ind. Prog. Bonif. '!U63</f>
        <v>0</v>
      </c>
      <c r="K21" s="40">
        <f>+'24-01-010 Ind. Prog. Bonif. '!V63</f>
        <v>0</v>
      </c>
      <c r="L21" s="40">
        <f>+'24-01-010 Ind. Prog. Bonif. '!W63</f>
        <v>0</v>
      </c>
      <c r="M21" s="40">
        <f>+'24-01-010 Ind. Prog. Bonif. '!X63</f>
        <v>0</v>
      </c>
      <c r="N21" s="40">
        <f>+'24-01-010 Ind. Prog. Bonif. '!Y63</f>
        <v>0</v>
      </c>
      <c r="O21" s="40">
        <f>+'24-01-010 Ind. Prog. Bonif. '!Z63</f>
        <v>0</v>
      </c>
      <c r="P21" s="40">
        <f>+'24-01-010 Ind. Prog. Bonif. '!AA63</f>
        <v>0</v>
      </c>
      <c r="Q21" s="40">
        <f>+'24-01-010 Ind. Prog. Bonif. '!AB63</f>
        <v>0</v>
      </c>
      <c r="R21" s="40">
        <f>+'24-01-010 Ind. Prog. Bonif. '!AC63</f>
        <v>0</v>
      </c>
      <c r="S21" s="40">
        <f>+'24-01-010 Ind. Prog. Bonif. '!AD63</f>
        <v>0</v>
      </c>
      <c r="T21" s="40">
        <f>+'24-01-010 Ind. Prog. Bonif. '!AE63</f>
        <v>0</v>
      </c>
      <c r="U21" s="40">
        <f>+'24-01-010 Ind. Prog. Bonif. '!AF63</f>
        <v>0</v>
      </c>
      <c r="V21" s="40">
        <f>+'24-01-010 Ind. Prog. Bonif. '!AG63</f>
        <v>0</v>
      </c>
      <c r="W21" s="40">
        <f>+'24-01-010 Ind. Prog. Bonif. '!AH63</f>
        <v>0</v>
      </c>
      <c r="X21" s="61">
        <f>+'24-01-010 Ind. Prog. Bonif. '!AI63</f>
        <v>0</v>
      </c>
      <c r="Y21" s="61">
        <f>+'24-01-010 Ind. Prog. Bonif. '!AJ63</f>
        <v>0</v>
      </c>
    </row>
    <row r="22" spans="1:25" ht="24.75" customHeight="1" x14ac:dyDescent="0.25">
      <c r="A22" s="62" t="s">
        <v>82</v>
      </c>
      <c r="B22" s="40">
        <f>+'24-01-010 Ind. Prog. Bonif. '!J67</f>
        <v>0</v>
      </c>
      <c r="C22" s="40">
        <f>+'24-01-010 Ind. Prog. Bonif. '!K67</f>
        <v>0</v>
      </c>
      <c r="D22" s="40">
        <f>+'24-01-010 Ind. Prog. Bonif. '!M64</f>
        <v>0</v>
      </c>
      <c r="E22" s="40">
        <f>+'24-01-010 Ind. Prog. Bonif. '!N64</f>
        <v>0</v>
      </c>
      <c r="F22" s="40">
        <f>+'24-01-010 Ind. Prog. Bonif. '!O64</f>
        <v>0</v>
      </c>
      <c r="G22" s="40">
        <f>+'24-01-010 Ind. Prog. Bonif. '!R64</f>
        <v>0</v>
      </c>
      <c r="H22" s="40">
        <f>+'24-01-010 Ind. Prog. Bonif. '!S64</f>
        <v>0</v>
      </c>
      <c r="I22" s="40">
        <f>+'24-01-010 Ind. Prog. Bonif. '!T64</f>
        <v>0</v>
      </c>
      <c r="J22" s="40">
        <f>+'24-01-010 Ind. Prog. Bonif. '!U67</f>
        <v>0</v>
      </c>
      <c r="K22" s="40">
        <f>+'24-01-010 Ind. Prog. Bonif. '!V64</f>
        <v>0</v>
      </c>
      <c r="L22" s="40">
        <f>+'24-01-010 Ind. Prog. Bonif. '!W64</f>
        <v>0</v>
      </c>
      <c r="M22" s="40">
        <f>+'24-01-010 Ind. Prog. Bonif. '!X64</f>
        <v>0</v>
      </c>
      <c r="N22" s="40">
        <f>+'24-01-010 Ind. Prog. Bonif. '!Y67</f>
        <v>0</v>
      </c>
      <c r="O22" s="40">
        <f>+'24-01-010 Ind. Prog. Bonif. '!Z64</f>
        <v>0</v>
      </c>
      <c r="P22" s="40">
        <f>+'24-01-010 Ind. Prog. Bonif. '!AA64</f>
        <v>0</v>
      </c>
      <c r="Q22" s="40">
        <f>+'24-01-010 Ind. Prog. Bonif. '!AB64</f>
        <v>0</v>
      </c>
      <c r="R22" s="40">
        <f>+'24-01-010 Ind. Prog. Bonif. '!AC67</f>
        <v>0</v>
      </c>
      <c r="S22" s="40">
        <f>+'24-01-010 Ind. Prog. Bonif. '!AD64</f>
        <v>0</v>
      </c>
      <c r="T22" s="40">
        <f>+'24-01-010 Ind. Prog. Bonif. '!AE64</f>
        <v>0</v>
      </c>
      <c r="U22" s="40">
        <f>+'24-01-010 Ind. Prog. Bonif. '!AF64</f>
        <v>0</v>
      </c>
      <c r="V22" s="40">
        <f>+'24-01-010 Ind. Prog. Bonif. '!AG67</f>
        <v>0</v>
      </c>
      <c r="W22" s="40">
        <f>+'24-01-010 Ind. Prog. Bonif. '!AH67</f>
        <v>0</v>
      </c>
      <c r="X22" s="61">
        <f>+'24-01-010 Ind. Prog. Bonif. '!AI67</f>
        <v>0</v>
      </c>
      <c r="Y22" s="61">
        <f>+'24-01-010 Ind. Prog. Bonif. '!AJ67</f>
        <v>0</v>
      </c>
    </row>
    <row r="23" spans="1:25" ht="24.75" customHeight="1" x14ac:dyDescent="0.25">
      <c r="A23" s="62" t="s">
        <v>71</v>
      </c>
      <c r="B23" s="40">
        <f>+'24-01-010 Ind. Prog. Bonif. '!J71</f>
        <v>0</v>
      </c>
      <c r="C23" s="40">
        <f>+'24-01-010 Ind. Prog. Bonif. '!K71</f>
        <v>0</v>
      </c>
      <c r="D23" s="40">
        <f>+'24-01-010 Ind. Prog. Bonif. '!M71</f>
        <v>0</v>
      </c>
      <c r="E23" s="40">
        <f>+'24-01-010 Ind. Prog. Bonif. '!N71</f>
        <v>0</v>
      </c>
      <c r="F23" s="40">
        <f>+'24-01-010 Ind. Prog. Bonif. '!O71</f>
        <v>0</v>
      </c>
      <c r="G23" s="40">
        <f>+'24-01-010 Ind. Prog. Bonif. '!R71</f>
        <v>0</v>
      </c>
      <c r="H23" s="40">
        <f>+'24-01-010 Ind. Prog. Bonif. '!S71</f>
        <v>0</v>
      </c>
      <c r="I23" s="40">
        <f>+'24-01-010 Ind. Prog. Bonif. '!T71</f>
        <v>0</v>
      </c>
      <c r="J23" s="40">
        <f>+'24-01-010 Ind. Prog. Bonif. '!U71</f>
        <v>0</v>
      </c>
      <c r="K23" s="40">
        <f>+'24-01-010 Ind. Prog. Bonif. '!V71</f>
        <v>0</v>
      </c>
      <c r="L23" s="40">
        <f>+'24-01-010 Ind. Prog. Bonif. '!W71</f>
        <v>0</v>
      </c>
      <c r="M23" s="40">
        <f>+'24-01-010 Ind. Prog. Bonif. '!X71</f>
        <v>0</v>
      </c>
      <c r="N23" s="40">
        <f>+'24-01-010 Ind. Prog. Bonif. '!Y71</f>
        <v>0</v>
      </c>
      <c r="O23" s="40">
        <f>+'24-01-010 Ind. Prog. Bonif. '!Z71</f>
        <v>0</v>
      </c>
      <c r="P23" s="40">
        <f>+'24-01-010 Ind. Prog. Bonif. '!AA71</f>
        <v>0</v>
      </c>
      <c r="Q23" s="40">
        <f>+'24-01-010 Ind. Prog. Bonif. '!AB71</f>
        <v>0</v>
      </c>
      <c r="R23" s="40">
        <f>+'24-01-010 Ind. Prog. Bonif. '!AC71</f>
        <v>0</v>
      </c>
      <c r="S23" s="40">
        <f>+'24-01-010 Ind. Prog. Bonif. '!AD71</f>
        <v>0</v>
      </c>
      <c r="T23" s="40">
        <f>+'24-01-010 Ind. Prog. Bonif. '!AE71</f>
        <v>0</v>
      </c>
      <c r="U23" s="40">
        <f>+'24-01-010 Ind. Prog. Bonif. '!AF71</f>
        <v>0</v>
      </c>
      <c r="V23" s="40">
        <f>+'24-01-010 Ind. Prog. Bonif. '!AG71</f>
        <v>0</v>
      </c>
      <c r="W23" s="40">
        <f>+'24-01-010 Ind. Prog. Bonif. '!AH71</f>
        <v>0</v>
      </c>
      <c r="X23" s="61">
        <f>+'24-01-010 Ind. Prog. Bonif. '!AI71</f>
        <v>0</v>
      </c>
      <c r="Y23" s="61">
        <f>+'24-01-010 Ind. Prog. Bonif. '!AJ71</f>
        <v>0</v>
      </c>
    </row>
    <row r="24" spans="1:25" ht="24.75" customHeight="1" x14ac:dyDescent="0.25">
      <c r="A24" s="63" t="s">
        <v>73</v>
      </c>
      <c r="B24" s="40">
        <f>+'24-01-010 Ind. Prog. Bonif. '!J76</f>
        <v>86772012000</v>
      </c>
      <c r="C24" s="40">
        <f>+'24-01-010 Ind. Prog. Bonif. '!K76</f>
        <v>80628441412</v>
      </c>
      <c r="D24" s="40">
        <f>+'24-01-010 Ind. Prog. Bonif. '!M76</f>
        <v>0</v>
      </c>
      <c r="E24" s="40">
        <f>+'24-01-010 Ind. Prog. Bonif. '!N76</f>
        <v>0</v>
      </c>
      <c r="F24" s="40">
        <f>+'24-01-010 Ind. Prog. Bonif. '!O76</f>
        <v>0</v>
      </c>
      <c r="G24" s="40">
        <f>+'24-01-010 Ind. Prog. Bonif. '!R76</f>
        <v>19640217</v>
      </c>
      <c r="H24" s="40">
        <f>+'24-01-010 Ind. Prog. Bonif. '!S76</f>
        <v>46238137</v>
      </c>
      <c r="I24" s="40">
        <f>+'24-01-010 Ind. Prog. Bonif. '!T76</f>
        <v>23910199</v>
      </c>
      <c r="J24" s="40">
        <f>+'24-01-010 Ind. Prog. Bonif. '!U76</f>
        <v>89788553</v>
      </c>
      <c r="K24" s="40">
        <f>+'24-01-010 Ind. Prog. Bonif. '!V76</f>
        <v>0</v>
      </c>
      <c r="L24" s="40">
        <f>+'24-01-010 Ind. Prog. Bonif. '!W76</f>
        <v>0</v>
      </c>
      <c r="M24" s="40">
        <f>+'24-01-010 Ind. Prog. Bonif. '!X76</f>
        <v>0</v>
      </c>
      <c r="N24" s="40">
        <f>+'24-01-010 Ind. Prog. Bonif. '!Y76</f>
        <v>0</v>
      </c>
      <c r="O24" s="40">
        <f>+'24-01-010 Ind. Prog. Bonif. '!Z76</f>
        <v>0</v>
      </c>
      <c r="P24" s="40">
        <f>+'24-01-010 Ind. Prog. Bonif. '!AA76</f>
        <v>0</v>
      </c>
      <c r="Q24" s="40">
        <f>+'24-01-010 Ind. Prog. Bonif. '!AB76</f>
        <v>0</v>
      </c>
      <c r="R24" s="40">
        <f>+'24-01-010 Ind. Prog. Bonif. '!AC76</f>
        <v>0</v>
      </c>
      <c r="S24" s="40">
        <f>+'24-01-010 Ind. Prog. Bonif. '!AD76</f>
        <v>0</v>
      </c>
      <c r="T24" s="40">
        <f>+'24-01-010 Ind. Prog. Bonif. '!AE76</f>
        <v>0</v>
      </c>
      <c r="U24" s="40">
        <f>+'24-01-010 Ind. Prog. Bonif. '!AF76</f>
        <v>0</v>
      </c>
      <c r="V24" s="40">
        <f>+'24-01-010 Ind. Prog. Bonif. '!AG76</f>
        <v>0</v>
      </c>
      <c r="W24" s="40">
        <f>+'24-01-010 Ind. Prog. Bonif. '!AH76</f>
        <v>89788553</v>
      </c>
      <c r="X24" s="61">
        <f>+'24-01-010 Ind. Prog. Bonif. '!AI76</f>
        <v>1.0347639858806087E-3</v>
      </c>
      <c r="Y24" s="61">
        <f>+'24-01-010 Ind. Prog. Bonif. '!AJ76</f>
        <v>0.99214358567840477</v>
      </c>
    </row>
    <row r="25" spans="1:25" ht="34.5" customHeight="1" x14ac:dyDescent="0.25">
      <c r="A25" s="65" t="str">
        <f>"TOTAL ASIG."&amp;" "&amp;$A$5</f>
        <v>TOTAL ASIG. 24-01-010 "Programa Bonificación Ley N°20.595"</v>
      </c>
      <c r="B25" s="66">
        <f>SUM(B8:B24)</f>
        <v>86773512000</v>
      </c>
      <c r="C25" s="66">
        <f t="shared" ref="C25:V25" si="0">SUM(C8:C24)</f>
        <v>80629152414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20351219</v>
      </c>
      <c r="H25" s="66">
        <f t="shared" si="0"/>
        <v>46238137</v>
      </c>
      <c r="I25" s="66">
        <f t="shared" si="0"/>
        <v>23910199</v>
      </c>
      <c r="J25" s="66">
        <f t="shared" si="0"/>
        <v>90499555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90499555</v>
      </c>
      <c r="X25" s="67">
        <f>+'24-01-010 Ind. Prog. Bonif. '!AI77</f>
        <v>0.47503609731921392</v>
      </c>
      <c r="Y25" s="67">
        <f>'24-01-010 Ind. Prog. Bonif. '!AJ77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7EF0D-2BCF-41F2-B3FA-101DC50E8AF4}">
  <sheetPr codeName="Hoja20">
    <tabColor rgb="FF33CCFF"/>
    <pageSetUpPr fitToPage="1"/>
  </sheetPr>
  <dimension ref="A1:Y42"/>
  <sheetViews>
    <sheetView topLeftCell="A18" zoomScaleNormal="100" workbookViewId="0">
      <selection activeCell="R17" sqref="R17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3" t="s">
        <v>97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</row>
    <row r="2" spans="1:25" s="1" customFormat="1" ht="1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 s="1" customFormat="1" ht="15" customHeight="1" x14ac:dyDescent="0.25">
      <c r="A3" s="76" t="s">
        <v>79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</row>
    <row r="4" spans="1:25" s="1" customFormat="1" ht="1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1:25" ht="38.25" customHeight="1" x14ac:dyDescent="0.25">
      <c r="A5" s="94" t="s">
        <v>92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82" t="s">
        <v>4</v>
      </c>
      <c r="B6" s="88" t="s">
        <v>10</v>
      </c>
      <c r="C6" s="88" t="s">
        <v>75</v>
      </c>
      <c r="D6" s="90" t="s">
        <v>13</v>
      </c>
      <c r="E6" s="91"/>
      <c r="F6" s="92"/>
      <c r="G6" s="80" t="s">
        <v>16</v>
      </c>
      <c r="H6" s="80"/>
      <c r="I6" s="80"/>
      <c r="J6" s="88" t="s">
        <v>17</v>
      </c>
      <c r="K6" s="80" t="s">
        <v>16</v>
      </c>
      <c r="L6" s="80"/>
      <c r="M6" s="80"/>
      <c r="N6" s="88" t="s">
        <v>18</v>
      </c>
      <c r="O6" s="80" t="s">
        <v>16</v>
      </c>
      <c r="P6" s="80"/>
      <c r="Q6" s="80"/>
      <c r="R6" s="88" t="s">
        <v>19</v>
      </c>
      <c r="S6" s="80" t="s">
        <v>16</v>
      </c>
      <c r="T6" s="80"/>
      <c r="U6" s="80"/>
      <c r="V6" s="88" t="s">
        <v>20</v>
      </c>
      <c r="W6" s="88" t="s">
        <v>21</v>
      </c>
      <c r="X6" s="97" t="s">
        <v>76</v>
      </c>
      <c r="Y6" s="97"/>
    </row>
    <row r="7" spans="1:25" s="46" customFormat="1" ht="31.5" x14ac:dyDescent="0.25">
      <c r="A7" s="82"/>
      <c r="B7" s="89"/>
      <c r="C7" s="89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9"/>
      <c r="K7" s="53" t="s">
        <v>32</v>
      </c>
      <c r="L7" s="53" t="s">
        <v>33</v>
      </c>
      <c r="M7" s="53" t="s">
        <v>34</v>
      </c>
      <c r="N7" s="89"/>
      <c r="O7" s="53" t="s">
        <v>35</v>
      </c>
      <c r="P7" s="53" t="s">
        <v>36</v>
      </c>
      <c r="Q7" s="53" t="s">
        <v>37</v>
      </c>
      <c r="R7" s="89"/>
      <c r="S7" s="53" t="s">
        <v>38</v>
      </c>
      <c r="T7" s="53" t="s">
        <v>39</v>
      </c>
      <c r="U7" s="53" t="s">
        <v>77</v>
      </c>
      <c r="V7" s="89"/>
      <c r="W7" s="89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+'24-03-343 Ind. CALLE'!J11</f>
        <v>0</v>
      </c>
      <c r="C8" s="40">
        <f>+'24-03-343 Ind. CALLE'!K11</f>
        <v>0</v>
      </c>
      <c r="D8" s="40">
        <f>+'24-03-343 Ind. CALLE'!M11</f>
        <v>0</v>
      </c>
      <c r="E8" s="40">
        <f>+'24-03-343 Ind. CALLE'!N11</f>
        <v>0</v>
      </c>
      <c r="F8" s="40">
        <f>+'24-03-343 Ind. CALLE'!O11</f>
        <v>0</v>
      </c>
      <c r="G8" s="40">
        <f>+'24-03-343 Ind. CALLE'!R11</f>
        <v>0</v>
      </c>
      <c r="H8" s="40">
        <f>+'24-03-343 Ind. CALLE'!S11</f>
        <v>0</v>
      </c>
      <c r="I8" s="40">
        <f>+'24-03-343 Ind. CALLE'!T11</f>
        <v>0</v>
      </c>
      <c r="J8" s="40">
        <f>+'24-03-343 Ind. CALLE'!U11</f>
        <v>0</v>
      </c>
      <c r="K8" s="40">
        <f>+'24-03-343 Ind. CALLE'!V11</f>
        <v>0</v>
      </c>
      <c r="L8" s="40">
        <f>+'24-03-343 Ind. CALLE'!W11</f>
        <v>0</v>
      </c>
      <c r="M8" s="40">
        <f>+'24-03-343 Ind. CALLE'!X11</f>
        <v>0</v>
      </c>
      <c r="N8" s="40">
        <f>+'24-03-343 Ind. CALLE'!Y11</f>
        <v>0</v>
      </c>
      <c r="O8" s="40">
        <f>+'24-03-343 Ind. CALLE'!Z11</f>
        <v>0</v>
      </c>
      <c r="P8" s="40">
        <f>+'24-03-343 Ind. CALLE'!AA11</f>
        <v>0</v>
      </c>
      <c r="Q8" s="40">
        <f>+'24-03-343 Ind. CALLE'!AB11</f>
        <v>0</v>
      </c>
      <c r="R8" s="40">
        <f>+'24-03-343 Ind. CALLE'!AC11</f>
        <v>0</v>
      </c>
      <c r="S8" s="40">
        <f>+'24-03-343 Ind. CALLE'!AD11</f>
        <v>0</v>
      </c>
      <c r="T8" s="40">
        <f>+'24-03-343 Ind. CALLE'!AE11</f>
        <v>0</v>
      </c>
      <c r="U8" s="40">
        <f>+'24-03-343 Ind. CALLE'!AF11</f>
        <v>0</v>
      </c>
      <c r="V8" s="40">
        <f>+'24-03-343 Ind. CALLE'!AG11</f>
        <v>0</v>
      </c>
      <c r="W8" s="40">
        <f>+'24-03-343 Ind. CALLE'!AH11</f>
        <v>0</v>
      </c>
      <c r="X8" s="61">
        <f>+'24-03-343 Ind. CALLE'!AI11</f>
        <v>0</v>
      </c>
      <c r="Y8" s="61">
        <f>+'24-03-343 Ind. CALLE'!AJ11</f>
        <v>0</v>
      </c>
    </row>
    <row r="9" spans="1:25" ht="24.75" customHeight="1" x14ac:dyDescent="0.25">
      <c r="A9" s="60" t="s">
        <v>45</v>
      </c>
      <c r="B9" s="40">
        <f>+'24-03-343 Ind. CALLE'!J15</f>
        <v>110000</v>
      </c>
      <c r="C9" s="40">
        <f>+'24-03-343 Ind. CALLE'!K15</f>
        <v>25651</v>
      </c>
      <c r="D9" s="40">
        <f>+'24-03-343 Ind. CALLE'!M15</f>
        <v>0</v>
      </c>
      <c r="E9" s="40">
        <f>+'24-03-343 Ind. CALLE'!N15</f>
        <v>0</v>
      </c>
      <c r="F9" s="40">
        <f>+'24-03-343 Ind. CALLE'!O15</f>
        <v>0</v>
      </c>
      <c r="G9" s="40">
        <f>+'24-03-343 Ind. CALLE'!R15</f>
        <v>0</v>
      </c>
      <c r="H9" s="40">
        <f>+'24-03-343 Ind. CALLE'!S15</f>
        <v>25651</v>
      </c>
      <c r="I9" s="40">
        <f>+'24-03-343 Ind. CALLE'!T15</f>
        <v>0</v>
      </c>
      <c r="J9" s="40">
        <f>+'24-03-343 Ind. CALLE'!U15</f>
        <v>25651</v>
      </c>
      <c r="K9" s="40">
        <f>+'24-03-343 Ind. CALLE'!V15</f>
        <v>0</v>
      </c>
      <c r="L9" s="40">
        <f>+'24-03-343 Ind. CALLE'!W15</f>
        <v>0</v>
      </c>
      <c r="M9" s="40">
        <f>+'24-03-343 Ind. CALLE'!X15</f>
        <v>0</v>
      </c>
      <c r="N9" s="40">
        <f>+'24-03-343 Ind. CALLE'!Y15</f>
        <v>0</v>
      </c>
      <c r="O9" s="40">
        <f>+'24-03-343 Ind. CALLE'!Z15</f>
        <v>0</v>
      </c>
      <c r="P9" s="40">
        <f>+'24-03-343 Ind. CALLE'!AA15</f>
        <v>0</v>
      </c>
      <c r="Q9" s="40">
        <f>+'24-03-343 Ind. CALLE'!AB15</f>
        <v>0</v>
      </c>
      <c r="R9" s="40">
        <f>+'24-03-343 Ind. CALLE'!AC15</f>
        <v>0</v>
      </c>
      <c r="S9" s="40">
        <f>+'24-03-343 Ind. CALLE'!AD15</f>
        <v>0</v>
      </c>
      <c r="T9" s="40">
        <f>+'24-03-343 Ind. CALLE'!AE15</f>
        <v>0</v>
      </c>
      <c r="U9" s="40">
        <f>+'24-03-343 Ind. CALLE'!AF15</f>
        <v>0</v>
      </c>
      <c r="V9" s="40">
        <f>+'24-03-343 Ind. CALLE'!AG15</f>
        <v>0</v>
      </c>
      <c r="W9" s="40">
        <f>+'24-03-343 Ind. CALLE'!AH15</f>
        <v>25651</v>
      </c>
      <c r="X9" s="61">
        <f>+'24-03-343 Ind. CALLE'!AI15</f>
        <v>0.23319090909090909</v>
      </c>
      <c r="Y9" s="61">
        <f>+'24-03-343 Ind. CALLE'!AJ15</f>
        <v>2.3547594626657574E-3</v>
      </c>
    </row>
    <row r="10" spans="1:25" ht="24.75" customHeight="1" x14ac:dyDescent="0.25">
      <c r="A10" s="60" t="s">
        <v>47</v>
      </c>
      <c r="B10" s="40">
        <f>+'24-03-343 Ind. CALLE'!J19</f>
        <v>0</v>
      </c>
      <c r="C10" s="40">
        <f>+'24-03-343 Ind. CALLE'!K19</f>
        <v>0</v>
      </c>
      <c r="D10" s="40">
        <f>+'24-03-343 Ind. CALLE'!M19</f>
        <v>0</v>
      </c>
      <c r="E10" s="40">
        <f>+'24-03-343 Ind. CALLE'!N19</f>
        <v>0</v>
      </c>
      <c r="F10" s="40">
        <f>+'24-03-343 Ind. CALLE'!O19</f>
        <v>0</v>
      </c>
      <c r="G10" s="40">
        <f>+'24-03-343 Ind. CALLE'!R19</f>
        <v>0</v>
      </c>
      <c r="H10" s="40">
        <f>+'24-03-343 Ind. CALLE'!S19</f>
        <v>0</v>
      </c>
      <c r="I10" s="40">
        <f>+'24-03-343 Ind. CALLE'!T19</f>
        <v>0</v>
      </c>
      <c r="J10" s="40">
        <f>+'24-03-343 Ind. CALLE'!U19</f>
        <v>0</v>
      </c>
      <c r="K10" s="40">
        <f>+'24-03-343 Ind. CALLE'!V19</f>
        <v>0</v>
      </c>
      <c r="L10" s="40">
        <f>+'24-03-343 Ind. CALLE'!W19</f>
        <v>0</v>
      </c>
      <c r="M10" s="40">
        <f>+'24-03-343 Ind. CALLE'!X19</f>
        <v>0</v>
      </c>
      <c r="N10" s="40">
        <f>+'24-03-343 Ind. CALLE'!Y19</f>
        <v>0</v>
      </c>
      <c r="O10" s="40">
        <f>+'24-03-343 Ind. CALLE'!Z19</f>
        <v>0</v>
      </c>
      <c r="P10" s="40">
        <f>+'24-03-343 Ind. CALLE'!AA19</f>
        <v>0</v>
      </c>
      <c r="Q10" s="40">
        <f>+'24-03-343 Ind. CALLE'!AB19</f>
        <v>0</v>
      </c>
      <c r="R10" s="40">
        <f>+'24-03-343 Ind. CALLE'!AC19</f>
        <v>0</v>
      </c>
      <c r="S10" s="40">
        <f>+'24-03-343 Ind. CALLE'!AD19</f>
        <v>0</v>
      </c>
      <c r="T10" s="40">
        <f>+'24-03-343 Ind. CALLE'!AE19</f>
        <v>0</v>
      </c>
      <c r="U10" s="40">
        <f>+'24-03-343 Ind. CALLE'!AF19</f>
        <v>0</v>
      </c>
      <c r="V10" s="40">
        <f>+'24-03-343 Ind. CALLE'!AG19</f>
        <v>0</v>
      </c>
      <c r="W10" s="40">
        <f>+'24-03-343 Ind. CALLE'!AH19</f>
        <v>0</v>
      </c>
      <c r="X10" s="61">
        <f>+'24-03-343 Ind. CALLE'!AI19</f>
        <v>0</v>
      </c>
      <c r="Y10" s="61">
        <f>+'24-03-343 Ind. CALLE'!AJ19</f>
        <v>0</v>
      </c>
    </row>
    <row r="11" spans="1:25" ht="24.75" customHeight="1" x14ac:dyDescent="0.25">
      <c r="A11" s="60" t="s">
        <v>49</v>
      </c>
      <c r="B11" s="40">
        <f>+'24-03-343 Ind. CALLE'!J23</f>
        <v>0</v>
      </c>
      <c r="C11" s="40">
        <f>+'24-03-343 Ind. CALLE'!K23</f>
        <v>0</v>
      </c>
      <c r="D11" s="40">
        <f>+'24-03-343 Ind. CALLE'!M23</f>
        <v>0</v>
      </c>
      <c r="E11" s="40">
        <f>+'24-03-343 Ind. CALLE'!N23</f>
        <v>0</v>
      </c>
      <c r="F11" s="40">
        <f>+'24-03-343 Ind. CALLE'!O23</f>
        <v>0</v>
      </c>
      <c r="G11" s="40">
        <f>+'24-03-343 Ind. CALLE'!R23</f>
        <v>0</v>
      </c>
      <c r="H11" s="40">
        <f>+'24-03-343 Ind. CALLE'!S23</f>
        <v>0</v>
      </c>
      <c r="I11" s="40">
        <f>+'24-03-343 Ind. CALLE'!T23</f>
        <v>0</v>
      </c>
      <c r="J11" s="40">
        <f>+'24-03-343 Ind. CALLE'!U23</f>
        <v>0</v>
      </c>
      <c r="K11" s="40">
        <f>+'24-03-343 Ind. CALLE'!V23</f>
        <v>0</v>
      </c>
      <c r="L11" s="40">
        <f>+'24-03-343 Ind. CALLE'!W23</f>
        <v>0</v>
      </c>
      <c r="M11" s="40">
        <f>+'24-03-343 Ind. CALLE'!X23</f>
        <v>0</v>
      </c>
      <c r="N11" s="40">
        <f>+'24-03-343 Ind. CALLE'!Y23</f>
        <v>0</v>
      </c>
      <c r="O11" s="40">
        <f>+'24-03-343 Ind. CALLE'!Z23</f>
        <v>0</v>
      </c>
      <c r="P11" s="40">
        <f>+'24-03-343 Ind. CALLE'!AA23</f>
        <v>0</v>
      </c>
      <c r="Q11" s="40">
        <f>+'24-03-343 Ind. CALLE'!AB23</f>
        <v>0</v>
      </c>
      <c r="R11" s="40">
        <f>+'24-03-343 Ind. CALLE'!AC23</f>
        <v>0</v>
      </c>
      <c r="S11" s="40">
        <f>+'24-03-343 Ind. CALLE'!AD23</f>
        <v>0</v>
      </c>
      <c r="T11" s="40">
        <f>+'24-03-343 Ind. CALLE'!AE23</f>
        <v>0</v>
      </c>
      <c r="U11" s="40">
        <f>+'24-03-343 Ind. CALLE'!AF23</f>
        <v>0</v>
      </c>
      <c r="V11" s="40">
        <f>+'24-03-343 Ind. CALLE'!AG23</f>
        <v>0</v>
      </c>
      <c r="W11" s="40">
        <f>+'24-03-343 Ind. CALLE'!AH23</f>
        <v>0</v>
      </c>
      <c r="X11" s="61">
        <f>+'24-03-343 Ind. CALLE'!AI23</f>
        <v>0</v>
      </c>
      <c r="Y11" s="61">
        <f>+'24-03-343 Ind. CALLE'!AJ23</f>
        <v>0</v>
      </c>
    </row>
    <row r="12" spans="1:25" ht="24.75" customHeight="1" x14ac:dyDescent="0.25">
      <c r="A12" s="60" t="s">
        <v>51</v>
      </c>
      <c r="B12" s="40">
        <f>+'24-03-343 Ind. CALLE'!J27</f>
        <v>76072500</v>
      </c>
      <c r="C12" s="40">
        <f>+'24-03-343 Ind. CALLE'!K27</f>
        <v>76072500</v>
      </c>
      <c r="D12" s="40">
        <f>+'24-03-343 Ind. CALLE'!M27</f>
        <v>0</v>
      </c>
      <c r="E12" s="40">
        <f>+'24-03-343 Ind. CALLE'!N27</f>
        <v>0</v>
      </c>
      <c r="F12" s="40">
        <f>+'24-03-343 Ind. CALLE'!O27</f>
        <v>0</v>
      </c>
      <c r="G12" s="40">
        <f>+'24-03-343 Ind. CALLE'!R27</f>
        <v>0</v>
      </c>
      <c r="H12" s="40">
        <f>+'24-03-343 Ind. CALLE'!S27</f>
        <v>0</v>
      </c>
      <c r="I12" s="40">
        <f>+'24-03-343 Ind. CALLE'!T27</f>
        <v>0</v>
      </c>
      <c r="J12" s="40">
        <f>+'24-03-343 Ind. CALLE'!U27</f>
        <v>0</v>
      </c>
      <c r="K12" s="40">
        <f>+'24-03-343 Ind. CALLE'!V27</f>
        <v>0</v>
      </c>
      <c r="L12" s="40">
        <f>+'24-03-343 Ind. CALLE'!W27</f>
        <v>0</v>
      </c>
      <c r="M12" s="40">
        <f>+'24-03-343 Ind. CALLE'!X27</f>
        <v>0</v>
      </c>
      <c r="N12" s="40">
        <f>+'24-03-343 Ind. CALLE'!Y27</f>
        <v>0</v>
      </c>
      <c r="O12" s="40">
        <f>+'24-03-343 Ind. CALLE'!Z27</f>
        <v>0</v>
      </c>
      <c r="P12" s="40">
        <f>+'24-03-343 Ind. CALLE'!AA27</f>
        <v>0</v>
      </c>
      <c r="Q12" s="40">
        <f>+'24-03-343 Ind. CALLE'!AB27</f>
        <v>0</v>
      </c>
      <c r="R12" s="40">
        <f>+'24-03-343 Ind. CALLE'!AC27</f>
        <v>0</v>
      </c>
      <c r="S12" s="40">
        <f>+'24-03-343 Ind. CALLE'!AD27</f>
        <v>0</v>
      </c>
      <c r="T12" s="40">
        <f>+'24-03-343 Ind. CALLE'!AE27</f>
        <v>0</v>
      </c>
      <c r="U12" s="40">
        <f>+'24-03-343 Ind. CALLE'!AF27</f>
        <v>0</v>
      </c>
      <c r="V12" s="40">
        <f>+'24-03-343 Ind. CALLE'!AG27</f>
        <v>0</v>
      </c>
      <c r="W12" s="40">
        <f>+'24-03-343 Ind. CALLE'!AH27</f>
        <v>0</v>
      </c>
      <c r="X12" s="61">
        <f>+'24-03-343 Ind. CALLE'!AI27</f>
        <v>0</v>
      </c>
      <c r="Y12" s="61">
        <f>+'24-03-343 Ind. CALLE'!AJ27</f>
        <v>0</v>
      </c>
    </row>
    <row r="13" spans="1:25" ht="24.75" customHeight="1" x14ac:dyDescent="0.25">
      <c r="A13" s="60" t="s">
        <v>53</v>
      </c>
      <c r="B13" s="40">
        <f>+'24-03-343 Ind. CALLE'!J31</f>
        <v>0</v>
      </c>
      <c r="C13" s="40">
        <f>+'24-03-343 Ind. CALLE'!K31</f>
        <v>0</v>
      </c>
      <c r="D13" s="40">
        <f>+'24-03-343 Ind. CALLE'!M31</f>
        <v>0</v>
      </c>
      <c r="E13" s="40">
        <f>+'24-03-343 Ind. CALLE'!N31</f>
        <v>0</v>
      </c>
      <c r="F13" s="40">
        <f>+'24-03-343 Ind. CALLE'!O31</f>
        <v>0</v>
      </c>
      <c r="G13" s="40">
        <f>+'24-03-343 Ind. CALLE'!R31</f>
        <v>0</v>
      </c>
      <c r="H13" s="40">
        <f>+'24-03-343 Ind. CALLE'!S31</f>
        <v>0</v>
      </c>
      <c r="I13" s="40">
        <f>+'24-03-343 Ind. CALLE'!T31</f>
        <v>0</v>
      </c>
      <c r="J13" s="40">
        <f>+'24-03-343 Ind. CALLE'!U31</f>
        <v>0</v>
      </c>
      <c r="K13" s="40">
        <f>+'24-03-343 Ind. CALLE'!V31</f>
        <v>0</v>
      </c>
      <c r="L13" s="40">
        <f>+'24-03-343 Ind. CALLE'!W31</f>
        <v>0</v>
      </c>
      <c r="M13" s="40">
        <f>+'24-03-343 Ind. CALLE'!X31</f>
        <v>0</v>
      </c>
      <c r="N13" s="40">
        <f>+'24-03-343 Ind. CALLE'!Y31</f>
        <v>0</v>
      </c>
      <c r="O13" s="40">
        <f>+'24-03-343 Ind. CALLE'!Z31</f>
        <v>0</v>
      </c>
      <c r="P13" s="40">
        <f>+'24-03-343 Ind. CALLE'!AA31</f>
        <v>0</v>
      </c>
      <c r="Q13" s="40">
        <f>+'24-03-343 Ind. CALLE'!AB31</f>
        <v>0</v>
      </c>
      <c r="R13" s="40">
        <f>+'24-03-343 Ind. CALLE'!AC31</f>
        <v>0</v>
      </c>
      <c r="S13" s="40">
        <f>+'24-03-343 Ind. CALLE'!AD31</f>
        <v>0</v>
      </c>
      <c r="T13" s="40">
        <f>+'24-03-343 Ind. CALLE'!AE31</f>
        <v>0</v>
      </c>
      <c r="U13" s="40">
        <f>+'24-03-343 Ind. CALLE'!AF31</f>
        <v>0</v>
      </c>
      <c r="V13" s="40">
        <f>+'24-03-343 Ind. CALLE'!AG31</f>
        <v>0</v>
      </c>
      <c r="W13" s="40">
        <f>+'24-03-343 Ind. CALLE'!AH31</f>
        <v>0</v>
      </c>
      <c r="X13" s="61">
        <f>+'24-03-343 Ind. CALLE'!AI31</f>
        <v>0</v>
      </c>
      <c r="Y13" s="61">
        <f>+'24-03-343 Ind. CALLE'!AJ31</f>
        <v>0</v>
      </c>
    </row>
    <row r="14" spans="1:25" ht="24.75" customHeight="1" x14ac:dyDescent="0.25">
      <c r="A14" s="60" t="s">
        <v>55</v>
      </c>
      <c r="B14" s="40">
        <f>+'24-03-343 Ind. CALLE'!J35</f>
        <v>0</v>
      </c>
      <c r="C14" s="40">
        <f>+'24-03-343 Ind. CALLE'!K35</f>
        <v>0</v>
      </c>
      <c r="D14" s="40">
        <f>+'24-03-343 Ind. CALLE'!M35</f>
        <v>0</v>
      </c>
      <c r="E14" s="40">
        <f>+'24-03-343 Ind. CALLE'!N35</f>
        <v>0</v>
      </c>
      <c r="F14" s="40">
        <f>+'24-03-343 Ind. CALLE'!O35</f>
        <v>0</v>
      </c>
      <c r="G14" s="40">
        <f>+'24-03-343 Ind. CALLE'!R35</f>
        <v>0</v>
      </c>
      <c r="H14" s="40">
        <f>+'24-03-343 Ind. CALLE'!S35</f>
        <v>0</v>
      </c>
      <c r="I14" s="40">
        <f>+'24-03-343 Ind. CALLE'!T35</f>
        <v>0</v>
      </c>
      <c r="J14" s="40">
        <f>+'24-03-343 Ind. CALLE'!U35</f>
        <v>0</v>
      </c>
      <c r="K14" s="40">
        <f>+'24-03-343 Ind. CALLE'!V35</f>
        <v>0</v>
      </c>
      <c r="L14" s="40">
        <f>+'24-03-343 Ind. CALLE'!W35</f>
        <v>0</v>
      </c>
      <c r="M14" s="40">
        <f>+'24-03-343 Ind. CALLE'!X35</f>
        <v>0</v>
      </c>
      <c r="N14" s="40">
        <f>+'24-03-343 Ind. CALLE'!Y35</f>
        <v>0</v>
      </c>
      <c r="O14" s="40">
        <f>+'24-03-343 Ind. CALLE'!Z35</f>
        <v>0</v>
      </c>
      <c r="P14" s="40">
        <f>+'24-03-343 Ind. CALLE'!AA35</f>
        <v>0</v>
      </c>
      <c r="Q14" s="40">
        <f>+'24-03-343 Ind. CALLE'!AB35</f>
        <v>0</v>
      </c>
      <c r="R14" s="40">
        <f>+'24-03-343 Ind. CALLE'!AC35</f>
        <v>0</v>
      </c>
      <c r="S14" s="40">
        <f>+'24-03-343 Ind. CALLE'!AD35</f>
        <v>0</v>
      </c>
      <c r="T14" s="40">
        <f>+'24-03-343 Ind. CALLE'!AE35</f>
        <v>0</v>
      </c>
      <c r="U14" s="40">
        <f>+'24-03-343 Ind. CALLE'!AF35</f>
        <v>0</v>
      </c>
      <c r="V14" s="40">
        <f>+'24-03-343 Ind. CALLE'!AG35</f>
        <v>0</v>
      </c>
      <c r="W14" s="40">
        <f>+'24-03-343 Ind. CALLE'!AH35</f>
        <v>0</v>
      </c>
      <c r="X14" s="61">
        <f>+'24-03-343 Ind. CALLE'!AI35</f>
        <v>0</v>
      </c>
      <c r="Y14" s="61">
        <f>+'24-03-343 Ind. CALLE'!AJ35</f>
        <v>0</v>
      </c>
    </row>
    <row r="15" spans="1:25" ht="24.75" customHeight="1" x14ac:dyDescent="0.25">
      <c r="A15" s="60" t="s">
        <v>57</v>
      </c>
      <c r="B15" s="40">
        <f>+'24-03-343 Ind. CALLE'!J39</f>
        <v>0</v>
      </c>
      <c r="C15" s="40">
        <f>+'24-03-343 Ind. CALLE'!K39</f>
        <v>0</v>
      </c>
      <c r="D15" s="40">
        <f>+'24-03-343 Ind. CALLE'!M39</f>
        <v>0</v>
      </c>
      <c r="E15" s="40">
        <f>+'24-03-343 Ind. CALLE'!N39</f>
        <v>0</v>
      </c>
      <c r="F15" s="40">
        <f>+'24-03-343 Ind. CALLE'!O39</f>
        <v>0</v>
      </c>
      <c r="G15" s="40">
        <f>+'24-03-343 Ind. CALLE'!R39</f>
        <v>0</v>
      </c>
      <c r="H15" s="40">
        <f>+'24-03-343 Ind. CALLE'!S39</f>
        <v>0</v>
      </c>
      <c r="I15" s="40">
        <f>+'24-03-343 Ind. CALLE'!T39</f>
        <v>0</v>
      </c>
      <c r="J15" s="40">
        <f>+'24-03-343 Ind. CALLE'!U39</f>
        <v>0</v>
      </c>
      <c r="K15" s="40">
        <f>+'24-03-343 Ind. CALLE'!V39</f>
        <v>0</v>
      </c>
      <c r="L15" s="40">
        <f>+'24-03-343 Ind. CALLE'!W39</f>
        <v>0</v>
      </c>
      <c r="M15" s="40">
        <f>+'24-03-343 Ind. CALLE'!X39</f>
        <v>0</v>
      </c>
      <c r="N15" s="40">
        <f>+'24-03-343 Ind. CALLE'!Y39</f>
        <v>0</v>
      </c>
      <c r="O15" s="40">
        <f>+'24-03-343 Ind. CALLE'!Z39</f>
        <v>0</v>
      </c>
      <c r="P15" s="40">
        <f>+'24-03-343 Ind. CALLE'!AA39</f>
        <v>0</v>
      </c>
      <c r="Q15" s="40">
        <f>+'24-03-343 Ind. CALLE'!AB39</f>
        <v>0</v>
      </c>
      <c r="R15" s="40">
        <f>+'24-03-343 Ind. CALLE'!AC39</f>
        <v>0</v>
      </c>
      <c r="S15" s="40">
        <f>+'24-03-343 Ind. CALLE'!AD39</f>
        <v>0</v>
      </c>
      <c r="T15" s="40">
        <f>+'24-03-343 Ind. CALLE'!AE39</f>
        <v>0</v>
      </c>
      <c r="U15" s="40">
        <f>+'24-03-343 Ind. CALLE'!AF39</f>
        <v>0</v>
      </c>
      <c r="V15" s="40">
        <f>+'24-03-343 Ind. CALLE'!AG39</f>
        <v>0</v>
      </c>
      <c r="W15" s="40">
        <f>+'24-03-343 Ind. CALLE'!AH39</f>
        <v>0</v>
      </c>
      <c r="X15" s="61">
        <f>+'24-03-343 Ind. CALLE'!AI39</f>
        <v>0</v>
      </c>
      <c r="Y15" s="61">
        <f>+'24-03-343 Ind. CALLE'!AJ39</f>
        <v>0</v>
      </c>
    </row>
    <row r="16" spans="1:25" ht="24.75" customHeight="1" x14ac:dyDescent="0.25">
      <c r="A16" s="60" t="s">
        <v>59</v>
      </c>
      <c r="B16" s="40">
        <f>+'24-03-343 Ind. CALLE'!J43</f>
        <v>0</v>
      </c>
      <c r="C16" s="40">
        <f>+'24-03-343 Ind. CALLE'!K43</f>
        <v>0</v>
      </c>
      <c r="D16" s="40">
        <f>+'24-03-343 Ind. CALLE'!M43</f>
        <v>0</v>
      </c>
      <c r="E16" s="40">
        <f>+'24-03-343 Ind. CALLE'!N43</f>
        <v>0</v>
      </c>
      <c r="F16" s="40">
        <f>+'24-03-343 Ind. CALLE'!O43</f>
        <v>0</v>
      </c>
      <c r="G16" s="40">
        <f>+'24-03-343 Ind. CALLE'!R43</f>
        <v>0</v>
      </c>
      <c r="H16" s="40">
        <f>+'24-03-343 Ind. CALLE'!S43</f>
        <v>0</v>
      </c>
      <c r="I16" s="40">
        <f>+'24-03-343 Ind. CALLE'!T43</f>
        <v>0</v>
      </c>
      <c r="J16" s="40">
        <f>+'24-03-343 Ind. CALLE'!U43</f>
        <v>0</v>
      </c>
      <c r="K16" s="40">
        <f>+'24-03-343 Ind. CALLE'!V43</f>
        <v>0</v>
      </c>
      <c r="L16" s="40">
        <f>+'24-03-343 Ind. CALLE'!W43</f>
        <v>0</v>
      </c>
      <c r="M16" s="40">
        <f>+'24-03-343 Ind. CALLE'!X43</f>
        <v>0</v>
      </c>
      <c r="N16" s="40">
        <f>+'24-03-343 Ind. CALLE'!Y43</f>
        <v>0</v>
      </c>
      <c r="O16" s="40">
        <f>+'24-03-343 Ind. CALLE'!Z43</f>
        <v>0</v>
      </c>
      <c r="P16" s="40">
        <f>+'24-03-343 Ind. CALLE'!AA43</f>
        <v>0</v>
      </c>
      <c r="Q16" s="40">
        <f>+'24-03-343 Ind. CALLE'!AB43</f>
        <v>0</v>
      </c>
      <c r="R16" s="40">
        <f>+'24-03-343 Ind. CALLE'!AC43</f>
        <v>0</v>
      </c>
      <c r="S16" s="40">
        <f>+'24-03-343 Ind. CALLE'!AD43</f>
        <v>0</v>
      </c>
      <c r="T16" s="40">
        <f>+'24-03-343 Ind. CALLE'!AE43</f>
        <v>0</v>
      </c>
      <c r="U16" s="40">
        <f>+'24-03-343 Ind. CALLE'!AF43</f>
        <v>0</v>
      </c>
      <c r="V16" s="40">
        <f>+'24-03-343 Ind. CALLE'!AG43</f>
        <v>0</v>
      </c>
      <c r="W16" s="40">
        <f>+'24-03-343 Ind. CALLE'!AH43</f>
        <v>0</v>
      </c>
      <c r="X16" s="61">
        <f>+'24-03-343 Ind. CALLE'!AI43</f>
        <v>0</v>
      </c>
      <c r="Y16" s="61">
        <f>+'24-03-343 Ind. CALLE'!AJ43</f>
        <v>0</v>
      </c>
    </row>
    <row r="17" spans="1:25" ht="24.75" customHeight="1" x14ac:dyDescent="0.25">
      <c r="A17" s="60" t="s">
        <v>61</v>
      </c>
      <c r="B17" s="40">
        <f>+'24-03-343 Ind. CALLE'!J47</f>
        <v>0</v>
      </c>
      <c r="C17" s="40">
        <f>+'24-03-343 Ind. CALLE'!K47</f>
        <v>0</v>
      </c>
      <c r="D17" s="40">
        <f>+'24-03-343 Ind. CALLE'!M47</f>
        <v>0</v>
      </c>
      <c r="E17" s="40">
        <f>+'24-03-343 Ind. CALLE'!N47</f>
        <v>0</v>
      </c>
      <c r="F17" s="40">
        <f>+'24-03-343 Ind. CALLE'!O47</f>
        <v>0</v>
      </c>
      <c r="G17" s="40">
        <f>+'24-03-343 Ind. CALLE'!R47</f>
        <v>0</v>
      </c>
      <c r="H17" s="40">
        <f>+'24-03-343 Ind. CALLE'!S47</f>
        <v>0</v>
      </c>
      <c r="I17" s="40">
        <f>+'24-03-343 Ind. CALLE'!T47</f>
        <v>0</v>
      </c>
      <c r="J17" s="40">
        <f>+'24-03-343 Ind. CALLE'!U47</f>
        <v>0</v>
      </c>
      <c r="K17" s="40">
        <f>+'24-03-343 Ind. CALLE'!V47</f>
        <v>0</v>
      </c>
      <c r="L17" s="40">
        <f>+'24-03-343 Ind. CALLE'!W47</f>
        <v>0</v>
      </c>
      <c r="M17" s="40">
        <f>+'24-03-343 Ind. CALLE'!X47</f>
        <v>0</v>
      </c>
      <c r="N17" s="40">
        <f>+'24-03-343 Ind. CALLE'!Y47</f>
        <v>0</v>
      </c>
      <c r="O17" s="40">
        <f>+'24-03-343 Ind. CALLE'!Z47</f>
        <v>0</v>
      </c>
      <c r="P17" s="40">
        <f>+'24-03-343 Ind. CALLE'!AA47</f>
        <v>0</v>
      </c>
      <c r="Q17" s="40">
        <f>+'24-03-343 Ind. CALLE'!AB47</f>
        <v>0</v>
      </c>
      <c r="R17" s="40">
        <f>+'24-03-343 Ind. CALLE'!AC47</f>
        <v>0</v>
      </c>
      <c r="S17" s="40">
        <f>+'24-03-343 Ind. CALLE'!AD47</f>
        <v>0</v>
      </c>
      <c r="T17" s="40">
        <f>+'24-03-343 Ind. CALLE'!AE47</f>
        <v>0</v>
      </c>
      <c r="U17" s="40">
        <f>+'24-03-343 Ind. CALLE'!AF47</f>
        <v>0</v>
      </c>
      <c r="V17" s="40">
        <f>+'24-03-343 Ind. CALLE'!AG47</f>
        <v>0</v>
      </c>
      <c r="W17" s="40">
        <f>+'24-03-343 Ind. CALLE'!AH47</f>
        <v>0</v>
      </c>
      <c r="X17" s="61">
        <f>+'24-03-343 Ind. CALLE'!AI47</f>
        <v>0</v>
      </c>
      <c r="Y17" s="61">
        <f>+'24-03-343 Ind. CALLE'!AJ44</f>
        <v>0</v>
      </c>
    </row>
    <row r="18" spans="1:25" ht="24.75" customHeight="1" x14ac:dyDescent="0.25">
      <c r="A18" s="60" t="s">
        <v>63</v>
      </c>
      <c r="B18" s="40">
        <f>+'24-03-343 Ind. CALLE'!J51</f>
        <v>0</v>
      </c>
      <c r="C18" s="40">
        <f>+'24-03-343 Ind. CALLE'!K51</f>
        <v>0</v>
      </c>
      <c r="D18" s="40">
        <f>+'24-03-343 Ind. CALLE'!M51</f>
        <v>0</v>
      </c>
      <c r="E18" s="40">
        <f>+'24-03-343 Ind. CALLE'!N51</f>
        <v>0</v>
      </c>
      <c r="F18" s="40">
        <f>+'24-03-343 Ind. CALLE'!O51</f>
        <v>0</v>
      </c>
      <c r="G18" s="40">
        <f>+'24-03-343 Ind. CALLE'!R51</f>
        <v>0</v>
      </c>
      <c r="H18" s="40">
        <f>+'24-03-343 Ind. CALLE'!S51</f>
        <v>0</v>
      </c>
      <c r="I18" s="40">
        <f>+'24-03-343 Ind. CALLE'!T51</f>
        <v>0</v>
      </c>
      <c r="J18" s="40">
        <f>+'24-03-343 Ind. CALLE'!U51</f>
        <v>0</v>
      </c>
      <c r="K18" s="40">
        <f>+'24-03-343 Ind. CALLE'!V51</f>
        <v>0</v>
      </c>
      <c r="L18" s="40">
        <f>+'24-03-343 Ind. CALLE'!W51</f>
        <v>0</v>
      </c>
      <c r="M18" s="40">
        <f>+'24-03-343 Ind. CALLE'!X51</f>
        <v>0</v>
      </c>
      <c r="N18" s="40">
        <f>+'24-03-343 Ind. CALLE'!Y51</f>
        <v>0</v>
      </c>
      <c r="O18" s="40">
        <f>+'24-03-343 Ind. CALLE'!Z51</f>
        <v>0</v>
      </c>
      <c r="P18" s="40">
        <f>+'24-03-343 Ind. CALLE'!AA51</f>
        <v>0</v>
      </c>
      <c r="Q18" s="40">
        <f>+'24-03-343 Ind. CALLE'!AB51</f>
        <v>0</v>
      </c>
      <c r="R18" s="40">
        <f>+'24-03-343 Ind. CALLE'!AC51</f>
        <v>0</v>
      </c>
      <c r="S18" s="40">
        <f>+'24-03-343 Ind. CALLE'!AD51</f>
        <v>0</v>
      </c>
      <c r="T18" s="40">
        <f>+'24-03-343 Ind. CALLE'!AE51</f>
        <v>0</v>
      </c>
      <c r="U18" s="40">
        <f>+'24-03-343 Ind. CALLE'!AF51</f>
        <v>0</v>
      </c>
      <c r="V18" s="40">
        <f>+'24-03-343 Ind. CALLE'!AG51</f>
        <v>0</v>
      </c>
      <c r="W18" s="40">
        <f>+'24-03-343 Ind. CALLE'!AH51</f>
        <v>0</v>
      </c>
      <c r="X18" s="61">
        <f>+'24-03-343 Ind. CALLE'!AI51</f>
        <v>0</v>
      </c>
      <c r="Y18" s="61">
        <f>+'24-03-343 Ind. CALLE'!AJ51</f>
        <v>0</v>
      </c>
    </row>
    <row r="19" spans="1:25" ht="24.75" customHeight="1" x14ac:dyDescent="0.25">
      <c r="A19" s="60" t="s">
        <v>65</v>
      </c>
      <c r="B19" s="40">
        <f>+'24-03-343 Ind. CALLE'!J55</f>
        <v>0</v>
      </c>
      <c r="C19" s="40">
        <f>+'24-03-343 Ind. CALLE'!K55</f>
        <v>0</v>
      </c>
      <c r="D19" s="40">
        <f>+'24-03-343 Ind. CALLE'!M55</f>
        <v>0</v>
      </c>
      <c r="E19" s="40">
        <f>+'24-03-343 Ind. CALLE'!N55</f>
        <v>0</v>
      </c>
      <c r="F19" s="40">
        <f>+'24-03-343 Ind. CALLE'!O55</f>
        <v>0</v>
      </c>
      <c r="G19" s="40">
        <f>+'24-03-343 Ind. CALLE'!R55</f>
        <v>0</v>
      </c>
      <c r="H19" s="40">
        <f>+'24-03-343 Ind. CALLE'!S55</f>
        <v>0</v>
      </c>
      <c r="I19" s="40">
        <f>+'24-03-343 Ind. CALLE'!T55</f>
        <v>0</v>
      </c>
      <c r="J19" s="40">
        <f>+'24-03-343 Ind. CALLE'!U55</f>
        <v>0</v>
      </c>
      <c r="K19" s="40">
        <f>+'24-03-343 Ind. CALLE'!V55</f>
        <v>0</v>
      </c>
      <c r="L19" s="40">
        <f>+'24-03-343 Ind. CALLE'!W55</f>
        <v>0</v>
      </c>
      <c r="M19" s="40">
        <f>+'24-03-343 Ind. CALLE'!X55</f>
        <v>0</v>
      </c>
      <c r="N19" s="40">
        <f>+'24-03-343 Ind. CALLE'!Y55</f>
        <v>0</v>
      </c>
      <c r="O19" s="40">
        <f>+'24-03-343 Ind. CALLE'!Z55</f>
        <v>0</v>
      </c>
      <c r="P19" s="40">
        <f>+'24-03-343 Ind. CALLE'!AA55</f>
        <v>0</v>
      </c>
      <c r="Q19" s="40">
        <f>+'24-03-343 Ind. CALLE'!AB55</f>
        <v>0</v>
      </c>
      <c r="R19" s="40">
        <f>+'24-03-343 Ind. CALLE'!AC55</f>
        <v>0</v>
      </c>
      <c r="S19" s="40">
        <f>+'24-03-343 Ind. CALLE'!AD55</f>
        <v>0</v>
      </c>
      <c r="T19" s="40">
        <f>+'24-03-343 Ind. CALLE'!AE55</f>
        <v>0</v>
      </c>
      <c r="U19" s="40">
        <f>+'24-03-343 Ind. CALLE'!AF55</f>
        <v>0</v>
      </c>
      <c r="V19" s="40">
        <f>+'24-03-343 Ind. CALLE'!AG55</f>
        <v>0</v>
      </c>
      <c r="W19" s="40">
        <f>+'24-03-343 Ind. CALLE'!AH55</f>
        <v>0</v>
      </c>
      <c r="X19" s="61">
        <f>+'24-03-343 Ind. CALLE'!AI55</f>
        <v>0</v>
      </c>
      <c r="Y19" s="61">
        <f>+'24-03-343 Ind. CALLE'!AJ55</f>
        <v>0</v>
      </c>
    </row>
    <row r="20" spans="1:25" ht="24.75" customHeight="1" x14ac:dyDescent="0.25">
      <c r="A20" s="62" t="s">
        <v>67</v>
      </c>
      <c r="B20" s="40">
        <f>+'24-03-343 Ind. CALLE'!J59</f>
        <v>0</v>
      </c>
      <c r="C20" s="40">
        <f>+'24-03-343 Ind. CALLE'!K59</f>
        <v>0</v>
      </c>
      <c r="D20" s="40">
        <f>+'24-03-343 Ind. CALLE'!M59</f>
        <v>0</v>
      </c>
      <c r="E20" s="40">
        <f>+'24-03-343 Ind. CALLE'!N59</f>
        <v>0</v>
      </c>
      <c r="F20" s="40">
        <f>+'24-03-343 Ind. CALLE'!O59</f>
        <v>0</v>
      </c>
      <c r="G20" s="40">
        <f>+'24-03-343 Ind. CALLE'!R59</f>
        <v>0</v>
      </c>
      <c r="H20" s="40">
        <f>+'24-03-343 Ind. CALLE'!S59</f>
        <v>0</v>
      </c>
      <c r="I20" s="40">
        <f>+'24-03-343 Ind. CALLE'!T59</f>
        <v>0</v>
      </c>
      <c r="J20" s="40">
        <f>+'24-03-343 Ind. CALLE'!U59</f>
        <v>0</v>
      </c>
      <c r="K20" s="40">
        <f>+'24-03-343 Ind. CALLE'!V59</f>
        <v>0</v>
      </c>
      <c r="L20" s="40">
        <f>+'24-03-343 Ind. CALLE'!W59</f>
        <v>0</v>
      </c>
      <c r="M20" s="40">
        <f>+'24-03-343 Ind. CALLE'!X59</f>
        <v>0</v>
      </c>
      <c r="N20" s="40">
        <f>+'24-03-343 Ind. CALLE'!Y59</f>
        <v>0</v>
      </c>
      <c r="O20" s="40">
        <f>+'24-03-343 Ind. CALLE'!Z59</f>
        <v>0</v>
      </c>
      <c r="P20" s="40">
        <f>+'24-03-343 Ind. CALLE'!AA59</f>
        <v>0</v>
      </c>
      <c r="Q20" s="40">
        <f>+'24-03-343 Ind. CALLE'!AB59</f>
        <v>0</v>
      </c>
      <c r="R20" s="40">
        <f>+'24-03-343 Ind. CALLE'!AC59</f>
        <v>0</v>
      </c>
      <c r="S20" s="40">
        <f>+'24-03-343 Ind. CALLE'!AD59</f>
        <v>0</v>
      </c>
      <c r="T20" s="40">
        <f>+'24-03-343 Ind. CALLE'!AE59</f>
        <v>0</v>
      </c>
      <c r="U20" s="40">
        <f>+'24-03-343 Ind. CALLE'!AF59</f>
        <v>0</v>
      </c>
      <c r="V20" s="40">
        <f>+'24-03-343 Ind. CALLE'!AG59</f>
        <v>0</v>
      </c>
      <c r="W20" s="40">
        <f>+'24-03-343 Ind. CALLE'!AH59</f>
        <v>0</v>
      </c>
      <c r="X20" s="61">
        <f>+'24-03-343 Ind. CALLE'!AI59</f>
        <v>0</v>
      </c>
      <c r="Y20" s="61">
        <f>+'24-03-343 Ind. CALLE'!AJ59</f>
        <v>0</v>
      </c>
    </row>
    <row r="21" spans="1:25" ht="24.75" customHeight="1" x14ac:dyDescent="0.25">
      <c r="A21" s="62" t="s">
        <v>69</v>
      </c>
      <c r="B21" s="40">
        <f>+'24-03-343 Ind. CALLE'!J63</f>
        <v>0</v>
      </c>
      <c r="C21" s="40">
        <f>+'24-03-343 Ind. CALLE'!K63</f>
        <v>0</v>
      </c>
      <c r="D21" s="40">
        <f>+'24-03-343 Ind. CALLE'!M63</f>
        <v>0</v>
      </c>
      <c r="E21" s="40">
        <f>+'24-03-343 Ind. CALLE'!N63</f>
        <v>0</v>
      </c>
      <c r="F21" s="40">
        <f>+'24-03-343 Ind. CALLE'!O63</f>
        <v>0</v>
      </c>
      <c r="G21" s="40">
        <f>+'24-03-343 Ind. CALLE'!R63</f>
        <v>0</v>
      </c>
      <c r="H21" s="40">
        <f>+'24-03-343 Ind. CALLE'!S63</f>
        <v>0</v>
      </c>
      <c r="I21" s="40">
        <f>+'24-03-343 Ind. CALLE'!T63</f>
        <v>0</v>
      </c>
      <c r="J21" s="40">
        <f>+'24-03-343 Ind. CALLE'!U63</f>
        <v>0</v>
      </c>
      <c r="K21" s="40">
        <f>+'24-03-343 Ind. CALLE'!V63</f>
        <v>0</v>
      </c>
      <c r="L21" s="40">
        <f>+'24-03-343 Ind. CALLE'!W63</f>
        <v>0</v>
      </c>
      <c r="M21" s="40">
        <f>+'24-03-343 Ind. CALLE'!X63</f>
        <v>0</v>
      </c>
      <c r="N21" s="40">
        <f>+'24-03-343 Ind. CALLE'!Y63</f>
        <v>0</v>
      </c>
      <c r="O21" s="40">
        <f>+'24-03-343 Ind. CALLE'!Z63</f>
        <v>0</v>
      </c>
      <c r="P21" s="40">
        <f>+'24-03-343 Ind. CALLE'!AA63</f>
        <v>0</v>
      </c>
      <c r="Q21" s="40">
        <f>+'24-03-343 Ind. CALLE'!AB63</f>
        <v>0</v>
      </c>
      <c r="R21" s="40">
        <f>+'24-03-343 Ind. CALLE'!AC63</f>
        <v>0</v>
      </c>
      <c r="S21" s="40">
        <f>+'24-03-343 Ind. CALLE'!AD63</f>
        <v>0</v>
      </c>
      <c r="T21" s="40">
        <f>+'24-03-343 Ind. CALLE'!AE63</f>
        <v>0</v>
      </c>
      <c r="U21" s="40">
        <f>+'24-03-343 Ind. CALLE'!AF63</f>
        <v>0</v>
      </c>
      <c r="V21" s="40">
        <f>+'24-03-343 Ind. CALLE'!AG63</f>
        <v>0</v>
      </c>
      <c r="W21" s="40">
        <f>+'24-03-343 Ind. CALLE'!AH63</f>
        <v>0</v>
      </c>
      <c r="X21" s="61">
        <f>+'24-03-343 Ind. CALLE'!AI63</f>
        <v>0</v>
      </c>
      <c r="Y21" s="61">
        <f>+'24-03-343 Ind. CALLE'!AJ63</f>
        <v>0</v>
      </c>
    </row>
    <row r="22" spans="1:25" ht="24.75" customHeight="1" x14ac:dyDescent="0.25">
      <c r="A22" s="62" t="s">
        <v>82</v>
      </c>
      <c r="B22" s="40">
        <f>+'24-03-343 Ind. CALLE'!J67</f>
        <v>0</v>
      </c>
      <c r="C22" s="40">
        <f>+'24-03-343 Ind. CALLE'!K67</f>
        <v>0</v>
      </c>
      <c r="D22" s="40">
        <f>+'24-03-343 Ind. CALLE'!M64</f>
        <v>0</v>
      </c>
      <c r="E22" s="40">
        <f>+'24-03-343 Ind. CALLE'!N64</f>
        <v>0</v>
      </c>
      <c r="F22" s="40">
        <f>+'24-03-343 Ind. CALLE'!O64</f>
        <v>0</v>
      </c>
      <c r="G22" s="40">
        <f>+'24-03-343 Ind. CALLE'!R64</f>
        <v>0</v>
      </c>
      <c r="H22" s="40">
        <f>+'24-03-343 Ind. CALLE'!S64</f>
        <v>0</v>
      </c>
      <c r="I22" s="40">
        <f>+'24-03-343 Ind. CALLE'!T64</f>
        <v>0</v>
      </c>
      <c r="J22" s="40">
        <f>+'24-03-343 Ind. CALLE'!U67</f>
        <v>0</v>
      </c>
      <c r="K22" s="40">
        <f>+'24-03-343 Ind. CALLE'!V64</f>
        <v>0</v>
      </c>
      <c r="L22" s="40">
        <f>+'24-03-343 Ind. CALLE'!W64</f>
        <v>0</v>
      </c>
      <c r="M22" s="40">
        <f>+'24-03-343 Ind. CALLE'!X64</f>
        <v>0</v>
      </c>
      <c r="N22" s="40">
        <f>+'24-03-343 Ind. CALLE'!Y67</f>
        <v>0</v>
      </c>
      <c r="O22" s="40">
        <f>+'24-03-343 Ind. CALLE'!Z64</f>
        <v>0</v>
      </c>
      <c r="P22" s="40">
        <f>+'24-03-343 Ind. CALLE'!AA64</f>
        <v>0</v>
      </c>
      <c r="Q22" s="40">
        <f>+'24-03-343 Ind. CALLE'!AB64</f>
        <v>0</v>
      </c>
      <c r="R22" s="40">
        <f>+'24-03-343 Ind. CALLE'!AC67</f>
        <v>0</v>
      </c>
      <c r="S22" s="40">
        <f>+'24-03-343 Ind. CALLE'!AD64</f>
        <v>0</v>
      </c>
      <c r="T22" s="40">
        <f>+'24-03-343 Ind. CALLE'!AE64</f>
        <v>0</v>
      </c>
      <c r="U22" s="40">
        <f>+'24-03-343 Ind. CALLE'!AF64</f>
        <v>0</v>
      </c>
      <c r="V22" s="40">
        <f>+'24-03-343 Ind. CALLE'!AG67</f>
        <v>0</v>
      </c>
      <c r="W22" s="40">
        <f>+'24-03-343 Ind. CALLE'!AH67</f>
        <v>0</v>
      </c>
      <c r="X22" s="61">
        <f>+'24-03-343 Ind. CALLE'!AI67</f>
        <v>0</v>
      </c>
      <c r="Y22" s="61">
        <f>+'24-03-343 Ind. CALLE'!AJ67</f>
        <v>0</v>
      </c>
    </row>
    <row r="23" spans="1:25" ht="24.75" customHeight="1" x14ac:dyDescent="0.25">
      <c r="A23" s="62" t="s">
        <v>71</v>
      </c>
      <c r="B23" s="40">
        <f>+'24-03-343 Ind. CALLE'!J71</f>
        <v>170104704</v>
      </c>
      <c r="C23" s="40">
        <f>+'24-03-343 Ind. CALLE'!K71</f>
        <v>170104704</v>
      </c>
      <c r="D23" s="40">
        <f>+'24-03-343 Ind. CALLE'!M71</f>
        <v>0</v>
      </c>
      <c r="E23" s="40">
        <f>+'24-03-343 Ind. CALLE'!N71</f>
        <v>0</v>
      </c>
      <c r="F23" s="40">
        <f>+'24-03-343 Ind. CALLE'!O71</f>
        <v>0</v>
      </c>
      <c r="G23" s="40">
        <f>+'24-03-343 Ind. CALLE'!R71</f>
        <v>0</v>
      </c>
      <c r="H23" s="40">
        <f>+'24-03-343 Ind. CALLE'!S71</f>
        <v>0</v>
      </c>
      <c r="I23" s="40">
        <f>+'24-03-343 Ind. CALLE'!T71</f>
        <v>0</v>
      </c>
      <c r="J23" s="40">
        <f>+'24-03-343 Ind. CALLE'!U71</f>
        <v>0</v>
      </c>
      <c r="K23" s="40">
        <f>+'24-03-343 Ind. CALLE'!V71</f>
        <v>0</v>
      </c>
      <c r="L23" s="40">
        <f>+'24-03-343 Ind. CALLE'!W71</f>
        <v>0</v>
      </c>
      <c r="M23" s="40">
        <f>+'24-03-343 Ind. CALLE'!X71</f>
        <v>0</v>
      </c>
      <c r="N23" s="40">
        <f>+'24-03-343 Ind. CALLE'!Y71</f>
        <v>0</v>
      </c>
      <c r="O23" s="40">
        <f>+'24-03-343 Ind. CALLE'!Z71</f>
        <v>0</v>
      </c>
      <c r="P23" s="40">
        <f>+'24-03-343 Ind. CALLE'!AA71</f>
        <v>0</v>
      </c>
      <c r="Q23" s="40">
        <f>+'24-03-343 Ind. CALLE'!AB71</f>
        <v>0</v>
      </c>
      <c r="R23" s="40">
        <f>+'24-03-343 Ind. CALLE'!AC71</f>
        <v>0</v>
      </c>
      <c r="S23" s="40">
        <f>+'24-03-343 Ind. CALLE'!AD71</f>
        <v>0</v>
      </c>
      <c r="T23" s="40">
        <f>+'24-03-343 Ind. CALLE'!AE71</f>
        <v>0</v>
      </c>
      <c r="U23" s="40">
        <f>+'24-03-343 Ind. CALLE'!AF71</f>
        <v>0</v>
      </c>
      <c r="V23" s="40">
        <f>+'24-03-343 Ind. CALLE'!AG71</f>
        <v>0</v>
      </c>
      <c r="W23" s="40">
        <f>+'24-03-343 Ind. CALLE'!AH71</f>
        <v>0</v>
      </c>
      <c r="X23" s="61">
        <f>+'24-03-343 Ind. CALLE'!AI71</f>
        <v>0</v>
      </c>
      <c r="Y23" s="61">
        <f>+'24-03-343 Ind. CALLE'!AJ71</f>
        <v>0</v>
      </c>
    </row>
    <row r="24" spans="1:25" ht="24.75" customHeight="1" x14ac:dyDescent="0.25">
      <c r="A24" s="63" t="s">
        <v>73</v>
      </c>
      <c r="B24" s="40">
        <f>+'24-03-343 Ind. CALLE'!J76</f>
        <v>3286356796</v>
      </c>
      <c r="C24" s="40">
        <f>+'24-03-343 Ind. CALLE'!K76</f>
        <v>59762725</v>
      </c>
      <c r="D24" s="40">
        <f>+'24-03-343 Ind. CALLE'!M76</f>
        <v>0</v>
      </c>
      <c r="E24" s="40">
        <f>+'24-03-343 Ind. CALLE'!N76</f>
        <v>0</v>
      </c>
      <c r="F24" s="40">
        <f>+'24-03-343 Ind. CALLE'!O76</f>
        <v>0</v>
      </c>
      <c r="G24" s="40">
        <f>+'24-03-343 Ind. CALLE'!R76</f>
        <v>3465646</v>
      </c>
      <c r="H24" s="40">
        <f>+'24-03-343 Ind. CALLE'!S76</f>
        <v>3910663</v>
      </c>
      <c r="I24" s="40">
        <f>+'24-03-343 Ind. CALLE'!T76</f>
        <v>3491297</v>
      </c>
      <c r="J24" s="40">
        <f>+'24-03-343 Ind. CALLE'!U76</f>
        <v>10867606</v>
      </c>
      <c r="K24" s="40">
        <f>+'24-03-343 Ind. CALLE'!V76</f>
        <v>0</v>
      </c>
      <c r="L24" s="40">
        <f>+'24-03-343 Ind. CALLE'!W76</f>
        <v>0</v>
      </c>
      <c r="M24" s="40">
        <f>+'24-03-343 Ind. CALLE'!X76</f>
        <v>0</v>
      </c>
      <c r="N24" s="40">
        <f>+'24-03-343 Ind. CALLE'!Y76</f>
        <v>0</v>
      </c>
      <c r="O24" s="40">
        <f>+'24-03-343 Ind. CALLE'!Z76</f>
        <v>0</v>
      </c>
      <c r="P24" s="40">
        <f>+'24-03-343 Ind. CALLE'!AA76</f>
        <v>0</v>
      </c>
      <c r="Q24" s="40">
        <f>+'24-03-343 Ind. CALLE'!AB76</f>
        <v>0</v>
      </c>
      <c r="R24" s="40">
        <f>+'24-03-343 Ind. CALLE'!AC76</f>
        <v>0</v>
      </c>
      <c r="S24" s="40">
        <f>+'24-03-343 Ind. CALLE'!AD76</f>
        <v>0</v>
      </c>
      <c r="T24" s="40">
        <f>+'24-03-343 Ind. CALLE'!AE76</f>
        <v>0</v>
      </c>
      <c r="U24" s="40">
        <f>+'24-03-343 Ind. CALLE'!AF76</f>
        <v>0</v>
      </c>
      <c r="V24" s="40">
        <f>+'24-03-343 Ind. CALLE'!AG76</f>
        <v>0</v>
      </c>
      <c r="W24" s="40">
        <f>+'24-03-343 Ind. CALLE'!AH76</f>
        <v>10867606</v>
      </c>
      <c r="X24" s="61">
        <f>+'24-03-343 Ind. CALLE'!AI76</f>
        <v>3.3068856106030675E-3</v>
      </c>
      <c r="Y24" s="61">
        <f>+'24-03-343 Ind. CALLE'!AJ76</f>
        <v>0.99764524053733428</v>
      </c>
    </row>
    <row r="25" spans="1:25" ht="34.5" customHeight="1" x14ac:dyDescent="0.25">
      <c r="A25" s="65" t="str">
        <f>"TOTAL ASIG."&amp;" "&amp;$A$5</f>
        <v>TOTAL ASIG. 24-03-343 "Programa de Apoyo a Personas en Situación de Calle"</v>
      </c>
      <c r="B25" s="66">
        <f>SUM(B8:B24)</f>
        <v>3532644000</v>
      </c>
      <c r="C25" s="66">
        <f t="shared" ref="C25:V25" si="0">SUM(C8:C24)</f>
        <v>305965580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3465646</v>
      </c>
      <c r="H25" s="66">
        <f t="shared" si="0"/>
        <v>3936314</v>
      </c>
      <c r="I25" s="66">
        <f t="shared" si="0"/>
        <v>3491297</v>
      </c>
      <c r="J25" s="66">
        <f t="shared" si="0"/>
        <v>10893257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10893257</v>
      </c>
      <c r="X25" s="67">
        <f>+'24-03-343 Ind. CALLE'!AI77</f>
        <v>3.0835988568335784E-3</v>
      </c>
      <c r="Y25" s="67">
        <f>'24-03-343 Ind. CALLE'!AJ77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FD5D6-DFE6-420D-9AF4-B2C9E79B289E}">
  <sheetPr codeName="Hoja21">
    <tabColor rgb="FF007DB5"/>
    <pageSetUpPr fitToPage="1"/>
  </sheetPr>
  <dimension ref="A1:DB95"/>
  <sheetViews>
    <sheetView topLeftCell="K71" zoomScaleNormal="100" workbookViewId="0">
      <selection activeCell="R51" sqref="R1:T1048576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45.42578125" style="2" bestFit="1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5" t="s">
        <v>97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</row>
    <row r="2" spans="1:106" s="1" customFormat="1" ht="16.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106" s="1" customFormat="1" ht="16.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</row>
    <row r="4" spans="1:106" s="1" customFormat="1" ht="16.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</row>
    <row r="5" spans="1:106" ht="54.75" customHeight="1" x14ac:dyDescent="0.25">
      <c r="A5" s="105" t="s">
        <v>93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</row>
    <row r="6" spans="1:106" s="3" customFormat="1" ht="22.5" customHeight="1" x14ac:dyDescent="0.25">
      <c r="A6" s="82" t="s">
        <v>2</v>
      </c>
      <c r="B6" s="82" t="s">
        <v>3</v>
      </c>
      <c r="C6" s="52" t="s">
        <v>4</v>
      </c>
      <c r="D6" s="82" t="s">
        <v>5</v>
      </c>
      <c r="E6" s="82" t="s">
        <v>6</v>
      </c>
      <c r="F6" s="82" t="s">
        <v>7</v>
      </c>
      <c r="G6" s="82" t="s">
        <v>8</v>
      </c>
      <c r="H6" s="82" t="s">
        <v>9</v>
      </c>
      <c r="I6" s="82"/>
      <c r="J6" s="80" t="s">
        <v>10</v>
      </c>
      <c r="K6" s="80" t="s">
        <v>11</v>
      </c>
      <c r="L6" s="82" t="s">
        <v>12</v>
      </c>
      <c r="M6" s="80" t="s">
        <v>13</v>
      </c>
      <c r="N6" s="80"/>
      <c r="O6" s="80"/>
      <c r="P6" s="82" t="s">
        <v>14</v>
      </c>
      <c r="Q6" s="82" t="s">
        <v>15</v>
      </c>
      <c r="R6" s="80" t="s">
        <v>16</v>
      </c>
      <c r="S6" s="80"/>
      <c r="T6" s="80"/>
      <c r="U6" s="80" t="s">
        <v>17</v>
      </c>
      <c r="V6" s="80" t="s">
        <v>16</v>
      </c>
      <c r="W6" s="80"/>
      <c r="X6" s="80"/>
      <c r="Y6" s="80" t="s">
        <v>18</v>
      </c>
      <c r="Z6" s="80" t="s">
        <v>16</v>
      </c>
      <c r="AA6" s="80"/>
      <c r="AB6" s="80"/>
      <c r="AC6" s="80" t="s">
        <v>19</v>
      </c>
      <c r="AD6" s="80" t="s">
        <v>16</v>
      </c>
      <c r="AE6" s="80"/>
      <c r="AF6" s="80"/>
      <c r="AG6" s="80" t="s">
        <v>20</v>
      </c>
      <c r="AH6" s="80" t="s">
        <v>21</v>
      </c>
      <c r="AI6" s="81" t="s">
        <v>22</v>
      </c>
      <c r="AJ6" s="8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2"/>
      <c r="B7" s="82"/>
      <c r="C7" s="52" t="s">
        <v>23</v>
      </c>
      <c r="D7" s="82"/>
      <c r="E7" s="82"/>
      <c r="F7" s="82"/>
      <c r="G7" s="82"/>
      <c r="H7" s="52" t="s">
        <v>24</v>
      </c>
      <c r="I7" s="52" t="s">
        <v>25</v>
      </c>
      <c r="J7" s="80"/>
      <c r="K7" s="80"/>
      <c r="L7" s="82"/>
      <c r="M7" s="53" t="s">
        <v>26</v>
      </c>
      <c r="N7" s="53" t="s">
        <v>27</v>
      </c>
      <c r="O7" s="53" t="s">
        <v>28</v>
      </c>
      <c r="P7" s="82"/>
      <c r="Q7" s="82"/>
      <c r="R7" s="53" t="s">
        <v>29</v>
      </c>
      <c r="S7" s="53" t="s">
        <v>30</v>
      </c>
      <c r="T7" s="53" t="s">
        <v>31</v>
      </c>
      <c r="U7" s="80"/>
      <c r="V7" s="53" t="s">
        <v>32</v>
      </c>
      <c r="W7" s="53" t="s">
        <v>33</v>
      </c>
      <c r="X7" s="53" t="s">
        <v>34</v>
      </c>
      <c r="Y7" s="80"/>
      <c r="Z7" s="53" t="s">
        <v>35</v>
      </c>
      <c r="AA7" s="53" t="s">
        <v>36</v>
      </c>
      <c r="AB7" s="53" t="s">
        <v>37</v>
      </c>
      <c r="AC7" s="80"/>
      <c r="AD7" s="53" t="s">
        <v>38</v>
      </c>
      <c r="AE7" s="53" t="s">
        <v>39</v>
      </c>
      <c r="AF7" s="53" t="s">
        <v>40</v>
      </c>
      <c r="AG7" s="80"/>
      <c r="AH7" s="80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2" t="s">
        <v>43</v>
      </c>
      <c r="B8" s="72"/>
      <c r="C8" s="72"/>
      <c r="D8" s="72"/>
      <c r="E8" s="72"/>
      <c r="F8" s="4"/>
      <c r="G8" s="5"/>
      <c r="H8" s="6"/>
      <c r="I8" s="6"/>
      <c r="J8" s="84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85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86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4" t="s">
        <v>44</v>
      </c>
      <c r="B11" s="74"/>
      <c r="C11" s="74"/>
      <c r="D11" s="74"/>
      <c r="E11" s="74"/>
      <c r="F11" s="74"/>
      <c r="G11" s="74"/>
      <c r="H11" s="74"/>
      <c r="I11" s="74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2" t="s">
        <v>45</v>
      </c>
      <c r="B12" s="72"/>
      <c r="C12" s="72"/>
      <c r="D12" s="72"/>
      <c r="E12" s="72"/>
      <c r="F12" s="4"/>
      <c r="G12" s="5"/>
      <c r="H12" s="6"/>
      <c r="I12" s="6"/>
      <c r="J12" s="84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5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6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4" t="s">
        <v>46</v>
      </c>
      <c r="B15" s="74"/>
      <c r="C15" s="74"/>
      <c r="D15" s="74"/>
      <c r="E15" s="74"/>
      <c r="F15" s="74"/>
      <c r="G15" s="74"/>
      <c r="H15" s="74"/>
      <c r="I15" s="74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2" t="s">
        <v>47</v>
      </c>
      <c r="B16" s="72"/>
      <c r="C16" s="72"/>
      <c r="D16" s="72"/>
      <c r="E16" s="72"/>
      <c r="F16" s="4"/>
      <c r="G16" s="5"/>
      <c r="H16" s="6"/>
      <c r="I16" s="6"/>
      <c r="J16" s="84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85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86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4" t="s">
        <v>48</v>
      </c>
      <c r="B19" s="74"/>
      <c r="C19" s="74"/>
      <c r="D19" s="74"/>
      <c r="E19" s="74"/>
      <c r="F19" s="74"/>
      <c r="G19" s="74"/>
      <c r="H19" s="74"/>
      <c r="I19" s="74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2" t="s">
        <v>49</v>
      </c>
      <c r="B20" s="72"/>
      <c r="C20" s="72"/>
      <c r="D20" s="72"/>
      <c r="E20" s="72"/>
      <c r="F20" s="4"/>
      <c r="G20" s="5"/>
      <c r="H20" s="6"/>
      <c r="I20" s="6"/>
      <c r="J20" s="84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85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86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4" t="s">
        <v>50</v>
      </c>
      <c r="B23" s="74"/>
      <c r="C23" s="74"/>
      <c r="D23" s="74"/>
      <c r="E23" s="74"/>
      <c r="F23" s="74"/>
      <c r="G23" s="74"/>
      <c r="H23" s="74"/>
      <c r="I23" s="74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2" t="s">
        <v>51</v>
      </c>
      <c r="B24" s="72"/>
      <c r="C24" s="72"/>
      <c r="D24" s="72"/>
      <c r="E24" s="72"/>
      <c r="F24" s="4"/>
      <c r="G24" s="5"/>
      <c r="H24" s="6"/>
      <c r="I24" s="6"/>
      <c r="J24" s="84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85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86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4" t="s">
        <v>52</v>
      </c>
      <c r="B27" s="74"/>
      <c r="C27" s="74"/>
      <c r="D27" s="74"/>
      <c r="E27" s="74"/>
      <c r="F27" s="74"/>
      <c r="G27" s="74"/>
      <c r="H27" s="74"/>
      <c r="I27" s="74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2" t="s">
        <v>53</v>
      </c>
      <c r="B28" s="72"/>
      <c r="C28" s="72"/>
      <c r="D28" s="72"/>
      <c r="E28" s="72"/>
      <c r="F28" s="4"/>
      <c r="G28" s="5"/>
      <c r="H28" s="6"/>
      <c r="I28" s="6"/>
      <c r="J28" s="84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85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86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4" t="s">
        <v>54</v>
      </c>
      <c r="B31" s="74"/>
      <c r="C31" s="74"/>
      <c r="D31" s="74"/>
      <c r="E31" s="74"/>
      <c r="F31" s="74"/>
      <c r="G31" s="74"/>
      <c r="H31" s="74"/>
      <c r="I31" s="74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2" t="s">
        <v>55</v>
      </c>
      <c r="B32" s="72"/>
      <c r="C32" s="72"/>
      <c r="D32" s="72"/>
      <c r="E32" s="72"/>
      <c r="F32" s="4"/>
      <c r="G32" s="5"/>
      <c r="H32" s="6"/>
      <c r="I32" s="6"/>
      <c r="J32" s="84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85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86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4" t="s">
        <v>56</v>
      </c>
      <c r="B35" s="74"/>
      <c r="C35" s="74"/>
      <c r="D35" s="74"/>
      <c r="E35" s="74"/>
      <c r="F35" s="74"/>
      <c r="G35" s="74"/>
      <c r="H35" s="74"/>
      <c r="I35" s="74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2" t="s">
        <v>57</v>
      </c>
      <c r="B36" s="72"/>
      <c r="C36" s="72"/>
      <c r="D36" s="72"/>
      <c r="E36" s="72"/>
      <c r="F36" s="4"/>
      <c r="G36" s="5"/>
      <c r="H36" s="37"/>
      <c r="I36" s="37"/>
      <c r="J36" s="84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85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86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4" t="s">
        <v>58</v>
      </c>
      <c r="B39" s="74"/>
      <c r="C39" s="74"/>
      <c r="D39" s="74"/>
      <c r="E39" s="74"/>
      <c r="F39" s="74"/>
      <c r="G39" s="74"/>
      <c r="H39" s="74"/>
      <c r="I39" s="74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2" t="s">
        <v>59</v>
      </c>
      <c r="B40" s="72"/>
      <c r="C40" s="72"/>
      <c r="D40" s="72"/>
      <c r="E40" s="72"/>
      <c r="F40" s="4"/>
      <c r="G40" s="5"/>
      <c r="H40" s="6"/>
      <c r="I40" s="6"/>
      <c r="J40" s="84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85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86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4" t="s">
        <v>60</v>
      </c>
      <c r="B43" s="74"/>
      <c r="C43" s="74"/>
      <c r="D43" s="74"/>
      <c r="E43" s="74"/>
      <c r="F43" s="74"/>
      <c r="G43" s="74"/>
      <c r="H43" s="74"/>
      <c r="I43" s="74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2" t="s">
        <v>61</v>
      </c>
      <c r="B44" s="72"/>
      <c r="C44" s="72"/>
      <c r="D44" s="72"/>
      <c r="E44" s="72"/>
      <c r="F44" s="4"/>
      <c r="G44" s="5"/>
      <c r="H44" s="6"/>
      <c r="I44" s="6"/>
      <c r="J44" s="84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85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86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4" t="s">
        <v>62</v>
      </c>
      <c r="B47" s="74"/>
      <c r="C47" s="74"/>
      <c r="D47" s="74"/>
      <c r="E47" s="74"/>
      <c r="F47" s="74"/>
      <c r="G47" s="74"/>
      <c r="H47" s="74"/>
      <c r="I47" s="74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2" t="s">
        <v>63</v>
      </c>
      <c r="B48" s="72"/>
      <c r="C48" s="72"/>
      <c r="D48" s="72"/>
      <c r="E48" s="72"/>
      <c r="F48" s="4"/>
      <c r="G48" s="5"/>
      <c r="H48" s="6"/>
      <c r="I48" s="6"/>
      <c r="J48" s="84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85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86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4" t="s">
        <v>64</v>
      </c>
      <c r="B51" s="74"/>
      <c r="C51" s="74"/>
      <c r="D51" s="74"/>
      <c r="E51" s="74"/>
      <c r="F51" s="74"/>
      <c r="G51" s="74"/>
      <c r="H51" s="74"/>
      <c r="I51" s="74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2" t="s">
        <v>65</v>
      </c>
      <c r="B52" s="72"/>
      <c r="C52" s="72"/>
      <c r="D52" s="72"/>
      <c r="E52" s="72"/>
      <c r="F52" s="4"/>
      <c r="G52" s="5"/>
      <c r="H52" s="6"/>
      <c r="I52" s="6"/>
      <c r="J52" s="84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85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86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4" t="s">
        <v>66</v>
      </c>
      <c r="B55" s="74"/>
      <c r="C55" s="74"/>
      <c r="D55" s="74"/>
      <c r="E55" s="74"/>
      <c r="F55" s="74"/>
      <c r="G55" s="74"/>
      <c r="H55" s="74"/>
      <c r="I55" s="74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2" t="s">
        <v>67</v>
      </c>
      <c r="B56" s="72"/>
      <c r="C56" s="72"/>
      <c r="D56" s="72"/>
      <c r="E56" s="72"/>
      <c r="F56" s="4"/>
      <c r="G56" s="5"/>
      <c r="H56" s="6"/>
      <c r="I56" s="6"/>
      <c r="J56" s="84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85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86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4" t="s">
        <v>68</v>
      </c>
      <c r="B59" s="74"/>
      <c r="C59" s="74"/>
      <c r="D59" s="74"/>
      <c r="E59" s="74"/>
      <c r="F59" s="74"/>
      <c r="G59" s="74"/>
      <c r="H59" s="74"/>
      <c r="I59" s="74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2" t="s">
        <v>69</v>
      </c>
      <c r="B60" s="72"/>
      <c r="C60" s="72"/>
      <c r="D60" s="72"/>
      <c r="E60" s="72"/>
      <c r="F60" s="4"/>
      <c r="G60" s="5"/>
      <c r="H60" s="6"/>
      <c r="I60" s="6"/>
      <c r="J60" s="84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85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86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4" t="s">
        <v>70</v>
      </c>
      <c r="B63" s="74"/>
      <c r="C63" s="74"/>
      <c r="D63" s="74"/>
      <c r="E63" s="74"/>
      <c r="F63" s="74"/>
      <c r="G63" s="74"/>
      <c r="H63" s="74"/>
      <c r="I63" s="74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2" t="s">
        <v>82</v>
      </c>
      <c r="B64" s="72"/>
      <c r="C64" s="72"/>
      <c r="D64" s="72"/>
      <c r="E64" s="72"/>
      <c r="F64" s="4"/>
      <c r="G64" s="5"/>
      <c r="H64" s="6"/>
      <c r="I64" s="6"/>
      <c r="J64" s="84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85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86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4" t="s">
        <v>89</v>
      </c>
      <c r="B67" s="74"/>
      <c r="C67" s="74"/>
      <c r="D67" s="74"/>
      <c r="E67" s="74"/>
      <c r="F67" s="74"/>
      <c r="G67" s="74"/>
      <c r="H67" s="74"/>
      <c r="I67" s="74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2" t="s">
        <v>71</v>
      </c>
      <c r="B68" s="72"/>
      <c r="C68" s="72"/>
      <c r="D68" s="72"/>
      <c r="E68" s="72"/>
      <c r="F68" s="4"/>
      <c r="G68" s="5"/>
      <c r="H68" s="6"/>
      <c r="I68" s="6"/>
      <c r="J68" s="84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85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86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4" t="s">
        <v>72</v>
      </c>
      <c r="B71" s="74"/>
      <c r="C71" s="74"/>
      <c r="D71" s="74"/>
      <c r="E71" s="74"/>
      <c r="F71" s="74"/>
      <c r="G71" s="74"/>
      <c r="H71" s="74"/>
      <c r="I71" s="74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2" t="s">
        <v>73</v>
      </c>
      <c r="B72" s="72"/>
      <c r="C72" s="72"/>
      <c r="D72" s="72"/>
      <c r="E72" s="72"/>
      <c r="F72" s="4"/>
      <c r="G72" s="5"/>
      <c r="H72" s="6"/>
      <c r="I72" s="6"/>
      <c r="J72" s="84">
        <v>3226012000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120</v>
      </c>
      <c r="D73" s="34">
        <v>45679</v>
      </c>
      <c r="E73" s="26" t="s">
        <v>106</v>
      </c>
      <c r="F73" s="26" t="s">
        <v>121</v>
      </c>
      <c r="G73" s="26"/>
      <c r="H73" s="36"/>
      <c r="I73" s="38"/>
      <c r="J73" s="85"/>
      <c r="K73" s="41">
        <v>828000000</v>
      </c>
      <c r="L73" s="39"/>
      <c r="M73" s="31"/>
      <c r="N73" s="42"/>
      <c r="O73" s="31"/>
      <c r="P73" s="43"/>
      <c r="Q73" s="43"/>
      <c r="R73" s="19">
        <v>414000000</v>
      </c>
      <c r="S73" s="19"/>
      <c r="T73" s="19"/>
      <c r="U73" s="8">
        <f>SUM(R73:T73)</f>
        <v>414000000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414000000</v>
      </c>
      <c r="AI73" s="20">
        <f>IF(ISERROR(AH73/J72),0,AH73/J72)</f>
        <v>0.12833182269625779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86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4" t="s">
        <v>74</v>
      </c>
      <c r="B75" s="74"/>
      <c r="C75" s="74"/>
      <c r="D75" s="74"/>
      <c r="E75" s="74"/>
      <c r="F75" s="74"/>
      <c r="G75" s="74"/>
      <c r="H75" s="74"/>
      <c r="I75" s="74"/>
      <c r="J75" s="56">
        <f>J72</f>
        <v>3226012000</v>
      </c>
      <c r="K75" s="56">
        <f>SUM(K73:K73)</f>
        <v>828000000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414000000</v>
      </c>
      <c r="S75" s="56">
        <f t="shared" si="16"/>
        <v>0</v>
      </c>
      <c r="T75" s="56">
        <f t="shared" si="16"/>
        <v>0</v>
      </c>
      <c r="U75" s="56">
        <f t="shared" si="16"/>
        <v>414000000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414000000</v>
      </c>
      <c r="AI75" s="59">
        <f>IF(ISERROR(AH75/J75),0,AH75/J75)</f>
        <v>0.12833182269625779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7" t="str">
        <f>"TOTAL ASIG."&amp;" "&amp;$A$5</f>
        <v>TOTAL ASIG. 24-03-344 "Programa de Apoyo a Familias para el Autoconsumo"</v>
      </c>
      <c r="B76" s="87"/>
      <c r="C76" s="87"/>
      <c r="D76" s="87"/>
      <c r="E76" s="87"/>
      <c r="F76" s="87"/>
      <c r="G76" s="87"/>
      <c r="H76" s="87"/>
      <c r="I76" s="87"/>
      <c r="J76" s="66">
        <f>SUM(J11,J15,J19,J23,J27,J31,J35,J39,J43,J47,J51,J55,J59,J63,J67,J71,J75)</f>
        <v>3226012000</v>
      </c>
      <c r="K76" s="66">
        <f t="shared" ref="K76:AH76" si="17">SUM(K11,K15,K19,K23,K27,K31,K35,K39,K43,K47,K51,K55,K59,K63,K67,K71,K75)</f>
        <v>828000000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414000000</v>
      </c>
      <c r="S76" s="66">
        <f t="shared" si="17"/>
        <v>0</v>
      </c>
      <c r="T76" s="66">
        <f t="shared" si="17"/>
        <v>0</v>
      </c>
      <c r="U76" s="66">
        <f t="shared" si="17"/>
        <v>414000000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414000000</v>
      </c>
      <c r="AI76" s="68">
        <f>IF(ISERROR(AH76/J76),0,AH76/J76)</f>
        <v>0.12833182269625779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A11:I11"/>
    <mergeCell ref="A12:E12"/>
    <mergeCell ref="J8:J10"/>
    <mergeCell ref="J12:J14"/>
    <mergeCell ref="A31:I31"/>
    <mergeCell ref="A16:E16"/>
    <mergeCell ref="A19:I19"/>
    <mergeCell ref="A20:E20"/>
    <mergeCell ref="A23:I23"/>
    <mergeCell ref="A24:E24"/>
    <mergeCell ref="A27:I27"/>
    <mergeCell ref="A28:E28"/>
    <mergeCell ref="J16:J18"/>
    <mergeCell ref="J20:J22"/>
    <mergeCell ref="J24:J26"/>
    <mergeCell ref="J28:J30"/>
    <mergeCell ref="A47:I47"/>
    <mergeCell ref="A32:E32"/>
    <mergeCell ref="A35:I35"/>
    <mergeCell ref="A36:E36"/>
    <mergeCell ref="A39:I39"/>
    <mergeCell ref="A40:E40"/>
    <mergeCell ref="A43:I43"/>
    <mergeCell ref="A44:E44"/>
    <mergeCell ref="J32:J34"/>
    <mergeCell ref="J36:J38"/>
    <mergeCell ref="J40:J42"/>
    <mergeCell ref="J44:J46"/>
    <mergeCell ref="J48:J50"/>
    <mergeCell ref="J52:J54"/>
    <mergeCell ref="J56:J58"/>
    <mergeCell ref="J60:J62"/>
    <mergeCell ref="A72:E72"/>
    <mergeCell ref="J72:J74"/>
    <mergeCell ref="J64:J66"/>
    <mergeCell ref="J68:J70"/>
    <mergeCell ref="A63:I63"/>
    <mergeCell ref="A48:E48"/>
    <mergeCell ref="A51:I51"/>
    <mergeCell ref="A52:E52"/>
    <mergeCell ref="A55:I55"/>
    <mergeCell ref="A56:E56"/>
    <mergeCell ref="A59:I59"/>
    <mergeCell ref="A60:E60"/>
    <mergeCell ref="A75:I75"/>
    <mergeCell ref="A76:I76"/>
    <mergeCell ref="A64:E64"/>
    <mergeCell ref="A67:I67"/>
    <mergeCell ref="A68:E68"/>
    <mergeCell ref="A71:I71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74901325-C2C1-4A7B-A4A2-C7A50A3418AA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D317C730-3174-477F-AEC5-AB5BB4F97B2F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C65:C66 P73:Q74 P65:Q66 L65:L66 E65:G66 E73:G74" xr:uid="{B2047400-151B-4BF5-B2D5-BF59BF9612AB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BEB7F9B5-6BF5-4CBA-80D9-4594E0CAF1AE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DD7CDDF8-EB22-4B8F-A4FC-6C4DC508403B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A2324473-4584-44DD-A6DD-7C7AE32E53A4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3636211D-37BE-4916-A041-2893DBE17CDA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376C8F91-A51C-41C7-BDD9-B7BBB899F1EE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5CB44-35EC-49C8-869C-B2D6E8F2F7C5}">
  <sheetPr codeName="Hoja22">
    <tabColor rgb="FF33CCFF"/>
    <pageSetUpPr fitToPage="1"/>
  </sheetPr>
  <dimension ref="A1:Y42"/>
  <sheetViews>
    <sheetView topLeftCell="A17" zoomScaleNormal="100" workbookViewId="0">
      <selection sqref="A1:Y1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4.140625" style="49" bestFit="1" customWidth="1"/>
    <col min="3" max="3" width="12.14062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3" t="s">
        <v>97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</row>
    <row r="2" spans="1:25" s="1" customFormat="1" ht="1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 s="1" customFormat="1" ht="15" customHeight="1" x14ac:dyDescent="0.25">
      <c r="A3" s="76" t="s">
        <v>79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</row>
    <row r="4" spans="1:25" s="1" customFormat="1" ht="1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1:25" ht="38.25" customHeight="1" x14ac:dyDescent="0.25">
      <c r="A5" s="94" t="s">
        <v>93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82" t="s">
        <v>4</v>
      </c>
      <c r="B6" s="88" t="s">
        <v>10</v>
      </c>
      <c r="C6" s="88" t="s">
        <v>75</v>
      </c>
      <c r="D6" s="90" t="s">
        <v>13</v>
      </c>
      <c r="E6" s="91"/>
      <c r="F6" s="92"/>
      <c r="G6" s="80" t="s">
        <v>16</v>
      </c>
      <c r="H6" s="80"/>
      <c r="I6" s="80"/>
      <c r="J6" s="88" t="s">
        <v>17</v>
      </c>
      <c r="K6" s="80" t="s">
        <v>16</v>
      </c>
      <c r="L6" s="80"/>
      <c r="M6" s="80"/>
      <c r="N6" s="88" t="s">
        <v>18</v>
      </c>
      <c r="O6" s="80" t="s">
        <v>16</v>
      </c>
      <c r="P6" s="80"/>
      <c r="Q6" s="80"/>
      <c r="R6" s="88" t="s">
        <v>19</v>
      </c>
      <c r="S6" s="80" t="s">
        <v>16</v>
      </c>
      <c r="T6" s="80"/>
      <c r="U6" s="80"/>
      <c r="V6" s="88" t="s">
        <v>20</v>
      </c>
      <c r="W6" s="88" t="s">
        <v>21</v>
      </c>
      <c r="X6" s="97" t="s">
        <v>76</v>
      </c>
      <c r="Y6" s="97"/>
    </row>
    <row r="7" spans="1:25" s="46" customFormat="1" ht="31.5" x14ac:dyDescent="0.25">
      <c r="A7" s="82"/>
      <c r="B7" s="89"/>
      <c r="C7" s="89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9"/>
      <c r="K7" s="53" t="s">
        <v>32</v>
      </c>
      <c r="L7" s="53" t="s">
        <v>33</v>
      </c>
      <c r="M7" s="53" t="s">
        <v>34</v>
      </c>
      <c r="N7" s="89"/>
      <c r="O7" s="53" t="s">
        <v>35</v>
      </c>
      <c r="P7" s="53" t="s">
        <v>36</v>
      </c>
      <c r="Q7" s="53" t="s">
        <v>37</v>
      </c>
      <c r="R7" s="89"/>
      <c r="S7" s="53" t="s">
        <v>38</v>
      </c>
      <c r="T7" s="53" t="s">
        <v>39</v>
      </c>
      <c r="U7" s="53" t="s">
        <v>77</v>
      </c>
      <c r="V7" s="89"/>
      <c r="W7" s="89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+'24-03-344 Ind. AUTOCONSUMO'!J11</f>
        <v>0</v>
      </c>
      <c r="C8" s="40">
        <f>+'24-03-344 Ind. AUTOCONSUMO'!K11</f>
        <v>0</v>
      </c>
      <c r="D8" s="40">
        <f>+'24-03-344 Ind. AUTOCONSUMO'!M11</f>
        <v>0</v>
      </c>
      <c r="E8" s="40">
        <f>+'24-03-344 Ind. AUTOCONSUMO'!N11</f>
        <v>0</v>
      </c>
      <c r="F8" s="40">
        <f>+'24-03-344 Ind. AUTOCONSUMO'!O11</f>
        <v>0</v>
      </c>
      <c r="G8" s="40">
        <f>+'24-03-344 Ind. AUTOCONSUMO'!R11</f>
        <v>0</v>
      </c>
      <c r="H8" s="40">
        <f>+'24-03-344 Ind. AUTOCONSUMO'!S11</f>
        <v>0</v>
      </c>
      <c r="I8" s="40">
        <f>+'24-03-344 Ind. AUTOCONSUMO'!T11</f>
        <v>0</v>
      </c>
      <c r="J8" s="40">
        <f>+'24-03-344 Ind. AUTOCONSUMO'!U11</f>
        <v>0</v>
      </c>
      <c r="K8" s="40">
        <f>+'24-03-344 Ind. AUTOCONSUMO'!V11</f>
        <v>0</v>
      </c>
      <c r="L8" s="40">
        <f>+'24-03-344 Ind. AUTOCONSUMO'!W11</f>
        <v>0</v>
      </c>
      <c r="M8" s="40">
        <f>+'24-03-344 Ind. AUTOCONSUMO'!X11</f>
        <v>0</v>
      </c>
      <c r="N8" s="40">
        <f>+'24-03-344 Ind. AUTOCONSUMO'!Y11</f>
        <v>0</v>
      </c>
      <c r="O8" s="40">
        <f>+'24-03-344 Ind. AUTOCONSUMO'!Z11</f>
        <v>0</v>
      </c>
      <c r="P8" s="40">
        <f>+'24-03-344 Ind. AUTOCONSUMO'!AA11</f>
        <v>0</v>
      </c>
      <c r="Q8" s="40">
        <f>+'24-03-344 Ind. AUTOCONSUMO'!AB11</f>
        <v>0</v>
      </c>
      <c r="R8" s="40">
        <f>+'24-03-344 Ind. AUTOCONSUMO'!AC11</f>
        <v>0</v>
      </c>
      <c r="S8" s="40">
        <f>+'24-03-344 Ind. AUTOCONSUMO'!AD11</f>
        <v>0</v>
      </c>
      <c r="T8" s="40">
        <f>+'24-03-344 Ind. AUTOCONSUMO'!AE11</f>
        <v>0</v>
      </c>
      <c r="U8" s="40">
        <f>+'24-03-344 Ind. AUTOCONSUMO'!AF11</f>
        <v>0</v>
      </c>
      <c r="V8" s="40">
        <f>+'24-03-344 Ind. AUTOCONSUMO'!AG11</f>
        <v>0</v>
      </c>
      <c r="W8" s="40">
        <f>+'24-03-344 Ind. AUTOCONSUMO'!AH11</f>
        <v>0</v>
      </c>
      <c r="X8" s="61">
        <f>+'24-03-344 Ind. AUTOCONSUMO'!AI11</f>
        <v>0</v>
      </c>
      <c r="Y8" s="61">
        <f>+'24-03-344 Ind. AUTOCONSUMO'!AJ11</f>
        <v>0</v>
      </c>
    </row>
    <row r="9" spans="1:25" ht="24.75" customHeight="1" x14ac:dyDescent="0.25">
      <c r="A9" s="60" t="s">
        <v>45</v>
      </c>
      <c r="B9" s="40">
        <f>+'24-03-344 Ind. AUTOCONSUMO'!J15</f>
        <v>0</v>
      </c>
      <c r="C9" s="40">
        <f>+'24-03-344 Ind. AUTOCONSUMO'!K15</f>
        <v>0</v>
      </c>
      <c r="D9" s="40">
        <f>+'24-03-344 Ind. AUTOCONSUMO'!M15</f>
        <v>0</v>
      </c>
      <c r="E9" s="40">
        <f>+'24-03-344 Ind. AUTOCONSUMO'!N15</f>
        <v>0</v>
      </c>
      <c r="F9" s="40">
        <f>+'24-03-344 Ind. AUTOCONSUMO'!O15</f>
        <v>0</v>
      </c>
      <c r="G9" s="40">
        <f>+'24-03-344 Ind. AUTOCONSUMO'!R15</f>
        <v>0</v>
      </c>
      <c r="H9" s="40">
        <f>+'24-03-344 Ind. AUTOCONSUMO'!S15</f>
        <v>0</v>
      </c>
      <c r="I9" s="40">
        <f>+'24-03-344 Ind. AUTOCONSUMO'!T15</f>
        <v>0</v>
      </c>
      <c r="J9" s="40">
        <f>+'24-03-344 Ind. AUTOCONSUMO'!U15</f>
        <v>0</v>
      </c>
      <c r="K9" s="40">
        <f>+'24-03-344 Ind. AUTOCONSUMO'!V15</f>
        <v>0</v>
      </c>
      <c r="L9" s="40">
        <f>+'24-03-344 Ind. AUTOCONSUMO'!W15</f>
        <v>0</v>
      </c>
      <c r="M9" s="40">
        <f>+'24-03-344 Ind. AUTOCONSUMO'!X15</f>
        <v>0</v>
      </c>
      <c r="N9" s="40">
        <f>+'24-03-344 Ind. AUTOCONSUMO'!Y15</f>
        <v>0</v>
      </c>
      <c r="O9" s="40">
        <f>+'24-03-344 Ind. AUTOCONSUMO'!Z15</f>
        <v>0</v>
      </c>
      <c r="P9" s="40">
        <f>+'24-03-344 Ind. AUTOCONSUMO'!AA15</f>
        <v>0</v>
      </c>
      <c r="Q9" s="40">
        <f>+'24-03-344 Ind. AUTOCONSUMO'!AB15</f>
        <v>0</v>
      </c>
      <c r="R9" s="40">
        <f>+'24-03-344 Ind. AUTOCONSUMO'!AC15</f>
        <v>0</v>
      </c>
      <c r="S9" s="40">
        <f>+'24-03-344 Ind. AUTOCONSUMO'!AD15</f>
        <v>0</v>
      </c>
      <c r="T9" s="40">
        <f>+'24-03-344 Ind. AUTOCONSUMO'!AE15</f>
        <v>0</v>
      </c>
      <c r="U9" s="40">
        <f>+'24-03-344 Ind. AUTOCONSUMO'!AF15</f>
        <v>0</v>
      </c>
      <c r="V9" s="40">
        <f>+'24-03-344 Ind. AUTOCONSUMO'!AG15</f>
        <v>0</v>
      </c>
      <c r="W9" s="40">
        <f>+'24-03-344 Ind. AUTOCONSUMO'!AH15</f>
        <v>0</v>
      </c>
      <c r="X9" s="61">
        <f>+'24-03-344 Ind. AUTOCONSUMO'!AI15</f>
        <v>0</v>
      </c>
      <c r="Y9" s="61">
        <f>+'24-03-344 Ind. AUTOCONSUMO'!AJ15</f>
        <v>0</v>
      </c>
    </row>
    <row r="10" spans="1:25" ht="24.75" customHeight="1" x14ac:dyDescent="0.25">
      <c r="A10" s="60" t="s">
        <v>47</v>
      </c>
      <c r="B10" s="40">
        <f>+'24-03-344 Ind. AUTOCONSUMO'!J19</f>
        <v>0</v>
      </c>
      <c r="C10" s="40">
        <f>+'24-03-344 Ind. AUTOCONSUMO'!K19</f>
        <v>0</v>
      </c>
      <c r="D10" s="40">
        <f>+'24-03-344 Ind. AUTOCONSUMO'!M19</f>
        <v>0</v>
      </c>
      <c r="E10" s="40">
        <f>+'24-03-344 Ind. AUTOCONSUMO'!N19</f>
        <v>0</v>
      </c>
      <c r="F10" s="40">
        <f>+'24-03-344 Ind. AUTOCONSUMO'!O19</f>
        <v>0</v>
      </c>
      <c r="G10" s="40">
        <f>+'24-03-344 Ind. AUTOCONSUMO'!R19</f>
        <v>0</v>
      </c>
      <c r="H10" s="40">
        <f>+'24-03-344 Ind. AUTOCONSUMO'!S19</f>
        <v>0</v>
      </c>
      <c r="I10" s="40">
        <f>+'24-03-344 Ind. AUTOCONSUMO'!T19</f>
        <v>0</v>
      </c>
      <c r="J10" s="40">
        <f>+'24-03-344 Ind. AUTOCONSUMO'!U19</f>
        <v>0</v>
      </c>
      <c r="K10" s="40">
        <f>+'24-03-344 Ind. AUTOCONSUMO'!V19</f>
        <v>0</v>
      </c>
      <c r="L10" s="40">
        <f>+'24-03-344 Ind. AUTOCONSUMO'!W19</f>
        <v>0</v>
      </c>
      <c r="M10" s="40">
        <f>+'24-03-344 Ind. AUTOCONSUMO'!X19</f>
        <v>0</v>
      </c>
      <c r="N10" s="40">
        <f>+'24-03-344 Ind. AUTOCONSUMO'!Y19</f>
        <v>0</v>
      </c>
      <c r="O10" s="40">
        <f>+'24-03-344 Ind. AUTOCONSUMO'!Z19</f>
        <v>0</v>
      </c>
      <c r="P10" s="40">
        <f>+'24-03-344 Ind. AUTOCONSUMO'!AA19</f>
        <v>0</v>
      </c>
      <c r="Q10" s="40">
        <f>+'24-03-344 Ind. AUTOCONSUMO'!AB19</f>
        <v>0</v>
      </c>
      <c r="R10" s="40">
        <f>+'24-03-344 Ind. AUTOCONSUMO'!AC19</f>
        <v>0</v>
      </c>
      <c r="S10" s="40">
        <f>+'24-03-344 Ind. AUTOCONSUMO'!AD19</f>
        <v>0</v>
      </c>
      <c r="T10" s="40">
        <f>+'24-03-344 Ind. AUTOCONSUMO'!AE19</f>
        <v>0</v>
      </c>
      <c r="U10" s="40">
        <f>+'24-03-344 Ind. AUTOCONSUMO'!AF19</f>
        <v>0</v>
      </c>
      <c r="V10" s="40">
        <f>+'24-03-344 Ind. AUTOCONSUMO'!AG19</f>
        <v>0</v>
      </c>
      <c r="W10" s="40">
        <f>+'24-03-344 Ind. AUTOCONSUMO'!AH19</f>
        <v>0</v>
      </c>
      <c r="X10" s="61">
        <f>+'24-03-344 Ind. AUTOCONSUMO'!AI19</f>
        <v>0</v>
      </c>
      <c r="Y10" s="61">
        <f>+'24-03-344 Ind. AUTOCONSUMO'!AJ19</f>
        <v>0</v>
      </c>
    </row>
    <row r="11" spans="1:25" ht="24.75" customHeight="1" x14ac:dyDescent="0.25">
      <c r="A11" s="60" t="s">
        <v>49</v>
      </c>
      <c r="B11" s="40">
        <f>+'24-03-344 Ind. AUTOCONSUMO'!J23</f>
        <v>0</v>
      </c>
      <c r="C11" s="40">
        <f>+'24-03-344 Ind. AUTOCONSUMO'!K23</f>
        <v>0</v>
      </c>
      <c r="D11" s="40">
        <f>+'24-03-344 Ind. AUTOCONSUMO'!M23</f>
        <v>0</v>
      </c>
      <c r="E11" s="40">
        <f>+'24-03-344 Ind. AUTOCONSUMO'!N23</f>
        <v>0</v>
      </c>
      <c r="F11" s="40">
        <f>+'24-03-344 Ind. AUTOCONSUMO'!O23</f>
        <v>0</v>
      </c>
      <c r="G11" s="40">
        <f>+'24-03-344 Ind. AUTOCONSUMO'!R23</f>
        <v>0</v>
      </c>
      <c r="H11" s="40">
        <f>+'24-03-344 Ind. AUTOCONSUMO'!S23</f>
        <v>0</v>
      </c>
      <c r="I11" s="40">
        <f>+'24-03-344 Ind. AUTOCONSUMO'!T23</f>
        <v>0</v>
      </c>
      <c r="J11" s="40">
        <f>+'24-03-344 Ind. AUTOCONSUMO'!U23</f>
        <v>0</v>
      </c>
      <c r="K11" s="40">
        <f>+'24-03-344 Ind. AUTOCONSUMO'!V23</f>
        <v>0</v>
      </c>
      <c r="L11" s="40">
        <f>+'24-03-344 Ind. AUTOCONSUMO'!W23</f>
        <v>0</v>
      </c>
      <c r="M11" s="40">
        <f>+'24-03-344 Ind. AUTOCONSUMO'!X23</f>
        <v>0</v>
      </c>
      <c r="N11" s="40">
        <f>+'24-03-344 Ind. AUTOCONSUMO'!Y23</f>
        <v>0</v>
      </c>
      <c r="O11" s="40">
        <f>+'24-03-344 Ind. AUTOCONSUMO'!Z23</f>
        <v>0</v>
      </c>
      <c r="P11" s="40">
        <f>+'24-03-344 Ind. AUTOCONSUMO'!AA23</f>
        <v>0</v>
      </c>
      <c r="Q11" s="40">
        <f>+'24-03-344 Ind. AUTOCONSUMO'!AB23</f>
        <v>0</v>
      </c>
      <c r="R11" s="40">
        <f>+'24-03-344 Ind. AUTOCONSUMO'!AC23</f>
        <v>0</v>
      </c>
      <c r="S11" s="40">
        <f>+'24-03-344 Ind. AUTOCONSUMO'!AD23</f>
        <v>0</v>
      </c>
      <c r="T11" s="40">
        <f>+'24-03-344 Ind. AUTOCONSUMO'!AE23</f>
        <v>0</v>
      </c>
      <c r="U11" s="40">
        <f>+'24-03-344 Ind. AUTOCONSUMO'!AF23</f>
        <v>0</v>
      </c>
      <c r="V11" s="40">
        <f>+'24-03-344 Ind. AUTOCONSUMO'!AG23</f>
        <v>0</v>
      </c>
      <c r="W11" s="40">
        <f>+'24-03-344 Ind. AUTOCONSUMO'!AH23</f>
        <v>0</v>
      </c>
      <c r="X11" s="61">
        <f>+'24-03-344 Ind. AUTOCONSUMO'!AI23</f>
        <v>0</v>
      </c>
      <c r="Y11" s="61">
        <f>+'24-03-344 Ind. AUTOCONSUMO'!AJ23</f>
        <v>0</v>
      </c>
    </row>
    <row r="12" spans="1:25" ht="24.75" customHeight="1" x14ac:dyDescent="0.25">
      <c r="A12" s="60" t="s">
        <v>51</v>
      </c>
      <c r="B12" s="40">
        <f>+'24-03-344 Ind. AUTOCONSUMO'!J27</f>
        <v>0</v>
      </c>
      <c r="C12" s="40">
        <f>+'24-03-344 Ind. AUTOCONSUMO'!K27</f>
        <v>0</v>
      </c>
      <c r="D12" s="40">
        <f>+'24-03-344 Ind. AUTOCONSUMO'!M27</f>
        <v>0</v>
      </c>
      <c r="E12" s="40">
        <f>+'24-03-344 Ind. AUTOCONSUMO'!N27</f>
        <v>0</v>
      </c>
      <c r="F12" s="40">
        <f>+'24-03-344 Ind. AUTOCONSUMO'!O27</f>
        <v>0</v>
      </c>
      <c r="G12" s="40">
        <f>+'24-03-344 Ind. AUTOCONSUMO'!R27</f>
        <v>0</v>
      </c>
      <c r="H12" s="40">
        <f>+'24-03-344 Ind. AUTOCONSUMO'!S27</f>
        <v>0</v>
      </c>
      <c r="I12" s="40">
        <f>+'24-03-344 Ind. AUTOCONSUMO'!T27</f>
        <v>0</v>
      </c>
      <c r="J12" s="40">
        <f>+'24-03-344 Ind. AUTOCONSUMO'!U27</f>
        <v>0</v>
      </c>
      <c r="K12" s="40">
        <f>+'24-03-344 Ind. AUTOCONSUMO'!V27</f>
        <v>0</v>
      </c>
      <c r="L12" s="40">
        <f>+'24-03-344 Ind. AUTOCONSUMO'!W27</f>
        <v>0</v>
      </c>
      <c r="M12" s="40">
        <f>+'24-03-344 Ind. AUTOCONSUMO'!X27</f>
        <v>0</v>
      </c>
      <c r="N12" s="40">
        <f>+'24-03-344 Ind. AUTOCONSUMO'!Y27</f>
        <v>0</v>
      </c>
      <c r="O12" s="40">
        <f>+'24-03-344 Ind. AUTOCONSUMO'!Z27</f>
        <v>0</v>
      </c>
      <c r="P12" s="40">
        <f>+'24-03-344 Ind. AUTOCONSUMO'!AA27</f>
        <v>0</v>
      </c>
      <c r="Q12" s="40">
        <f>+'24-03-344 Ind. AUTOCONSUMO'!AB27</f>
        <v>0</v>
      </c>
      <c r="R12" s="40">
        <f>+'24-03-344 Ind. AUTOCONSUMO'!AC27</f>
        <v>0</v>
      </c>
      <c r="S12" s="40">
        <f>+'24-03-344 Ind. AUTOCONSUMO'!AD27</f>
        <v>0</v>
      </c>
      <c r="T12" s="40">
        <f>+'24-03-344 Ind. AUTOCONSUMO'!AE27</f>
        <v>0</v>
      </c>
      <c r="U12" s="40">
        <f>+'24-03-344 Ind. AUTOCONSUMO'!AF27</f>
        <v>0</v>
      </c>
      <c r="V12" s="40">
        <f>+'24-03-344 Ind. AUTOCONSUMO'!AG27</f>
        <v>0</v>
      </c>
      <c r="W12" s="40">
        <f>+'24-03-344 Ind. AUTOCONSUMO'!AH27</f>
        <v>0</v>
      </c>
      <c r="X12" s="61">
        <f>+'24-03-344 Ind. AUTOCONSUMO'!AI27</f>
        <v>0</v>
      </c>
      <c r="Y12" s="61">
        <f>+'24-03-344 Ind. AUTOCONSUMO'!AJ27</f>
        <v>0</v>
      </c>
    </row>
    <row r="13" spans="1:25" ht="24.75" customHeight="1" x14ac:dyDescent="0.25">
      <c r="A13" s="60" t="s">
        <v>53</v>
      </c>
      <c r="B13" s="40">
        <f>+'24-03-344 Ind. AUTOCONSUMO'!J31</f>
        <v>0</v>
      </c>
      <c r="C13" s="40">
        <f>+'24-03-344 Ind. AUTOCONSUMO'!K31</f>
        <v>0</v>
      </c>
      <c r="D13" s="40">
        <f>+'24-03-344 Ind. AUTOCONSUMO'!M31</f>
        <v>0</v>
      </c>
      <c r="E13" s="40">
        <f>+'24-03-344 Ind. AUTOCONSUMO'!N31</f>
        <v>0</v>
      </c>
      <c r="F13" s="40">
        <f>+'24-03-344 Ind. AUTOCONSUMO'!O31</f>
        <v>0</v>
      </c>
      <c r="G13" s="40">
        <f>+'24-03-344 Ind. AUTOCONSUMO'!R31</f>
        <v>0</v>
      </c>
      <c r="H13" s="40">
        <f>+'24-03-344 Ind. AUTOCONSUMO'!S31</f>
        <v>0</v>
      </c>
      <c r="I13" s="40">
        <f>+'24-03-344 Ind. AUTOCONSUMO'!T31</f>
        <v>0</v>
      </c>
      <c r="J13" s="40">
        <f>+'24-03-344 Ind. AUTOCONSUMO'!U31</f>
        <v>0</v>
      </c>
      <c r="K13" s="40">
        <f>+'24-03-344 Ind. AUTOCONSUMO'!V31</f>
        <v>0</v>
      </c>
      <c r="L13" s="40">
        <f>+'24-03-344 Ind. AUTOCONSUMO'!W31</f>
        <v>0</v>
      </c>
      <c r="M13" s="40">
        <f>+'24-03-344 Ind. AUTOCONSUMO'!X31</f>
        <v>0</v>
      </c>
      <c r="N13" s="40">
        <f>+'24-03-344 Ind. AUTOCONSUMO'!Y31</f>
        <v>0</v>
      </c>
      <c r="O13" s="40">
        <f>+'24-03-344 Ind. AUTOCONSUMO'!Z31</f>
        <v>0</v>
      </c>
      <c r="P13" s="40">
        <f>+'24-03-344 Ind. AUTOCONSUMO'!AA31</f>
        <v>0</v>
      </c>
      <c r="Q13" s="40">
        <f>+'24-03-344 Ind. AUTOCONSUMO'!AB31</f>
        <v>0</v>
      </c>
      <c r="R13" s="40">
        <f>+'24-03-344 Ind. AUTOCONSUMO'!AC31</f>
        <v>0</v>
      </c>
      <c r="S13" s="40">
        <f>+'24-03-344 Ind. AUTOCONSUMO'!AD31</f>
        <v>0</v>
      </c>
      <c r="T13" s="40">
        <f>+'24-03-344 Ind. AUTOCONSUMO'!AE31</f>
        <v>0</v>
      </c>
      <c r="U13" s="40">
        <f>+'24-03-344 Ind. AUTOCONSUMO'!AF31</f>
        <v>0</v>
      </c>
      <c r="V13" s="40">
        <f>+'24-03-344 Ind. AUTOCONSUMO'!AG31</f>
        <v>0</v>
      </c>
      <c r="W13" s="40">
        <f>+'24-03-344 Ind. AUTOCONSUMO'!AH31</f>
        <v>0</v>
      </c>
      <c r="X13" s="61">
        <f>+'24-03-344 Ind. AUTOCONSUMO'!AI31</f>
        <v>0</v>
      </c>
      <c r="Y13" s="61">
        <f>+'24-03-344 Ind. AUTOCONSUMO'!AJ31</f>
        <v>0</v>
      </c>
    </row>
    <row r="14" spans="1:25" ht="24.75" customHeight="1" x14ac:dyDescent="0.25">
      <c r="A14" s="60" t="s">
        <v>55</v>
      </c>
      <c r="B14" s="40">
        <f>+'24-03-344 Ind. AUTOCONSUMO'!J35</f>
        <v>0</v>
      </c>
      <c r="C14" s="40">
        <f>+'24-03-344 Ind. AUTOCONSUMO'!K35</f>
        <v>0</v>
      </c>
      <c r="D14" s="40">
        <f>+'24-03-344 Ind. AUTOCONSUMO'!M35</f>
        <v>0</v>
      </c>
      <c r="E14" s="40">
        <f>+'24-03-344 Ind. AUTOCONSUMO'!N35</f>
        <v>0</v>
      </c>
      <c r="F14" s="40">
        <f>+'24-03-344 Ind. AUTOCONSUMO'!O35</f>
        <v>0</v>
      </c>
      <c r="G14" s="40">
        <f>+'24-03-344 Ind. AUTOCONSUMO'!R35</f>
        <v>0</v>
      </c>
      <c r="H14" s="40">
        <f>+'24-03-344 Ind. AUTOCONSUMO'!S35</f>
        <v>0</v>
      </c>
      <c r="I14" s="40">
        <f>+'24-03-344 Ind. AUTOCONSUMO'!T35</f>
        <v>0</v>
      </c>
      <c r="J14" s="40">
        <f>+'24-03-344 Ind. AUTOCONSUMO'!U35</f>
        <v>0</v>
      </c>
      <c r="K14" s="40">
        <f>+'24-03-344 Ind. AUTOCONSUMO'!V35</f>
        <v>0</v>
      </c>
      <c r="L14" s="40">
        <f>+'24-03-344 Ind. AUTOCONSUMO'!W35</f>
        <v>0</v>
      </c>
      <c r="M14" s="40">
        <f>+'24-03-344 Ind. AUTOCONSUMO'!X35</f>
        <v>0</v>
      </c>
      <c r="N14" s="40">
        <f>+'24-03-344 Ind. AUTOCONSUMO'!Y35</f>
        <v>0</v>
      </c>
      <c r="O14" s="40">
        <f>+'24-03-344 Ind. AUTOCONSUMO'!Z35</f>
        <v>0</v>
      </c>
      <c r="P14" s="40">
        <f>+'24-03-344 Ind. AUTOCONSUMO'!AA35</f>
        <v>0</v>
      </c>
      <c r="Q14" s="40">
        <f>+'24-03-344 Ind. AUTOCONSUMO'!AB35</f>
        <v>0</v>
      </c>
      <c r="R14" s="40">
        <f>+'24-03-344 Ind. AUTOCONSUMO'!AC35</f>
        <v>0</v>
      </c>
      <c r="S14" s="40">
        <f>+'24-03-344 Ind. AUTOCONSUMO'!AD35</f>
        <v>0</v>
      </c>
      <c r="T14" s="40">
        <f>+'24-03-344 Ind. AUTOCONSUMO'!AE35</f>
        <v>0</v>
      </c>
      <c r="U14" s="40">
        <f>+'24-03-344 Ind. AUTOCONSUMO'!AF35</f>
        <v>0</v>
      </c>
      <c r="V14" s="40">
        <f>+'24-03-344 Ind. AUTOCONSUMO'!AG35</f>
        <v>0</v>
      </c>
      <c r="W14" s="40">
        <f>+'24-03-344 Ind. AUTOCONSUMO'!AH35</f>
        <v>0</v>
      </c>
      <c r="X14" s="61">
        <f>+'24-03-344 Ind. AUTOCONSUMO'!AI35</f>
        <v>0</v>
      </c>
      <c r="Y14" s="61">
        <f>+'24-03-344 Ind. AUTOCONSUMO'!AJ35</f>
        <v>0</v>
      </c>
    </row>
    <row r="15" spans="1:25" ht="24.75" customHeight="1" x14ac:dyDescent="0.25">
      <c r="A15" s="60" t="s">
        <v>57</v>
      </c>
      <c r="B15" s="40">
        <f>+'24-03-344 Ind. AUTOCONSUMO'!J39</f>
        <v>0</v>
      </c>
      <c r="C15" s="40">
        <f>+'24-03-344 Ind. AUTOCONSUMO'!K39</f>
        <v>0</v>
      </c>
      <c r="D15" s="40">
        <f>+'24-03-344 Ind. AUTOCONSUMO'!M39</f>
        <v>0</v>
      </c>
      <c r="E15" s="40">
        <f>+'24-03-344 Ind. AUTOCONSUMO'!N39</f>
        <v>0</v>
      </c>
      <c r="F15" s="40">
        <f>+'24-03-344 Ind. AUTOCONSUMO'!O39</f>
        <v>0</v>
      </c>
      <c r="G15" s="40">
        <f>+'24-03-344 Ind. AUTOCONSUMO'!R39</f>
        <v>0</v>
      </c>
      <c r="H15" s="40">
        <f>+'24-03-344 Ind. AUTOCONSUMO'!S39</f>
        <v>0</v>
      </c>
      <c r="I15" s="40">
        <f>+'24-03-344 Ind. AUTOCONSUMO'!T39</f>
        <v>0</v>
      </c>
      <c r="J15" s="40">
        <f>+'24-03-344 Ind. AUTOCONSUMO'!U39</f>
        <v>0</v>
      </c>
      <c r="K15" s="40">
        <f>+'24-03-344 Ind. AUTOCONSUMO'!V39</f>
        <v>0</v>
      </c>
      <c r="L15" s="40">
        <f>+'24-03-344 Ind. AUTOCONSUMO'!W39</f>
        <v>0</v>
      </c>
      <c r="M15" s="40">
        <f>+'24-03-344 Ind. AUTOCONSUMO'!X39</f>
        <v>0</v>
      </c>
      <c r="N15" s="40">
        <f>+'24-03-344 Ind. AUTOCONSUMO'!Y39</f>
        <v>0</v>
      </c>
      <c r="O15" s="40">
        <f>+'24-03-344 Ind. AUTOCONSUMO'!Z39</f>
        <v>0</v>
      </c>
      <c r="P15" s="40">
        <f>+'24-03-344 Ind. AUTOCONSUMO'!AA39</f>
        <v>0</v>
      </c>
      <c r="Q15" s="40">
        <f>+'24-03-344 Ind. AUTOCONSUMO'!AB39</f>
        <v>0</v>
      </c>
      <c r="R15" s="40">
        <f>+'24-03-344 Ind. AUTOCONSUMO'!AC39</f>
        <v>0</v>
      </c>
      <c r="S15" s="40">
        <f>+'24-03-344 Ind. AUTOCONSUMO'!AD39</f>
        <v>0</v>
      </c>
      <c r="T15" s="40">
        <f>+'24-03-344 Ind. AUTOCONSUMO'!AE39</f>
        <v>0</v>
      </c>
      <c r="U15" s="40">
        <f>+'24-03-344 Ind. AUTOCONSUMO'!AF39</f>
        <v>0</v>
      </c>
      <c r="V15" s="40">
        <f>+'24-03-344 Ind. AUTOCONSUMO'!AG39</f>
        <v>0</v>
      </c>
      <c r="W15" s="40">
        <f>+'24-03-344 Ind. AUTOCONSUMO'!AH39</f>
        <v>0</v>
      </c>
      <c r="X15" s="61">
        <f>+'24-03-344 Ind. AUTOCONSUMO'!AI39</f>
        <v>0</v>
      </c>
      <c r="Y15" s="61">
        <f>+'24-03-344 Ind. AUTOCONSUMO'!AJ39</f>
        <v>0</v>
      </c>
    </row>
    <row r="16" spans="1:25" ht="24.75" customHeight="1" x14ac:dyDescent="0.25">
      <c r="A16" s="60" t="s">
        <v>59</v>
      </c>
      <c r="B16" s="40">
        <f>+'24-03-344 Ind. AUTOCONSUMO'!J43</f>
        <v>0</v>
      </c>
      <c r="C16" s="40">
        <f>+'24-03-344 Ind. AUTOCONSUMO'!K43</f>
        <v>0</v>
      </c>
      <c r="D16" s="40">
        <f>+'24-03-344 Ind. AUTOCONSUMO'!M43</f>
        <v>0</v>
      </c>
      <c r="E16" s="40">
        <f>+'24-03-344 Ind. AUTOCONSUMO'!N43</f>
        <v>0</v>
      </c>
      <c r="F16" s="40">
        <f>+'24-03-344 Ind. AUTOCONSUMO'!O43</f>
        <v>0</v>
      </c>
      <c r="G16" s="40">
        <f>+'24-03-344 Ind. AUTOCONSUMO'!R43</f>
        <v>0</v>
      </c>
      <c r="H16" s="40">
        <f>+'24-03-344 Ind. AUTOCONSUMO'!S43</f>
        <v>0</v>
      </c>
      <c r="I16" s="40">
        <f>+'24-03-344 Ind. AUTOCONSUMO'!T43</f>
        <v>0</v>
      </c>
      <c r="J16" s="40">
        <f>+'24-03-344 Ind. AUTOCONSUMO'!U43</f>
        <v>0</v>
      </c>
      <c r="K16" s="40">
        <f>+'24-03-344 Ind. AUTOCONSUMO'!V43</f>
        <v>0</v>
      </c>
      <c r="L16" s="40">
        <f>+'24-03-344 Ind. AUTOCONSUMO'!W43</f>
        <v>0</v>
      </c>
      <c r="M16" s="40">
        <f>+'24-03-344 Ind. AUTOCONSUMO'!X43</f>
        <v>0</v>
      </c>
      <c r="N16" s="40">
        <f>+'24-03-344 Ind. AUTOCONSUMO'!Y43</f>
        <v>0</v>
      </c>
      <c r="O16" s="40">
        <f>+'24-03-344 Ind. AUTOCONSUMO'!Z43</f>
        <v>0</v>
      </c>
      <c r="P16" s="40">
        <f>+'24-03-344 Ind. AUTOCONSUMO'!AA43</f>
        <v>0</v>
      </c>
      <c r="Q16" s="40">
        <f>+'24-03-344 Ind. AUTOCONSUMO'!AB43</f>
        <v>0</v>
      </c>
      <c r="R16" s="40">
        <f>+'24-03-344 Ind. AUTOCONSUMO'!AC43</f>
        <v>0</v>
      </c>
      <c r="S16" s="40">
        <f>+'24-03-344 Ind. AUTOCONSUMO'!AD43</f>
        <v>0</v>
      </c>
      <c r="T16" s="40">
        <f>+'24-03-344 Ind. AUTOCONSUMO'!AE43</f>
        <v>0</v>
      </c>
      <c r="U16" s="40">
        <f>+'24-03-344 Ind. AUTOCONSUMO'!AF43</f>
        <v>0</v>
      </c>
      <c r="V16" s="40">
        <f>+'24-03-344 Ind. AUTOCONSUMO'!AG43</f>
        <v>0</v>
      </c>
      <c r="W16" s="40">
        <f>+'24-03-344 Ind. AUTOCONSUMO'!AH43</f>
        <v>0</v>
      </c>
      <c r="X16" s="61">
        <f>+'24-03-344 Ind. AUTOCONSUMO'!AI43</f>
        <v>0</v>
      </c>
      <c r="Y16" s="61">
        <f>+'24-03-344 Ind. AUTOCONSUMO'!AJ43</f>
        <v>0</v>
      </c>
    </row>
    <row r="17" spans="1:25" ht="24.75" customHeight="1" x14ac:dyDescent="0.25">
      <c r="A17" s="60" t="s">
        <v>61</v>
      </c>
      <c r="B17" s="40">
        <f>+'24-03-344 Ind. AUTOCONSUMO'!J47</f>
        <v>0</v>
      </c>
      <c r="C17" s="40">
        <f>+'24-03-344 Ind. AUTOCONSUMO'!K47</f>
        <v>0</v>
      </c>
      <c r="D17" s="40">
        <f>+'24-03-344 Ind. AUTOCONSUMO'!M47</f>
        <v>0</v>
      </c>
      <c r="E17" s="40">
        <f>+'24-03-344 Ind. AUTOCONSUMO'!N47</f>
        <v>0</v>
      </c>
      <c r="F17" s="40">
        <f>+'24-03-344 Ind. AUTOCONSUMO'!O47</f>
        <v>0</v>
      </c>
      <c r="G17" s="40">
        <f>+'24-03-344 Ind. AUTOCONSUMO'!R47</f>
        <v>0</v>
      </c>
      <c r="H17" s="40">
        <f>+'24-03-344 Ind. AUTOCONSUMO'!S47</f>
        <v>0</v>
      </c>
      <c r="I17" s="40">
        <f>+'24-03-344 Ind. AUTOCONSUMO'!T47</f>
        <v>0</v>
      </c>
      <c r="J17" s="40">
        <f>+'24-03-344 Ind. AUTOCONSUMO'!U47</f>
        <v>0</v>
      </c>
      <c r="K17" s="40">
        <f>+'24-03-344 Ind. AUTOCONSUMO'!V47</f>
        <v>0</v>
      </c>
      <c r="L17" s="40">
        <f>+'24-03-344 Ind. AUTOCONSUMO'!W47</f>
        <v>0</v>
      </c>
      <c r="M17" s="40">
        <f>+'24-03-344 Ind. AUTOCONSUMO'!X47</f>
        <v>0</v>
      </c>
      <c r="N17" s="40">
        <f>+'24-03-344 Ind. AUTOCONSUMO'!Y47</f>
        <v>0</v>
      </c>
      <c r="O17" s="40">
        <f>+'24-03-344 Ind. AUTOCONSUMO'!Z47</f>
        <v>0</v>
      </c>
      <c r="P17" s="40">
        <f>+'24-03-344 Ind. AUTOCONSUMO'!AA47</f>
        <v>0</v>
      </c>
      <c r="Q17" s="40">
        <f>+'24-03-344 Ind. AUTOCONSUMO'!AB47</f>
        <v>0</v>
      </c>
      <c r="R17" s="40">
        <f>+'24-03-344 Ind. AUTOCONSUMO'!AC47</f>
        <v>0</v>
      </c>
      <c r="S17" s="40">
        <f>+'24-03-344 Ind. AUTOCONSUMO'!AD47</f>
        <v>0</v>
      </c>
      <c r="T17" s="40">
        <f>+'24-03-344 Ind. AUTOCONSUMO'!AE47</f>
        <v>0</v>
      </c>
      <c r="U17" s="40">
        <f>+'24-03-344 Ind. AUTOCONSUMO'!AF47</f>
        <v>0</v>
      </c>
      <c r="V17" s="40">
        <f>+'24-03-344 Ind. AUTOCONSUMO'!AG47</f>
        <v>0</v>
      </c>
      <c r="W17" s="40">
        <f>+'24-03-344 Ind. AUTOCONSUMO'!AH47</f>
        <v>0</v>
      </c>
      <c r="X17" s="61">
        <f>+'24-03-344 Ind. AUTOCONSUMO'!AI47</f>
        <v>0</v>
      </c>
      <c r="Y17" s="61">
        <f>+'24-03-344 Ind. AUTOCONSUMO'!AJ44</f>
        <v>0</v>
      </c>
    </row>
    <row r="18" spans="1:25" ht="24.75" customHeight="1" x14ac:dyDescent="0.25">
      <c r="A18" s="60" t="s">
        <v>63</v>
      </c>
      <c r="B18" s="40">
        <f>+'24-03-344 Ind. AUTOCONSUMO'!J51</f>
        <v>0</v>
      </c>
      <c r="C18" s="40">
        <f>+'24-03-344 Ind. AUTOCONSUMO'!K51</f>
        <v>0</v>
      </c>
      <c r="D18" s="40">
        <f>+'24-03-344 Ind. AUTOCONSUMO'!M51</f>
        <v>0</v>
      </c>
      <c r="E18" s="40">
        <f>+'24-03-344 Ind. AUTOCONSUMO'!N51</f>
        <v>0</v>
      </c>
      <c r="F18" s="40">
        <f>+'24-03-344 Ind. AUTOCONSUMO'!O51</f>
        <v>0</v>
      </c>
      <c r="G18" s="40">
        <f>+'24-03-344 Ind. AUTOCONSUMO'!R51</f>
        <v>0</v>
      </c>
      <c r="H18" s="40">
        <f>+'24-03-344 Ind. AUTOCONSUMO'!S51</f>
        <v>0</v>
      </c>
      <c r="I18" s="40">
        <f>+'24-03-344 Ind. AUTOCONSUMO'!T51</f>
        <v>0</v>
      </c>
      <c r="J18" s="40">
        <f>+'24-03-344 Ind. AUTOCONSUMO'!U51</f>
        <v>0</v>
      </c>
      <c r="K18" s="40">
        <f>+'24-03-344 Ind. AUTOCONSUMO'!V51</f>
        <v>0</v>
      </c>
      <c r="L18" s="40">
        <f>+'24-03-344 Ind. AUTOCONSUMO'!W51</f>
        <v>0</v>
      </c>
      <c r="M18" s="40">
        <f>+'24-03-344 Ind. AUTOCONSUMO'!X51</f>
        <v>0</v>
      </c>
      <c r="N18" s="40">
        <f>+'24-03-344 Ind. AUTOCONSUMO'!Y51</f>
        <v>0</v>
      </c>
      <c r="O18" s="40">
        <f>+'24-03-344 Ind. AUTOCONSUMO'!Z51</f>
        <v>0</v>
      </c>
      <c r="P18" s="40">
        <f>+'24-03-344 Ind. AUTOCONSUMO'!AA51</f>
        <v>0</v>
      </c>
      <c r="Q18" s="40">
        <f>+'24-03-344 Ind. AUTOCONSUMO'!AB51</f>
        <v>0</v>
      </c>
      <c r="R18" s="40">
        <f>+'24-03-344 Ind. AUTOCONSUMO'!AC51</f>
        <v>0</v>
      </c>
      <c r="S18" s="40">
        <f>+'24-03-344 Ind. AUTOCONSUMO'!AD51</f>
        <v>0</v>
      </c>
      <c r="T18" s="40">
        <f>+'24-03-344 Ind. AUTOCONSUMO'!AE51</f>
        <v>0</v>
      </c>
      <c r="U18" s="40">
        <f>+'24-03-344 Ind. AUTOCONSUMO'!AF51</f>
        <v>0</v>
      </c>
      <c r="V18" s="40">
        <f>+'24-03-344 Ind. AUTOCONSUMO'!AG51</f>
        <v>0</v>
      </c>
      <c r="W18" s="40">
        <f>+'24-03-344 Ind. AUTOCONSUMO'!AH51</f>
        <v>0</v>
      </c>
      <c r="X18" s="61">
        <f>+'24-03-344 Ind. AUTOCONSUMO'!AI51</f>
        <v>0</v>
      </c>
      <c r="Y18" s="61">
        <f>+'24-03-344 Ind. AUTOCONSUMO'!AJ51</f>
        <v>0</v>
      </c>
    </row>
    <row r="19" spans="1:25" ht="24.75" customHeight="1" x14ac:dyDescent="0.25">
      <c r="A19" s="60" t="s">
        <v>65</v>
      </c>
      <c r="B19" s="40">
        <f>+'24-03-344 Ind. AUTOCONSUMO'!J55</f>
        <v>0</v>
      </c>
      <c r="C19" s="40">
        <f>+'24-03-344 Ind. AUTOCONSUMO'!K55</f>
        <v>0</v>
      </c>
      <c r="D19" s="40">
        <f>+'24-03-344 Ind. AUTOCONSUMO'!M55</f>
        <v>0</v>
      </c>
      <c r="E19" s="40">
        <f>+'24-03-344 Ind. AUTOCONSUMO'!N55</f>
        <v>0</v>
      </c>
      <c r="F19" s="40">
        <f>+'24-03-344 Ind. AUTOCONSUMO'!O55</f>
        <v>0</v>
      </c>
      <c r="G19" s="40">
        <f>+'24-03-344 Ind. AUTOCONSUMO'!R55</f>
        <v>0</v>
      </c>
      <c r="H19" s="40">
        <f>+'24-03-344 Ind. AUTOCONSUMO'!S55</f>
        <v>0</v>
      </c>
      <c r="I19" s="40">
        <f>+'24-03-344 Ind. AUTOCONSUMO'!T55</f>
        <v>0</v>
      </c>
      <c r="J19" s="40">
        <f>+'24-03-344 Ind. AUTOCONSUMO'!U55</f>
        <v>0</v>
      </c>
      <c r="K19" s="40">
        <f>+'24-03-344 Ind. AUTOCONSUMO'!V55</f>
        <v>0</v>
      </c>
      <c r="L19" s="40">
        <f>+'24-03-344 Ind. AUTOCONSUMO'!W55</f>
        <v>0</v>
      </c>
      <c r="M19" s="40">
        <f>+'24-03-344 Ind. AUTOCONSUMO'!X55</f>
        <v>0</v>
      </c>
      <c r="N19" s="40">
        <f>+'24-03-344 Ind. AUTOCONSUMO'!Y55</f>
        <v>0</v>
      </c>
      <c r="O19" s="40">
        <f>+'24-03-344 Ind. AUTOCONSUMO'!Z55</f>
        <v>0</v>
      </c>
      <c r="P19" s="40">
        <f>+'24-03-344 Ind. AUTOCONSUMO'!AA55</f>
        <v>0</v>
      </c>
      <c r="Q19" s="40">
        <f>+'24-03-344 Ind. AUTOCONSUMO'!AB55</f>
        <v>0</v>
      </c>
      <c r="R19" s="40">
        <f>+'24-03-344 Ind. AUTOCONSUMO'!AC55</f>
        <v>0</v>
      </c>
      <c r="S19" s="40">
        <f>+'24-03-344 Ind. AUTOCONSUMO'!AD55</f>
        <v>0</v>
      </c>
      <c r="T19" s="40">
        <f>+'24-03-344 Ind. AUTOCONSUMO'!AE55</f>
        <v>0</v>
      </c>
      <c r="U19" s="40">
        <f>+'24-03-344 Ind. AUTOCONSUMO'!AF55</f>
        <v>0</v>
      </c>
      <c r="V19" s="40">
        <f>+'24-03-344 Ind. AUTOCONSUMO'!AG55</f>
        <v>0</v>
      </c>
      <c r="W19" s="40">
        <f>+'24-03-344 Ind. AUTOCONSUMO'!AH55</f>
        <v>0</v>
      </c>
      <c r="X19" s="61">
        <f>+'24-03-344 Ind. AUTOCONSUMO'!AI55</f>
        <v>0</v>
      </c>
      <c r="Y19" s="61">
        <f>+'24-03-344 Ind. AUTOCONSUMO'!AJ55</f>
        <v>0</v>
      </c>
    </row>
    <row r="20" spans="1:25" ht="24.75" customHeight="1" x14ac:dyDescent="0.25">
      <c r="A20" s="62" t="s">
        <v>67</v>
      </c>
      <c r="B20" s="40">
        <f>+'24-03-344 Ind. AUTOCONSUMO'!J59</f>
        <v>0</v>
      </c>
      <c r="C20" s="40">
        <f>+'24-03-344 Ind. AUTOCONSUMO'!K59</f>
        <v>0</v>
      </c>
      <c r="D20" s="40">
        <f>+'24-03-344 Ind. AUTOCONSUMO'!M59</f>
        <v>0</v>
      </c>
      <c r="E20" s="40">
        <f>+'24-03-344 Ind. AUTOCONSUMO'!N59</f>
        <v>0</v>
      </c>
      <c r="F20" s="40">
        <f>+'24-03-344 Ind. AUTOCONSUMO'!O59</f>
        <v>0</v>
      </c>
      <c r="G20" s="40">
        <f>+'24-03-344 Ind. AUTOCONSUMO'!R59</f>
        <v>0</v>
      </c>
      <c r="H20" s="40">
        <f>+'24-03-344 Ind. AUTOCONSUMO'!S59</f>
        <v>0</v>
      </c>
      <c r="I20" s="40">
        <f>+'24-03-344 Ind. AUTOCONSUMO'!T59</f>
        <v>0</v>
      </c>
      <c r="J20" s="40">
        <f>+'24-03-344 Ind. AUTOCONSUMO'!U59</f>
        <v>0</v>
      </c>
      <c r="K20" s="40">
        <f>+'24-03-344 Ind. AUTOCONSUMO'!V59</f>
        <v>0</v>
      </c>
      <c r="L20" s="40">
        <f>+'24-03-344 Ind. AUTOCONSUMO'!W59</f>
        <v>0</v>
      </c>
      <c r="M20" s="40">
        <f>+'24-03-344 Ind. AUTOCONSUMO'!X59</f>
        <v>0</v>
      </c>
      <c r="N20" s="40">
        <f>+'24-03-344 Ind. AUTOCONSUMO'!Y59</f>
        <v>0</v>
      </c>
      <c r="O20" s="40">
        <f>+'24-03-344 Ind. AUTOCONSUMO'!Z59</f>
        <v>0</v>
      </c>
      <c r="P20" s="40">
        <f>+'24-03-344 Ind. AUTOCONSUMO'!AA59</f>
        <v>0</v>
      </c>
      <c r="Q20" s="40">
        <f>+'24-03-344 Ind. AUTOCONSUMO'!AB59</f>
        <v>0</v>
      </c>
      <c r="R20" s="40">
        <f>+'24-03-344 Ind. AUTOCONSUMO'!AC59</f>
        <v>0</v>
      </c>
      <c r="S20" s="40">
        <f>+'24-03-344 Ind. AUTOCONSUMO'!AD59</f>
        <v>0</v>
      </c>
      <c r="T20" s="40">
        <f>+'24-03-344 Ind. AUTOCONSUMO'!AE59</f>
        <v>0</v>
      </c>
      <c r="U20" s="40">
        <f>+'24-03-344 Ind. AUTOCONSUMO'!AF59</f>
        <v>0</v>
      </c>
      <c r="V20" s="40">
        <f>+'24-03-344 Ind. AUTOCONSUMO'!AG59</f>
        <v>0</v>
      </c>
      <c r="W20" s="40">
        <f>+'24-03-344 Ind. AUTOCONSUMO'!AH59</f>
        <v>0</v>
      </c>
      <c r="X20" s="61">
        <f>+'24-03-344 Ind. AUTOCONSUMO'!AI59</f>
        <v>0</v>
      </c>
      <c r="Y20" s="61">
        <f>+'24-03-344 Ind. AUTOCONSUMO'!AJ59</f>
        <v>0</v>
      </c>
    </row>
    <row r="21" spans="1:25" ht="24.75" customHeight="1" x14ac:dyDescent="0.25">
      <c r="A21" s="62" t="s">
        <v>69</v>
      </c>
      <c r="B21" s="40">
        <f>+'24-03-344 Ind. AUTOCONSUMO'!J63</f>
        <v>0</v>
      </c>
      <c r="C21" s="40">
        <f>+'24-03-344 Ind. AUTOCONSUMO'!K63</f>
        <v>0</v>
      </c>
      <c r="D21" s="40">
        <f>+'24-03-344 Ind. AUTOCONSUMO'!M63</f>
        <v>0</v>
      </c>
      <c r="E21" s="40">
        <f>+'24-03-344 Ind. AUTOCONSUMO'!N63</f>
        <v>0</v>
      </c>
      <c r="F21" s="40">
        <f>+'24-03-344 Ind. AUTOCONSUMO'!O63</f>
        <v>0</v>
      </c>
      <c r="G21" s="40">
        <f>+'24-03-344 Ind. AUTOCONSUMO'!R63</f>
        <v>0</v>
      </c>
      <c r="H21" s="40">
        <f>+'24-03-344 Ind. AUTOCONSUMO'!S63</f>
        <v>0</v>
      </c>
      <c r="I21" s="40">
        <f>+'24-03-344 Ind. AUTOCONSUMO'!T63</f>
        <v>0</v>
      </c>
      <c r="J21" s="40">
        <f>+'24-03-344 Ind. AUTOCONSUMO'!U63</f>
        <v>0</v>
      </c>
      <c r="K21" s="40">
        <f>+'24-03-344 Ind. AUTOCONSUMO'!V63</f>
        <v>0</v>
      </c>
      <c r="L21" s="40">
        <f>+'24-03-344 Ind. AUTOCONSUMO'!W63</f>
        <v>0</v>
      </c>
      <c r="M21" s="40">
        <f>+'24-03-344 Ind. AUTOCONSUMO'!X63</f>
        <v>0</v>
      </c>
      <c r="N21" s="40">
        <f>+'24-03-344 Ind. AUTOCONSUMO'!Y63</f>
        <v>0</v>
      </c>
      <c r="O21" s="40">
        <f>+'24-03-344 Ind. AUTOCONSUMO'!Z63</f>
        <v>0</v>
      </c>
      <c r="P21" s="40">
        <f>+'24-03-344 Ind. AUTOCONSUMO'!AA63</f>
        <v>0</v>
      </c>
      <c r="Q21" s="40">
        <f>+'24-03-344 Ind. AUTOCONSUMO'!AB63</f>
        <v>0</v>
      </c>
      <c r="R21" s="40">
        <f>+'24-03-344 Ind. AUTOCONSUMO'!AC63</f>
        <v>0</v>
      </c>
      <c r="S21" s="40">
        <f>+'24-03-344 Ind. AUTOCONSUMO'!AD63</f>
        <v>0</v>
      </c>
      <c r="T21" s="40">
        <f>+'24-03-344 Ind. AUTOCONSUMO'!AE63</f>
        <v>0</v>
      </c>
      <c r="U21" s="40">
        <f>+'24-03-344 Ind. AUTOCONSUMO'!AF63</f>
        <v>0</v>
      </c>
      <c r="V21" s="40">
        <f>+'24-03-344 Ind. AUTOCONSUMO'!AG63</f>
        <v>0</v>
      </c>
      <c r="W21" s="40">
        <f>+'24-03-344 Ind. AUTOCONSUMO'!AH63</f>
        <v>0</v>
      </c>
      <c r="X21" s="61">
        <f>+'24-03-344 Ind. AUTOCONSUMO'!AI63</f>
        <v>0</v>
      </c>
      <c r="Y21" s="61">
        <f>+'24-03-344 Ind. AUTOCONSUMO'!AJ63</f>
        <v>0</v>
      </c>
    </row>
    <row r="22" spans="1:25" ht="24.75" customHeight="1" x14ac:dyDescent="0.25">
      <c r="A22" s="62" t="s">
        <v>82</v>
      </c>
      <c r="B22" s="40">
        <f>+'24-03-344 Ind. AUTOCONSUMO'!J67</f>
        <v>0</v>
      </c>
      <c r="C22" s="40">
        <f>+'24-03-344 Ind. AUTOCONSUMO'!K67</f>
        <v>0</v>
      </c>
      <c r="D22" s="40">
        <f>+'24-03-344 Ind. AUTOCONSUMO'!M64</f>
        <v>0</v>
      </c>
      <c r="E22" s="40">
        <f>+'24-03-344 Ind. AUTOCONSUMO'!N64</f>
        <v>0</v>
      </c>
      <c r="F22" s="40">
        <f>+'24-03-344 Ind. AUTOCONSUMO'!O64</f>
        <v>0</v>
      </c>
      <c r="G22" s="40">
        <f>+'24-03-344 Ind. AUTOCONSUMO'!R64</f>
        <v>0</v>
      </c>
      <c r="H22" s="40">
        <f>+'24-03-344 Ind. AUTOCONSUMO'!S64</f>
        <v>0</v>
      </c>
      <c r="I22" s="40">
        <f>+'24-03-344 Ind. AUTOCONSUMO'!T64</f>
        <v>0</v>
      </c>
      <c r="J22" s="40">
        <f>+'24-03-344 Ind. AUTOCONSUMO'!U67</f>
        <v>0</v>
      </c>
      <c r="K22" s="40">
        <f>+'24-03-344 Ind. AUTOCONSUMO'!V64</f>
        <v>0</v>
      </c>
      <c r="L22" s="40">
        <f>+'24-03-344 Ind. AUTOCONSUMO'!W64</f>
        <v>0</v>
      </c>
      <c r="M22" s="40">
        <f>+'24-03-344 Ind. AUTOCONSUMO'!X64</f>
        <v>0</v>
      </c>
      <c r="N22" s="40">
        <f>+'24-03-344 Ind. AUTOCONSUMO'!Y67</f>
        <v>0</v>
      </c>
      <c r="O22" s="40">
        <f>+'24-03-344 Ind. AUTOCONSUMO'!Z64</f>
        <v>0</v>
      </c>
      <c r="P22" s="40">
        <f>+'24-03-344 Ind. AUTOCONSUMO'!AA64</f>
        <v>0</v>
      </c>
      <c r="Q22" s="40">
        <f>+'24-03-344 Ind. AUTOCONSUMO'!AB64</f>
        <v>0</v>
      </c>
      <c r="R22" s="40">
        <f>+'24-03-344 Ind. AUTOCONSUMO'!AC67</f>
        <v>0</v>
      </c>
      <c r="S22" s="40">
        <f>+'24-03-344 Ind. AUTOCONSUMO'!AD64</f>
        <v>0</v>
      </c>
      <c r="T22" s="40">
        <f>+'24-03-344 Ind. AUTOCONSUMO'!AE64</f>
        <v>0</v>
      </c>
      <c r="U22" s="40">
        <f>+'24-03-344 Ind. AUTOCONSUMO'!AF64</f>
        <v>0</v>
      </c>
      <c r="V22" s="40">
        <f>+'24-03-344 Ind. AUTOCONSUMO'!AG67</f>
        <v>0</v>
      </c>
      <c r="W22" s="40">
        <f>+'24-03-344 Ind. AUTOCONSUMO'!AH67</f>
        <v>0</v>
      </c>
      <c r="X22" s="61">
        <f>+'24-03-344 Ind. AUTOCONSUMO'!AI67</f>
        <v>0</v>
      </c>
      <c r="Y22" s="61">
        <f>+'24-03-344 Ind. AUTOCONSUMO'!AJ67</f>
        <v>0</v>
      </c>
    </row>
    <row r="23" spans="1:25" ht="24.75" customHeight="1" x14ac:dyDescent="0.25">
      <c r="A23" s="62" t="s">
        <v>71</v>
      </c>
      <c r="B23" s="40">
        <f>+'24-03-344 Ind. AUTOCONSUMO'!J71</f>
        <v>0</v>
      </c>
      <c r="C23" s="40">
        <f>+'24-03-344 Ind. AUTOCONSUMO'!K71</f>
        <v>0</v>
      </c>
      <c r="D23" s="40">
        <f>+'24-03-344 Ind. AUTOCONSUMO'!M71</f>
        <v>0</v>
      </c>
      <c r="E23" s="40">
        <f>+'24-03-344 Ind. AUTOCONSUMO'!N71</f>
        <v>0</v>
      </c>
      <c r="F23" s="40">
        <f>+'24-03-344 Ind. AUTOCONSUMO'!O71</f>
        <v>0</v>
      </c>
      <c r="G23" s="40">
        <f>+'24-03-344 Ind. AUTOCONSUMO'!R71</f>
        <v>0</v>
      </c>
      <c r="H23" s="40">
        <f>+'24-03-344 Ind. AUTOCONSUMO'!S71</f>
        <v>0</v>
      </c>
      <c r="I23" s="40">
        <f>+'24-03-344 Ind. AUTOCONSUMO'!T71</f>
        <v>0</v>
      </c>
      <c r="J23" s="40">
        <f>+'24-03-344 Ind. AUTOCONSUMO'!U71</f>
        <v>0</v>
      </c>
      <c r="K23" s="40">
        <f>+'24-03-344 Ind. AUTOCONSUMO'!V71</f>
        <v>0</v>
      </c>
      <c r="L23" s="40">
        <f>+'24-03-344 Ind. AUTOCONSUMO'!W71</f>
        <v>0</v>
      </c>
      <c r="M23" s="40">
        <f>+'24-03-344 Ind. AUTOCONSUMO'!X71</f>
        <v>0</v>
      </c>
      <c r="N23" s="40">
        <f>+'24-03-344 Ind. AUTOCONSUMO'!Y71</f>
        <v>0</v>
      </c>
      <c r="O23" s="40">
        <f>+'24-03-344 Ind. AUTOCONSUMO'!Z71</f>
        <v>0</v>
      </c>
      <c r="P23" s="40">
        <f>+'24-03-344 Ind. AUTOCONSUMO'!AA71</f>
        <v>0</v>
      </c>
      <c r="Q23" s="40">
        <f>+'24-03-344 Ind. AUTOCONSUMO'!AB71</f>
        <v>0</v>
      </c>
      <c r="R23" s="40">
        <f>+'24-03-344 Ind. AUTOCONSUMO'!AC71</f>
        <v>0</v>
      </c>
      <c r="S23" s="40">
        <f>+'24-03-344 Ind. AUTOCONSUMO'!AD71</f>
        <v>0</v>
      </c>
      <c r="T23" s="40">
        <f>+'24-03-344 Ind. AUTOCONSUMO'!AE71</f>
        <v>0</v>
      </c>
      <c r="U23" s="40">
        <f>+'24-03-344 Ind. AUTOCONSUMO'!AF71</f>
        <v>0</v>
      </c>
      <c r="V23" s="40">
        <f>+'24-03-344 Ind. AUTOCONSUMO'!AG71</f>
        <v>0</v>
      </c>
      <c r="W23" s="40">
        <f>+'24-03-344 Ind. AUTOCONSUMO'!AH71</f>
        <v>0</v>
      </c>
      <c r="X23" s="61">
        <f>+'24-03-344 Ind. AUTOCONSUMO'!AI71</f>
        <v>0</v>
      </c>
      <c r="Y23" s="61">
        <f>+'24-03-344 Ind. AUTOCONSUMO'!AJ71</f>
        <v>0</v>
      </c>
    </row>
    <row r="24" spans="1:25" ht="24.75" customHeight="1" x14ac:dyDescent="0.25">
      <c r="A24" s="63" t="s">
        <v>73</v>
      </c>
      <c r="B24" s="40">
        <f>+'24-03-344 Ind. AUTOCONSUMO'!J75</f>
        <v>3226012000</v>
      </c>
      <c r="C24" s="40">
        <f>+'24-03-344 Ind. AUTOCONSUMO'!K75</f>
        <v>828000000</v>
      </c>
      <c r="D24" s="40">
        <f>+'24-03-344 Ind. AUTOCONSUMO'!M75</f>
        <v>0</v>
      </c>
      <c r="E24" s="40">
        <f>+'24-03-344 Ind. AUTOCONSUMO'!N75</f>
        <v>0</v>
      </c>
      <c r="F24" s="40">
        <f>+'24-03-344 Ind. AUTOCONSUMO'!O75</f>
        <v>0</v>
      </c>
      <c r="G24" s="40">
        <f>+'24-03-344 Ind. AUTOCONSUMO'!R75</f>
        <v>414000000</v>
      </c>
      <c r="H24" s="40">
        <f>+'24-03-344 Ind. AUTOCONSUMO'!S75</f>
        <v>0</v>
      </c>
      <c r="I24" s="40">
        <f>+'24-03-344 Ind. AUTOCONSUMO'!T75</f>
        <v>0</v>
      </c>
      <c r="J24" s="40">
        <f>+'24-03-344 Ind. AUTOCONSUMO'!U75</f>
        <v>414000000</v>
      </c>
      <c r="K24" s="40">
        <f>+'24-03-344 Ind. AUTOCONSUMO'!V75</f>
        <v>0</v>
      </c>
      <c r="L24" s="40">
        <f>+'24-03-344 Ind. AUTOCONSUMO'!W75</f>
        <v>0</v>
      </c>
      <c r="M24" s="40">
        <f>+'24-03-344 Ind. AUTOCONSUMO'!X75</f>
        <v>0</v>
      </c>
      <c r="N24" s="40">
        <f>+'24-03-344 Ind. AUTOCONSUMO'!Y75</f>
        <v>0</v>
      </c>
      <c r="O24" s="40">
        <f>+'24-03-344 Ind. AUTOCONSUMO'!Z75</f>
        <v>0</v>
      </c>
      <c r="P24" s="40">
        <f>+'24-03-344 Ind. AUTOCONSUMO'!AA75</f>
        <v>0</v>
      </c>
      <c r="Q24" s="40">
        <f>+'24-03-344 Ind. AUTOCONSUMO'!AB75</f>
        <v>0</v>
      </c>
      <c r="R24" s="40">
        <f>+'24-03-344 Ind. AUTOCONSUMO'!AC75</f>
        <v>0</v>
      </c>
      <c r="S24" s="40">
        <f>+'24-03-344 Ind. AUTOCONSUMO'!AD75</f>
        <v>0</v>
      </c>
      <c r="T24" s="40">
        <f>+'24-03-344 Ind. AUTOCONSUMO'!AE75</f>
        <v>0</v>
      </c>
      <c r="U24" s="40">
        <f>+'24-03-344 Ind. AUTOCONSUMO'!AF75</f>
        <v>0</v>
      </c>
      <c r="V24" s="40">
        <f>+'24-03-344 Ind. AUTOCONSUMO'!AG75</f>
        <v>0</v>
      </c>
      <c r="W24" s="40">
        <f>+'24-03-344 Ind. AUTOCONSUMO'!AH75</f>
        <v>414000000</v>
      </c>
      <c r="X24" s="61">
        <f>+'24-03-344 Ind. AUTOCONSUMO'!AI75</f>
        <v>0.12833182269625779</v>
      </c>
      <c r="Y24" s="61">
        <f>+'24-03-344 Ind. AUTOCONSUMO'!AJ75</f>
        <v>1</v>
      </c>
    </row>
    <row r="25" spans="1:25" ht="34.5" customHeight="1" x14ac:dyDescent="0.25">
      <c r="A25" s="65" t="str">
        <f>"TOTAL ASIG."&amp;" "&amp;$A$5</f>
        <v>TOTAL ASIG. 24-03-344 "Programa de Apoyo a Familias para el Autoconsumo"</v>
      </c>
      <c r="B25" s="66">
        <f>SUM(B8:B24)</f>
        <v>3226012000</v>
      </c>
      <c r="C25" s="66">
        <f t="shared" ref="C25:V25" si="0">SUM(C8:C24)</f>
        <v>828000000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414000000</v>
      </c>
      <c r="H25" s="66">
        <f t="shared" si="0"/>
        <v>0</v>
      </c>
      <c r="I25" s="66">
        <f t="shared" si="0"/>
        <v>0</v>
      </c>
      <c r="J25" s="66">
        <f t="shared" si="0"/>
        <v>414000000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414000000</v>
      </c>
      <c r="X25" s="67">
        <f>+'24-03-344 Ind. AUTOCONSUMO'!AI76</f>
        <v>0.12833182269625779</v>
      </c>
      <c r="Y25" s="67">
        <f>'24-03-344 Ind. AUTOCONSUMO'!AJ76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C24BB-C698-4C51-9F08-2A763AE44BD9}">
  <sheetPr codeName="Hoja23">
    <tabColor rgb="FF007DB5"/>
    <pageSetUpPr fitToPage="1"/>
  </sheetPr>
  <dimension ref="A1:DB95"/>
  <sheetViews>
    <sheetView topLeftCell="S69" zoomScaleNormal="100" workbookViewId="0">
      <selection activeCell="AH76" sqref="AH76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5" t="s">
        <v>97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</row>
    <row r="2" spans="1:106" s="1" customFormat="1" ht="16.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106" s="1" customFormat="1" ht="16.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</row>
    <row r="4" spans="1:106" s="1" customFormat="1" ht="16.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</row>
    <row r="5" spans="1:106" ht="54.75" customHeight="1" x14ac:dyDescent="0.25">
      <c r="A5" s="105" t="s">
        <v>94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</row>
    <row r="6" spans="1:106" s="3" customFormat="1" ht="22.5" customHeight="1" x14ac:dyDescent="0.25">
      <c r="A6" s="82" t="s">
        <v>2</v>
      </c>
      <c r="B6" s="82" t="s">
        <v>3</v>
      </c>
      <c r="C6" s="52" t="s">
        <v>4</v>
      </c>
      <c r="D6" s="82" t="s">
        <v>5</v>
      </c>
      <c r="E6" s="82" t="s">
        <v>6</v>
      </c>
      <c r="F6" s="82" t="s">
        <v>7</v>
      </c>
      <c r="G6" s="82" t="s">
        <v>8</v>
      </c>
      <c r="H6" s="82" t="s">
        <v>9</v>
      </c>
      <c r="I6" s="82"/>
      <c r="J6" s="80" t="s">
        <v>10</v>
      </c>
      <c r="K6" s="80" t="s">
        <v>11</v>
      </c>
      <c r="L6" s="82" t="s">
        <v>12</v>
      </c>
      <c r="M6" s="80" t="s">
        <v>13</v>
      </c>
      <c r="N6" s="80"/>
      <c r="O6" s="80"/>
      <c r="P6" s="82" t="s">
        <v>14</v>
      </c>
      <c r="Q6" s="82" t="s">
        <v>15</v>
      </c>
      <c r="R6" s="80" t="s">
        <v>16</v>
      </c>
      <c r="S6" s="80"/>
      <c r="T6" s="80"/>
      <c r="U6" s="80" t="s">
        <v>17</v>
      </c>
      <c r="V6" s="80" t="s">
        <v>16</v>
      </c>
      <c r="W6" s="80"/>
      <c r="X6" s="80"/>
      <c r="Y6" s="80" t="s">
        <v>18</v>
      </c>
      <c r="Z6" s="80" t="s">
        <v>16</v>
      </c>
      <c r="AA6" s="80"/>
      <c r="AB6" s="80"/>
      <c r="AC6" s="80" t="s">
        <v>19</v>
      </c>
      <c r="AD6" s="80" t="s">
        <v>16</v>
      </c>
      <c r="AE6" s="80"/>
      <c r="AF6" s="80"/>
      <c r="AG6" s="80" t="s">
        <v>20</v>
      </c>
      <c r="AH6" s="80" t="s">
        <v>21</v>
      </c>
      <c r="AI6" s="81" t="s">
        <v>22</v>
      </c>
      <c r="AJ6" s="8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2"/>
      <c r="B7" s="82"/>
      <c r="C7" s="52" t="s">
        <v>23</v>
      </c>
      <c r="D7" s="82"/>
      <c r="E7" s="82"/>
      <c r="F7" s="82"/>
      <c r="G7" s="82"/>
      <c r="H7" s="52" t="s">
        <v>24</v>
      </c>
      <c r="I7" s="52" t="s">
        <v>25</v>
      </c>
      <c r="J7" s="80"/>
      <c r="K7" s="80"/>
      <c r="L7" s="82"/>
      <c r="M7" s="53" t="s">
        <v>26</v>
      </c>
      <c r="N7" s="53" t="s">
        <v>27</v>
      </c>
      <c r="O7" s="53" t="s">
        <v>28</v>
      </c>
      <c r="P7" s="82"/>
      <c r="Q7" s="82"/>
      <c r="R7" s="53" t="s">
        <v>29</v>
      </c>
      <c r="S7" s="53" t="s">
        <v>30</v>
      </c>
      <c r="T7" s="53" t="s">
        <v>31</v>
      </c>
      <c r="U7" s="80"/>
      <c r="V7" s="53" t="s">
        <v>32</v>
      </c>
      <c r="W7" s="53" t="s">
        <v>33</v>
      </c>
      <c r="X7" s="53" t="s">
        <v>34</v>
      </c>
      <c r="Y7" s="80"/>
      <c r="Z7" s="53" t="s">
        <v>35</v>
      </c>
      <c r="AA7" s="53" t="s">
        <v>36</v>
      </c>
      <c r="AB7" s="53" t="s">
        <v>37</v>
      </c>
      <c r="AC7" s="80"/>
      <c r="AD7" s="53" t="s">
        <v>38</v>
      </c>
      <c r="AE7" s="53" t="s">
        <v>39</v>
      </c>
      <c r="AF7" s="53" t="s">
        <v>40</v>
      </c>
      <c r="AG7" s="80"/>
      <c r="AH7" s="80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2" t="s">
        <v>43</v>
      </c>
      <c r="B8" s="72"/>
      <c r="C8" s="72"/>
      <c r="D8" s="72"/>
      <c r="E8" s="72"/>
      <c r="F8" s="4"/>
      <c r="G8" s="5"/>
      <c r="H8" s="6"/>
      <c r="I8" s="6"/>
      <c r="J8" s="84">
        <v>10526000</v>
      </c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85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86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4" t="s">
        <v>44</v>
      </c>
      <c r="B11" s="74"/>
      <c r="C11" s="74"/>
      <c r="D11" s="74"/>
      <c r="E11" s="74"/>
      <c r="F11" s="74"/>
      <c r="G11" s="74"/>
      <c r="H11" s="74"/>
      <c r="I11" s="74"/>
      <c r="J11" s="56">
        <f>+J8</f>
        <v>10526000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2" t="s">
        <v>45</v>
      </c>
      <c r="B12" s="72"/>
      <c r="C12" s="72"/>
      <c r="D12" s="72"/>
      <c r="E12" s="72"/>
      <c r="F12" s="4"/>
      <c r="G12" s="5"/>
      <c r="H12" s="6"/>
      <c r="I12" s="6"/>
      <c r="J12" s="84">
        <v>19680000</v>
      </c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5"/>
      <c r="K13" s="70">
        <v>218034</v>
      </c>
      <c r="L13" s="39" t="s">
        <v>98</v>
      </c>
      <c r="M13" s="19"/>
      <c r="N13" s="19"/>
      <c r="O13" s="19"/>
      <c r="P13" s="15"/>
      <c r="Q13" s="15"/>
      <c r="R13" s="70">
        <v>51302</v>
      </c>
      <c r="S13" s="70">
        <v>166732</v>
      </c>
      <c r="T13" s="19"/>
      <c r="U13" s="8">
        <f>SUM(R13:T13)</f>
        <v>218034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218034</v>
      </c>
      <c r="AI13" s="20">
        <f>IF(ISERROR(AH13/J12),0,AH13/J12)</f>
        <v>1.1078963414634147E-2</v>
      </c>
      <c r="AJ13" s="20">
        <f>IF(ISERROR(AH13/$AH$76),"-",AH13/$AH$76)</f>
        <v>1.5688486413565263E-3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6"/>
      <c r="K14" s="70">
        <v>2264760</v>
      </c>
      <c r="L14" s="39" t="s">
        <v>99</v>
      </c>
      <c r="M14" s="19"/>
      <c r="N14" s="19"/>
      <c r="O14" s="19"/>
      <c r="P14" s="15"/>
      <c r="Q14" s="15"/>
      <c r="R14" s="19"/>
      <c r="S14" s="70">
        <v>154247</v>
      </c>
      <c r="T14" s="19"/>
      <c r="U14" s="8">
        <f>SUM(R14:T14)</f>
        <v>154247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154247</v>
      </c>
      <c r="AI14" s="20">
        <f>IF(ISERROR(AH14/J12),0,AH14/J12)</f>
        <v>7.8377540650406505E-3</v>
      </c>
      <c r="AJ14" s="20">
        <f>IF(ISERROR(AH14/$AH$76),"-",AH14/$AH$76)</f>
        <v>1.1098736728368977E-3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4" t="s">
        <v>46</v>
      </c>
      <c r="B15" s="74"/>
      <c r="C15" s="74"/>
      <c r="D15" s="74"/>
      <c r="E15" s="74"/>
      <c r="F15" s="74"/>
      <c r="G15" s="74"/>
      <c r="H15" s="74"/>
      <c r="I15" s="74"/>
      <c r="J15" s="56">
        <f>+J12</f>
        <v>19680000</v>
      </c>
      <c r="K15" s="56">
        <f>SUM(K13:K14)</f>
        <v>2482794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51302</v>
      </c>
      <c r="S15" s="56">
        <f t="shared" si="1"/>
        <v>320979</v>
      </c>
      <c r="T15" s="56">
        <f t="shared" si="1"/>
        <v>0</v>
      </c>
      <c r="U15" s="56">
        <f t="shared" si="1"/>
        <v>372281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372281</v>
      </c>
      <c r="AI15" s="59">
        <f>IF(ISERROR(AH15/J15),0,AH15/J15)</f>
        <v>1.8916717479674796E-2</v>
      </c>
      <c r="AJ15" s="59">
        <f>IF(ISERROR(AH15/$AH$76),0,AH15/$AH$76)</f>
        <v>2.678722314193424E-3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2" t="s">
        <v>47</v>
      </c>
      <c r="B16" s="72"/>
      <c r="C16" s="72"/>
      <c r="D16" s="72"/>
      <c r="E16" s="72"/>
      <c r="F16" s="4"/>
      <c r="G16" s="5"/>
      <c r="H16" s="6"/>
      <c r="I16" s="6"/>
      <c r="J16" s="84">
        <v>32266194</v>
      </c>
      <c r="K16" s="70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85"/>
      <c r="K17" s="70">
        <v>18751606</v>
      </c>
      <c r="L17" s="39" t="s">
        <v>99</v>
      </c>
      <c r="M17" s="19"/>
      <c r="N17" s="19"/>
      <c r="O17" s="19"/>
      <c r="P17" s="15"/>
      <c r="Q17" s="15"/>
      <c r="R17" s="70">
        <v>94292</v>
      </c>
      <c r="S17" s="70">
        <v>734759</v>
      </c>
      <c r="T17" s="70">
        <v>3603708</v>
      </c>
      <c r="U17" s="8">
        <f>SUM(R17:T17)</f>
        <v>4432759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4432759</v>
      </c>
      <c r="AI17" s="20">
        <f>IF(ISERROR(AH17/J16),0,AH17/J16)</f>
        <v>0.13738090708808109</v>
      </c>
      <c r="AJ17" s="20">
        <f>IF(ISERROR(AH17/$AH$76),"-",AH17/$AH$76)</f>
        <v>3.1895612310974042E-2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86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4" t="s">
        <v>48</v>
      </c>
      <c r="B19" s="74"/>
      <c r="C19" s="74"/>
      <c r="D19" s="74"/>
      <c r="E19" s="74"/>
      <c r="F19" s="74"/>
      <c r="G19" s="74"/>
      <c r="H19" s="74"/>
      <c r="I19" s="74"/>
      <c r="J19" s="56">
        <f>+J16</f>
        <v>32266194</v>
      </c>
      <c r="K19" s="56">
        <f>SUM(K17:K18)</f>
        <v>18751606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94292</v>
      </c>
      <c r="S19" s="56">
        <f t="shared" si="2"/>
        <v>734759</v>
      </c>
      <c r="T19" s="56">
        <f t="shared" si="2"/>
        <v>3603708</v>
      </c>
      <c r="U19" s="56">
        <f t="shared" si="2"/>
        <v>4432759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4432759</v>
      </c>
      <c r="AI19" s="59">
        <f>IF(ISERROR(AH19/J19),0,AH19/J19)</f>
        <v>0.13738090708808109</v>
      </c>
      <c r="AJ19" s="59">
        <f>IF(ISERROR(AH19/$AH$76),0,AH19/$AH$76)</f>
        <v>3.1895612310974042E-2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2" t="s">
        <v>49</v>
      </c>
      <c r="B20" s="72"/>
      <c r="C20" s="72"/>
      <c r="D20" s="72"/>
      <c r="E20" s="72"/>
      <c r="F20" s="4"/>
      <c r="G20" s="5"/>
      <c r="H20" s="6"/>
      <c r="I20" s="6"/>
      <c r="J20" s="84">
        <v>24985000</v>
      </c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85"/>
      <c r="K21" s="70">
        <v>15705517</v>
      </c>
      <c r="L21" s="39" t="s">
        <v>99</v>
      </c>
      <c r="M21" s="19"/>
      <c r="N21" s="19"/>
      <c r="O21" s="19"/>
      <c r="P21" s="15"/>
      <c r="Q21" s="15"/>
      <c r="R21" s="70">
        <v>287095</v>
      </c>
      <c r="S21" s="70">
        <v>2476882</v>
      </c>
      <c r="T21" s="70">
        <v>5321718</v>
      </c>
      <c r="U21" s="8">
        <f>SUM(R21:T21)</f>
        <v>8085695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8085695</v>
      </c>
      <c r="AI21" s="20">
        <f>IF(ISERROR(AH21/J20),0,AH21/J20)</f>
        <v>0.32362197318391034</v>
      </c>
      <c r="AJ21" s="20">
        <f>IF(ISERROR(AH21/$AH$76),"-",AH21/$AH$76)</f>
        <v>5.8180061894811175E-2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35" t="s">
        <v>122</v>
      </c>
      <c r="D22" s="69">
        <v>45695</v>
      </c>
      <c r="E22" s="35" t="s">
        <v>123</v>
      </c>
      <c r="F22" s="35" t="s">
        <v>124</v>
      </c>
      <c r="G22" s="35"/>
      <c r="H22" s="16"/>
      <c r="I22" s="16"/>
      <c r="J22" s="86"/>
      <c r="K22" s="70">
        <v>1879000</v>
      </c>
      <c r="L22" s="39" t="s">
        <v>100</v>
      </c>
      <c r="M22" s="19"/>
      <c r="N22" s="19"/>
      <c r="O22" s="19"/>
      <c r="P22" s="15"/>
      <c r="Q22" s="15"/>
      <c r="R22" s="70"/>
      <c r="S22" s="70">
        <v>1879000</v>
      </c>
      <c r="T22" s="70"/>
      <c r="U22" s="8">
        <f>SUM(R22:T22)</f>
        <v>1879000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1879000</v>
      </c>
      <c r="AI22" s="20">
        <f>IF(ISERROR(AH22/J20),0,AH22/J20)</f>
        <v>7.5205123073844304E-2</v>
      </c>
      <c r="AJ22" s="20">
        <f>IF(ISERROR(AH22/$AH$76),"-",AH22/$AH$76)</f>
        <v>1.3520215182535354E-2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4" t="s">
        <v>50</v>
      </c>
      <c r="B23" s="74"/>
      <c r="C23" s="74"/>
      <c r="D23" s="74"/>
      <c r="E23" s="74"/>
      <c r="F23" s="74"/>
      <c r="G23" s="74"/>
      <c r="H23" s="74"/>
      <c r="I23" s="74"/>
      <c r="J23" s="56">
        <f>+J20</f>
        <v>24985000</v>
      </c>
      <c r="K23" s="56">
        <f>SUM(K21:K22)</f>
        <v>17584517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287095</v>
      </c>
      <c r="S23" s="56">
        <f t="shared" si="3"/>
        <v>4355882</v>
      </c>
      <c r="T23" s="56">
        <f>SUM(T21:T22)</f>
        <v>5321718</v>
      </c>
      <c r="U23" s="56">
        <f>SUM(U21:U22)</f>
        <v>9964695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9964695</v>
      </c>
      <c r="AI23" s="59">
        <f>IF(ISERROR(AH23/J23),0,AH23/J23)</f>
        <v>0.39882709625775464</v>
      </c>
      <c r="AJ23" s="59">
        <f>IF(ISERROR(AH23/$AH$76),0,AH23/$AH$76)</f>
        <v>7.1700277077346525E-2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2" t="s">
        <v>51</v>
      </c>
      <c r="B24" s="72"/>
      <c r="C24" s="72"/>
      <c r="D24" s="72"/>
      <c r="E24" s="72"/>
      <c r="F24" s="4"/>
      <c r="G24" s="5"/>
      <c r="H24" s="6"/>
      <c r="I24" s="6"/>
      <c r="J24" s="84">
        <v>111683000</v>
      </c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85"/>
      <c r="K25" s="70">
        <v>10323211</v>
      </c>
      <c r="L25" s="39" t="s">
        <v>99</v>
      </c>
      <c r="M25" s="31"/>
      <c r="N25" s="32"/>
      <c r="O25" s="31"/>
      <c r="P25" s="27"/>
      <c r="Q25" s="27"/>
      <c r="R25" s="70">
        <v>3203435</v>
      </c>
      <c r="S25" s="70">
        <v>3384825</v>
      </c>
      <c r="T25" s="70">
        <v>3435283</v>
      </c>
      <c r="U25" s="8">
        <f>SUM(R25:T25)</f>
        <v>10023543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10023543</v>
      </c>
      <c r="AI25" s="20">
        <f>IF(ISERROR(AH25/J24),0,AH25/J24)</f>
        <v>8.9749944038036225E-2</v>
      </c>
      <c r="AJ25" s="20">
        <f>IF(ISERROR(AH25/$AH$76),"-",AH25/$AH$76)</f>
        <v>7.2123713811280452E-2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86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4" t="s">
        <v>52</v>
      </c>
      <c r="B27" s="74"/>
      <c r="C27" s="74"/>
      <c r="D27" s="74"/>
      <c r="E27" s="74"/>
      <c r="F27" s="74"/>
      <c r="G27" s="74"/>
      <c r="H27" s="74"/>
      <c r="I27" s="74"/>
      <c r="J27" s="56">
        <f>+J24</f>
        <v>111683000</v>
      </c>
      <c r="K27" s="56">
        <f>SUM(K25:K26)</f>
        <v>10323211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3203435</v>
      </c>
      <c r="S27" s="56">
        <f t="shared" si="4"/>
        <v>3384825</v>
      </c>
      <c r="T27" s="56">
        <f t="shared" si="4"/>
        <v>3435283</v>
      </c>
      <c r="U27" s="56">
        <f t="shared" si="4"/>
        <v>10023543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10023543</v>
      </c>
      <c r="AI27" s="59">
        <f>IF(ISERROR(AH27/J27),0,AH27/J27)</f>
        <v>8.9749944038036225E-2</v>
      </c>
      <c r="AJ27" s="59">
        <f>IF(ISERROR(AH27/$AH$76),0,AH27/$AH$76)</f>
        <v>7.2123713811280452E-2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2" t="s">
        <v>53</v>
      </c>
      <c r="B28" s="72"/>
      <c r="C28" s="72"/>
      <c r="D28" s="72"/>
      <c r="E28" s="72"/>
      <c r="F28" s="4"/>
      <c r="G28" s="5"/>
      <c r="H28" s="6"/>
      <c r="I28" s="6"/>
      <c r="J28" s="84">
        <v>15167560</v>
      </c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85"/>
      <c r="K29" s="70">
        <v>1952546</v>
      </c>
      <c r="L29" s="39" t="s">
        <v>99</v>
      </c>
      <c r="M29" s="19"/>
      <c r="N29" s="19"/>
      <c r="O29" s="19"/>
      <c r="P29" s="15"/>
      <c r="Q29" s="15"/>
      <c r="R29" s="19"/>
      <c r="S29" s="70">
        <v>506010</v>
      </c>
      <c r="T29" s="70">
        <v>531536</v>
      </c>
      <c r="U29" s="8">
        <f>SUM(R29:T29)</f>
        <v>1037546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1037546</v>
      </c>
      <c r="AI29" s="20">
        <f>IF(ISERROR(AH29/J28),0,AH29/J28)</f>
        <v>6.8405597208779784E-2</v>
      </c>
      <c r="AJ29" s="20">
        <f>IF(ISERROR(AH29/$AH$76),"-",AH29/$AH$76)</f>
        <v>7.4655908364975121E-3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86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4" t="s">
        <v>54</v>
      </c>
      <c r="B31" s="74"/>
      <c r="C31" s="74"/>
      <c r="D31" s="74"/>
      <c r="E31" s="74"/>
      <c r="F31" s="74"/>
      <c r="G31" s="74"/>
      <c r="H31" s="74"/>
      <c r="I31" s="74"/>
      <c r="J31" s="56">
        <f>+J28</f>
        <v>15167560</v>
      </c>
      <c r="K31" s="56">
        <f>SUM(K29:K30)</f>
        <v>1952546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506010</v>
      </c>
      <c r="T31" s="56">
        <f t="shared" si="5"/>
        <v>531536</v>
      </c>
      <c r="U31" s="56">
        <f t="shared" si="5"/>
        <v>1037546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1037546</v>
      </c>
      <c r="AI31" s="59">
        <f>IF(ISERROR(AH31/J31),0,AH31/J31)</f>
        <v>6.8405597208779784E-2</v>
      </c>
      <c r="AJ31" s="59">
        <f>IF(ISERROR(AH31/$AH$76),0,AH31/$AH$76)</f>
        <v>7.4655908364975121E-3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2" t="s">
        <v>55</v>
      </c>
      <c r="B32" s="72"/>
      <c r="C32" s="72"/>
      <c r="D32" s="72"/>
      <c r="E32" s="72"/>
      <c r="F32" s="4"/>
      <c r="G32" s="5"/>
      <c r="H32" s="6"/>
      <c r="I32" s="6"/>
      <c r="J32" s="84">
        <v>16430496</v>
      </c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85"/>
      <c r="K33" s="70">
        <v>7487100</v>
      </c>
      <c r="L33" s="39" t="s">
        <v>99</v>
      </c>
      <c r="M33" s="19"/>
      <c r="N33" s="19"/>
      <c r="O33" s="19"/>
      <c r="P33" s="15"/>
      <c r="Q33" s="15"/>
      <c r="R33" s="19"/>
      <c r="S33" s="70">
        <v>3796572</v>
      </c>
      <c r="T33" s="70">
        <v>939924</v>
      </c>
      <c r="U33" s="8">
        <f>SUM(R33:T33)</f>
        <v>4736496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4736496</v>
      </c>
      <c r="AI33" s="20">
        <f>IF(ISERROR(AH33/J32),0,AH33/J32)</f>
        <v>0.28827468142166857</v>
      </c>
      <c r="AJ33" s="20">
        <f>IF(ISERROR(AH33/$AH$76),"-",AH33/$AH$76)</f>
        <v>3.4081130990536439E-2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86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4" t="s">
        <v>56</v>
      </c>
      <c r="B35" s="74"/>
      <c r="C35" s="74"/>
      <c r="D35" s="74"/>
      <c r="E35" s="74"/>
      <c r="F35" s="74"/>
      <c r="G35" s="74"/>
      <c r="H35" s="74"/>
      <c r="I35" s="74"/>
      <c r="J35" s="56">
        <f>+J32</f>
        <v>16430496</v>
      </c>
      <c r="K35" s="56">
        <f>SUM(K33:K34)</f>
        <v>7487100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3796572</v>
      </c>
      <c r="T35" s="56">
        <f t="shared" si="6"/>
        <v>939924</v>
      </c>
      <c r="U35" s="56">
        <f t="shared" si="6"/>
        <v>4736496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4736496</v>
      </c>
      <c r="AI35" s="59">
        <f>IF(ISERROR(AH35/J35),0,AH35/J35)</f>
        <v>0.28827468142166857</v>
      </c>
      <c r="AJ35" s="59">
        <f>IF(ISERROR(AH35/$AH$76),0,AH35/$AH$76)</f>
        <v>3.4081130990536439E-2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2" t="s">
        <v>57</v>
      </c>
      <c r="B36" s="72"/>
      <c r="C36" s="72"/>
      <c r="D36" s="72"/>
      <c r="E36" s="72"/>
      <c r="F36" s="4"/>
      <c r="G36" s="5"/>
      <c r="H36" s="37"/>
      <c r="I36" s="37"/>
      <c r="J36" s="84">
        <v>51781760</v>
      </c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85"/>
      <c r="K37" s="70">
        <v>27214236</v>
      </c>
      <c r="L37" s="39" t="s">
        <v>99</v>
      </c>
      <c r="M37" s="19"/>
      <c r="N37" s="19"/>
      <c r="O37" s="19"/>
      <c r="P37" s="15"/>
      <c r="Q37" s="15"/>
      <c r="R37" s="70">
        <v>805493</v>
      </c>
      <c r="S37" s="70">
        <v>2920058</v>
      </c>
      <c r="T37" s="70">
        <v>1857197</v>
      </c>
      <c r="U37" s="8">
        <f>SUM(R37:T37)</f>
        <v>5582748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5582748</v>
      </c>
      <c r="AI37" s="20">
        <f>IF(ISERROR(AH37/J36),0,AH37/J36)</f>
        <v>0.10781302141912519</v>
      </c>
      <c r="AJ37" s="20">
        <f>IF(ISERROR(AH37/$AH$76),"-",AH37/$AH$76)</f>
        <v>4.0170279015363956E-2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86"/>
      <c r="K38" s="70">
        <v>14535000</v>
      </c>
      <c r="L38" s="39" t="s">
        <v>100</v>
      </c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4" t="s">
        <v>58</v>
      </c>
      <c r="B39" s="74"/>
      <c r="C39" s="74"/>
      <c r="D39" s="74"/>
      <c r="E39" s="74"/>
      <c r="F39" s="74"/>
      <c r="G39" s="74"/>
      <c r="H39" s="74"/>
      <c r="I39" s="74"/>
      <c r="J39" s="56">
        <f>+J36</f>
        <v>51781760</v>
      </c>
      <c r="K39" s="56">
        <f>SUM(K37:K38)</f>
        <v>41749236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805493</v>
      </c>
      <c r="S39" s="56">
        <f t="shared" si="7"/>
        <v>2920058</v>
      </c>
      <c r="T39" s="56">
        <f t="shared" si="7"/>
        <v>1857197</v>
      </c>
      <c r="U39" s="56">
        <f t="shared" si="7"/>
        <v>5582748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5582748</v>
      </c>
      <c r="AI39" s="59">
        <f>IF(ISERROR(AH39/J39),0,AH39/J39)</f>
        <v>0.10781302141912519</v>
      </c>
      <c r="AJ39" s="59">
        <f>IF(ISERROR(AH39/$AH$76),0,AH39/$AH$76)</f>
        <v>4.0170279015363956E-2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2" t="s">
        <v>59</v>
      </c>
      <c r="B40" s="72"/>
      <c r="C40" s="72"/>
      <c r="D40" s="72"/>
      <c r="E40" s="72"/>
      <c r="F40" s="4"/>
      <c r="G40" s="5"/>
      <c r="H40" s="6"/>
      <c r="I40" s="6"/>
      <c r="J40" s="84">
        <v>42411380</v>
      </c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85"/>
      <c r="K41" s="70">
        <v>31132563</v>
      </c>
      <c r="L41" s="39" t="s">
        <v>99</v>
      </c>
      <c r="M41" s="31"/>
      <c r="N41" s="32"/>
      <c r="O41" s="31"/>
      <c r="P41" s="27"/>
      <c r="Q41" s="27"/>
      <c r="R41" s="70">
        <v>195834</v>
      </c>
      <c r="S41" s="70">
        <v>297753</v>
      </c>
      <c r="T41" s="70">
        <v>6452058</v>
      </c>
      <c r="U41" s="8">
        <f>SUM(R41:T41)</f>
        <v>6945645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6945645</v>
      </c>
      <c r="AI41" s="20">
        <f>IF(ISERROR(AH41/J40),0,AH41/J40)</f>
        <v>0.1637684272475925</v>
      </c>
      <c r="AJ41" s="20">
        <f>IF(ISERROR(AH41/$AH$76),"-",AH41/$AH$76)</f>
        <v>4.9976910580894499E-2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86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4" t="s">
        <v>60</v>
      </c>
      <c r="B43" s="74"/>
      <c r="C43" s="74"/>
      <c r="D43" s="74"/>
      <c r="E43" s="74"/>
      <c r="F43" s="74"/>
      <c r="G43" s="74"/>
      <c r="H43" s="74"/>
      <c r="I43" s="74"/>
      <c r="J43" s="56">
        <f>+J40</f>
        <v>42411380</v>
      </c>
      <c r="K43" s="56">
        <f>SUM(K41:K42)</f>
        <v>31132563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195834</v>
      </c>
      <c r="S43" s="56">
        <f t="shared" si="8"/>
        <v>297753</v>
      </c>
      <c r="T43" s="56">
        <f t="shared" si="8"/>
        <v>6452058</v>
      </c>
      <c r="U43" s="56">
        <f t="shared" si="8"/>
        <v>6945645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6945645</v>
      </c>
      <c r="AI43" s="59">
        <f>IF(ISERROR(AH43/J43),0,AH43/J43)</f>
        <v>0.1637684272475925</v>
      </c>
      <c r="AJ43" s="59">
        <f>IF(ISERROR(AH43/$AH$76),0,AH43/$AH$76)</f>
        <v>4.9976910580894499E-2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2" t="s">
        <v>61</v>
      </c>
      <c r="B44" s="72"/>
      <c r="C44" s="72"/>
      <c r="D44" s="72"/>
      <c r="E44" s="72"/>
      <c r="F44" s="4"/>
      <c r="G44" s="5"/>
      <c r="H44" s="6"/>
      <c r="I44" s="6"/>
      <c r="J44" s="84">
        <v>49746000</v>
      </c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85"/>
      <c r="K45" s="29">
        <v>23075724</v>
      </c>
      <c r="L45" s="39" t="s">
        <v>99</v>
      </c>
      <c r="M45" s="31"/>
      <c r="N45" s="32"/>
      <c r="O45" s="31"/>
      <c r="P45" s="27"/>
      <c r="Q45" s="27"/>
      <c r="R45" s="70">
        <v>6001655</v>
      </c>
      <c r="S45" s="70">
        <v>1207250</v>
      </c>
      <c r="T45" s="70">
        <v>2031650</v>
      </c>
      <c r="U45" s="8">
        <f>SUM(R45:T45)</f>
        <v>9240555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9240555</v>
      </c>
      <c r="AI45" s="20">
        <f>IF(ISERROR(AH45/J44),0,AH45/J44)</f>
        <v>0.18575473404896875</v>
      </c>
      <c r="AJ45" s="20">
        <f>IF(ISERROR(AH45/$AH$76),"-",AH45/$AH$76)</f>
        <v>6.6489777544466722E-2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86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4" t="s">
        <v>62</v>
      </c>
      <c r="B47" s="74"/>
      <c r="C47" s="74"/>
      <c r="D47" s="74"/>
      <c r="E47" s="74"/>
      <c r="F47" s="74"/>
      <c r="G47" s="74"/>
      <c r="H47" s="74"/>
      <c r="I47" s="74"/>
      <c r="J47" s="56">
        <f>+J44</f>
        <v>49746000</v>
      </c>
      <c r="K47" s="56">
        <f>SUM(K45:K46)</f>
        <v>23075724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6001655</v>
      </c>
      <c r="S47" s="56">
        <f t="shared" si="9"/>
        <v>1207250</v>
      </c>
      <c r="T47" s="56">
        <f t="shared" si="9"/>
        <v>2031650</v>
      </c>
      <c r="U47" s="56">
        <f t="shared" si="9"/>
        <v>9240555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9240555</v>
      </c>
      <c r="AI47" s="59">
        <f>IF(ISERROR(AH47/J47),0,AH47/J47)</f>
        <v>0.18575473404896875</v>
      </c>
      <c r="AJ47" s="59">
        <f>IF(ISERROR(AH47/$AH$76),0,AH47/$AH$76)</f>
        <v>6.6489777544466722E-2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2" t="s">
        <v>63</v>
      </c>
      <c r="B48" s="72"/>
      <c r="C48" s="72"/>
      <c r="D48" s="72"/>
      <c r="E48" s="72"/>
      <c r="F48" s="4"/>
      <c r="G48" s="5"/>
      <c r="H48" s="6"/>
      <c r="I48" s="6"/>
      <c r="J48" s="84">
        <v>37412284</v>
      </c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85"/>
      <c r="K49" s="29">
        <v>308798</v>
      </c>
      <c r="L49" s="39" t="s">
        <v>98</v>
      </c>
      <c r="M49" s="17"/>
      <c r="N49" s="17"/>
      <c r="O49" s="5"/>
      <c r="P49" s="5"/>
      <c r="Q49" s="5"/>
      <c r="R49" s="70">
        <v>154891</v>
      </c>
      <c r="S49" s="70"/>
      <c r="T49" s="70">
        <v>153907</v>
      </c>
      <c r="U49" s="8">
        <f>SUM(R49:T49)</f>
        <v>308798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308798</v>
      </c>
      <c r="AI49" s="20">
        <f>IF(ISERROR(AH49/J48),0,AH49/J48)</f>
        <v>8.2539200226321389E-3</v>
      </c>
      <c r="AJ49" s="20">
        <f>IF(ISERROR(AH49/$AH$76),"-",AH49/$AH$76)</f>
        <v>2.2219347567517572E-3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86"/>
      <c r="K50" s="29">
        <v>26602668</v>
      </c>
      <c r="L50" s="39" t="s">
        <v>99</v>
      </c>
      <c r="M50" s="19"/>
      <c r="N50" s="19"/>
      <c r="O50" s="19"/>
      <c r="P50" s="15"/>
      <c r="Q50" s="15"/>
      <c r="R50" s="70">
        <v>1480542</v>
      </c>
      <c r="S50" s="70">
        <v>2065098</v>
      </c>
      <c r="T50" s="70">
        <v>2350610</v>
      </c>
      <c r="U50" s="8">
        <f>SUM(R50:T50)</f>
        <v>5896250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5896250</v>
      </c>
      <c r="AI50" s="20">
        <f>IF(ISERROR(AH50/J48),0,AH50/J48)</f>
        <v>0.15760197907190054</v>
      </c>
      <c r="AJ50" s="20">
        <f>IF(ISERROR(AH50/$AH$76),"-",AH50/$AH$76)</f>
        <v>4.2426061080374708E-2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4" t="s">
        <v>64</v>
      </c>
      <c r="B51" s="74"/>
      <c r="C51" s="74"/>
      <c r="D51" s="74"/>
      <c r="E51" s="74"/>
      <c r="F51" s="74"/>
      <c r="G51" s="74"/>
      <c r="H51" s="74"/>
      <c r="I51" s="74"/>
      <c r="J51" s="56">
        <f>+J48</f>
        <v>37412284</v>
      </c>
      <c r="K51" s="56">
        <f>SUM(K49:K50)</f>
        <v>26911466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1635433</v>
      </c>
      <c r="S51" s="56">
        <f t="shared" si="10"/>
        <v>2065098</v>
      </c>
      <c r="T51" s="56">
        <f t="shared" si="10"/>
        <v>2504517</v>
      </c>
      <c r="U51" s="56">
        <f t="shared" si="10"/>
        <v>6205048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6205048</v>
      </c>
      <c r="AI51" s="59">
        <f>IF(ISERROR(AH51/J51),0,AH51/J51)</f>
        <v>0.16585589909453269</v>
      </c>
      <c r="AJ51" s="59">
        <f>IF(ISERROR(AH51/$AH$76),0,AH51/$AH$76)</f>
        <v>4.4647995837126468E-2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2" t="s">
        <v>65</v>
      </c>
      <c r="B52" s="72"/>
      <c r="C52" s="72"/>
      <c r="D52" s="72"/>
      <c r="E52" s="72"/>
      <c r="F52" s="4"/>
      <c r="G52" s="5"/>
      <c r="H52" s="6"/>
      <c r="I52" s="6"/>
      <c r="J52" s="84">
        <v>22357828</v>
      </c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85"/>
      <c r="K53" s="29">
        <v>51302</v>
      </c>
      <c r="L53" s="39" t="s">
        <v>98</v>
      </c>
      <c r="M53" s="19"/>
      <c r="N53" s="19"/>
      <c r="O53" s="19"/>
      <c r="P53" s="15"/>
      <c r="Q53" s="15"/>
      <c r="R53" s="70"/>
      <c r="S53" s="70">
        <v>51302</v>
      </c>
      <c r="T53" s="70"/>
      <c r="U53" s="8">
        <f>SUM(R53:T53)</f>
        <v>51302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51302</v>
      </c>
      <c r="AI53" s="20">
        <f>IF(ISERROR(AH53/J52),0,AH53/J52)</f>
        <v>2.2945878284777932E-3</v>
      </c>
      <c r="AJ53" s="20">
        <f>IF(ISERROR(AH53/$AH$76),"-",AH53/$AH$76)</f>
        <v>3.6914001026845591E-4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86"/>
      <c r="K54" s="29">
        <v>10992471</v>
      </c>
      <c r="L54" s="39" t="s">
        <v>99</v>
      </c>
      <c r="M54" s="19"/>
      <c r="N54" s="19"/>
      <c r="O54" s="19"/>
      <c r="P54" s="15"/>
      <c r="Q54" s="15"/>
      <c r="R54" s="70">
        <v>113751</v>
      </c>
      <c r="S54" s="70">
        <v>2528522</v>
      </c>
      <c r="T54" s="70">
        <v>902321</v>
      </c>
      <c r="U54" s="8">
        <f>SUM(R54:T54)</f>
        <v>3544594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3544594</v>
      </c>
      <c r="AI54" s="20">
        <f>IF(ISERROR(AH54/J52),0,AH54/J52)</f>
        <v>0.15853928208053125</v>
      </c>
      <c r="AJ54" s="20">
        <f>IF(ISERROR(AH54/$AH$76),"-",AH54/$AH$76)</f>
        <v>2.5504882179203683E-2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4" t="s">
        <v>66</v>
      </c>
      <c r="B55" s="74"/>
      <c r="C55" s="74"/>
      <c r="D55" s="74"/>
      <c r="E55" s="74"/>
      <c r="F55" s="74"/>
      <c r="G55" s="74"/>
      <c r="H55" s="74"/>
      <c r="I55" s="74"/>
      <c r="J55" s="56">
        <f>+J52</f>
        <v>22357828</v>
      </c>
      <c r="K55" s="56">
        <f>SUM(K53:K54)</f>
        <v>11043773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113751</v>
      </c>
      <c r="S55" s="56">
        <f t="shared" si="11"/>
        <v>2579824</v>
      </c>
      <c r="T55" s="56">
        <f t="shared" si="11"/>
        <v>902321</v>
      </c>
      <c r="U55" s="56">
        <f t="shared" si="11"/>
        <v>3595896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3595896</v>
      </c>
      <c r="AI55" s="59">
        <f>IF(ISERROR(AH55/J55),0,AH55/J55)</f>
        <v>0.16083386990900905</v>
      </c>
      <c r="AJ55" s="59">
        <f>IF(ISERROR(AH55/$AH$76),0,AH55/$AH$76)</f>
        <v>2.5874022189472136E-2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2" t="s">
        <v>67</v>
      </c>
      <c r="B56" s="72"/>
      <c r="C56" s="72"/>
      <c r="D56" s="72"/>
      <c r="E56" s="72"/>
      <c r="F56" s="4"/>
      <c r="G56" s="5"/>
      <c r="H56" s="6"/>
      <c r="I56" s="6"/>
      <c r="J56" s="84">
        <v>38106222</v>
      </c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85"/>
      <c r="K57" s="29">
        <v>33426891</v>
      </c>
      <c r="L57" s="39" t="s">
        <v>99</v>
      </c>
      <c r="M57" s="19"/>
      <c r="N57" s="19"/>
      <c r="O57" s="19"/>
      <c r="P57" s="15"/>
      <c r="Q57" s="15"/>
      <c r="R57" s="70">
        <v>2562235</v>
      </c>
      <c r="S57" s="70">
        <v>2657287</v>
      </c>
      <c r="T57" s="70">
        <v>2676649</v>
      </c>
      <c r="U57" s="8">
        <f>SUM(R57:T57)</f>
        <v>7896171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7896171</v>
      </c>
      <c r="AI57" s="20">
        <f>IF(ISERROR(AH57/J56),0,AH57/J56)</f>
        <v>0.20721474304117579</v>
      </c>
      <c r="AJ57" s="20">
        <f>IF(ISERROR(AH57/$AH$76),"-",AH57/$AH$76)</f>
        <v>5.6816354996325362E-2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86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4" t="s">
        <v>68</v>
      </c>
      <c r="B59" s="74"/>
      <c r="C59" s="74"/>
      <c r="D59" s="74"/>
      <c r="E59" s="74"/>
      <c r="F59" s="74"/>
      <c r="G59" s="74"/>
      <c r="H59" s="74"/>
      <c r="I59" s="74"/>
      <c r="J59" s="56">
        <f>+J56</f>
        <v>38106222</v>
      </c>
      <c r="K59" s="56">
        <f>SUM(K57:K58)</f>
        <v>33426891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2562235</v>
      </c>
      <c r="S59" s="56">
        <f t="shared" si="12"/>
        <v>2657287</v>
      </c>
      <c r="T59" s="56">
        <f t="shared" si="12"/>
        <v>2676649</v>
      </c>
      <c r="U59" s="56">
        <f t="shared" si="12"/>
        <v>7896171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7896171</v>
      </c>
      <c r="AI59" s="59">
        <f>IF(ISERROR(AH59/J59),0,AH59/J59)</f>
        <v>0.20721474304117579</v>
      </c>
      <c r="AJ59" s="59">
        <f>IF(ISERROR(AH59/$AH$76),0,AH59/$AH$76)</f>
        <v>5.6816354996325362E-2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2" t="s">
        <v>69</v>
      </c>
      <c r="B60" s="72"/>
      <c r="C60" s="72"/>
      <c r="D60" s="72"/>
      <c r="E60" s="72"/>
      <c r="F60" s="4"/>
      <c r="G60" s="5"/>
      <c r="H60" s="6"/>
      <c r="I60" s="6"/>
      <c r="J60" s="84">
        <v>29357928</v>
      </c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85"/>
      <c r="K61" s="29">
        <v>10438651</v>
      </c>
      <c r="L61" s="39" t="s">
        <v>99</v>
      </c>
      <c r="M61" s="19"/>
      <c r="N61" s="19"/>
      <c r="O61" s="19"/>
      <c r="P61" s="15"/>
      <c r="Q61" s="15"/>
      <c r="R61" s="70">
        <v>1164888</v>
      </c>
      <c r="S61" s="70">
        <v>1211018</v>
      </c>
      <c r="T61" s="70">
        <v>1195529</v>
      </c>
      <c r="U61" s="8">
        <f>SUM(R61:T61)</f>
        <v>3571435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3571435</v>
      </c>
      <c r="AI61" s="20">
        <f>IF(ISERROR(AH61/J60),0,AH61/J60)</f>
        <v>0.12165146668388858</v>
      </c>
      <c r="AJ61" s="20">
        <f>IF(ISERROR(AH61/$AH$76),"-",AH61/$AH$76)</f>
        <v>2.5698014747439143E-2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86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4" t="s">
        <v>70</v>
      </c>
      <c r="B63" s="74"/>
      <c r="C63" s="74"/>
      <c r="D63" s="74"/>
      <c r="E63" s="74"/>
      <c r="F63" s="74"/>
      <c r="G63" s="74"/>
      <c r="H63" s="74"/>
      <c r="I63" s="74"/>
      <c r="J63" s="56">
        <f>+J60</f>
        <v>29357928</v>
      </c>
      <c r="K63" s="56">
        <f>SUM(K61:K62)</f>
        <v>10438651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1164888</v>
      </c>
      <c r="S63" s="56">
        <f t="shared" si="13"/>
        <v>1211018</v>
      </c>
      <c r="T63" s="56">
        <f t="shared" si="13"/>
        <v>1195529</v>
      </c>
      <c r="U63" s="56">
        <f t="shared" si="13"/>
        <v>3571435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3571435</v>
      </c>
      <c r="AI63" s="59">
        <f>IF(ISERROR(AH63/J63),0,AH63/J63)</f>
        <v>0.12165146668388858</v>
      </c>
      <c r="AJ63" s="59">
        <f>IF(ISERROR(AH63/$AH$76),0,AH63/$AH$76)</f>
        <v>2.5698014747439143E-2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2" t="s">
        <v>82</v>
      </c>
      <c r="B64" s="72"/>
      <c r="C64" s="72"/>
      <c r="D64" s="72"/>
      <c r="E64" s="72"/>
      <c r="F64" s="4"/>
      <c r="G64" s="5"/>
      <c r="H64" s="6"/>
      <c r="I64" s="6"/>
      <c r="J64" s="84">
        <v>1000000</v>
      </c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85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IF(ISERROR(AH65/J64),0,AH65/J64)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86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4" t="s">
        <v>89</v>
      </c>
      <c r="B67" s="74"/>
      <c r="C67" s="74"/>
      <c r="D67" s="74"/>
      <c r="E67" s="74"/>
      <c r="F67" s="74"/>
      <c r="G67" s="74"/>
      <c r="H67" s="74"/>
      <c r="I67" s="74"/>
      <c r="J67" s="56">
        <f>+J64</f>
        <v>1000000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2" t="s">
        <v>71</v>
      </c>
      <c r="B68" s="72"/>
      <c r="C68" s="72"/>
      <c r="D68" s="72"/>
      <c r="E68" s="72"/>
      <c r="F68" s="4"/>
      <c r="G68" s="5"/>
      <c r="H68" s="6"/>
      <c r="I68" s="6"/>
      <c r="J68" s="84">
        <v>185036087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85"/>
      <c r="K69" s="29">
        <v>28560</v>
      </c>
      <c r="L69" s="39" t="s">
        <v>98</v>
      </c>
      <c r="M69" s="19"/>
      <c r="N69" s="19"/>
      <c r="O69" s="19"/>
      <c r="P69" s="15"/>
      <c r="Q69" s="15"/>
      <c r="R69" s="29">
        <v>14280</v>
      </c>
      <c r="S69" s="29"/>
      <c r="T69" s="29">
        <v>14280</v>
      </c>
      <c r="U69" s="8">
        <f>SUM(R69:T69)</f>
        <v>28560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28560</v>
      </c>
      <c r="AI69" s="20">
        <f>IF(ISERROR(AH69/J68),0,AH69/J68)</f>
        <v>1.5434827045386016E-4</v>
      </c>
      <c r="AJ69" s="20">
        <f>IF(ISERROR(AH69/$AH$76),"-",AH69/$AH$76)</f>
        <v>2.0550151442959535E-4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86"/>
      <c r="K70" s="29">
        <v>51384895</v>
      </c>
      <c r="L70" s="39" t="s">
        <v>99</v>
      </c>
      <c r="M70" s="19"/>
      <c r="N70" s="19"/>
      <c r="O70" s="19"/>
      <c r="P70" s="15"/>
      <c r="Q70" s="15"/>
      <c r="R70" s="29">
        <v>8802918</v>
      </c>
      <c r="S70" s="29">
        <v>4431546</v>
      </c>
      <c r="T70" s="29">
        <v>4675948</v>
      </c>
      <c r="U70" s="8">
        <f>SUM(R70:T70)</f>
        <v>17910412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17910412</v>
      </c>
      <c r="AI70" s="20">
        <f>IF(ISERROR(AH70/J68),0,AH70/J68)</f>
        <v>9.6794156698741696E-2</v>
      </c>
      <c r="AJ70" s="20">
        <f>IF(ISERROR(AH70/$AH$76),"-",AH70/$AH$76)</f>
        <v>0.12887313690679264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4" t="s">
        <v>72</v>
      </c>
      <c r="B71" s="74"/>
      <c r="C71" s="74"/>
      <c r="D71" s="74"/>
      <c r="E71" s="74"/>
      <c r="F71" s="74"/>
      <c r="G71" s="74"/>
      <c r="H71" s="74"/>
      <c r="I71" s="74"/>
      <c r="J71" s="56">
        <f>J68</f>
        <v>185036087</v>
      </c>
      <c r="K71" s="56">
        <f>SUM(K69:K70)</f>
        <v>51413455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>SUM(R69:R70)</f>
        <v>8817198</v>
      </c>
      <c r="S71" s="56">
        <f>SUM(S69:S70)</f>
        <v>4431546</v>
      </c>
      <c r="T71" s="56">
        <f>SUM(T69:T70)</f>
        <v>4690228</v>
      </c>
      <c r="U71" s="56">
        <f t="shared" ref="U71:AH71" si="15">SUM(U69:U70)</f>
        <v>17938972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17938972</v>
      </c>
      <c r="AI71" s="59">
        <f>IF(ISERROR(AH71/J71),0,AH71/J71)</f>
        <v>9.6948504969195548E-2</v>
      </c>
      <c r="AJ71" s="59">
        <f>IF(ISERROR(AH71/$AH$76),0,AH71/$AH$76)</f>
        <v>0.12907863842122225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2" t="s">
        <v>73</v>
      </c>
      <c r="B72" s="72"/>
      <c r="C72" s="72"/>
      <c r="D72" s="72"/>
      <c r="E72" s="72"/>
      <c r="F72" s="4"/>
      <c r="G72" s="5"/>
      <c r="H72" s="6"/>
      <c r="I72" s="6"/>
      <c r="J72" s="73">
        <v>784249261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73"/>
      <c r="K73" s="29">
        <v>137459832</v>
      </c>
      <c r="L73" s="39" t="s">
        <v>98</v>
      </c>
      <c r="M73" s="31"/>
      <c r="N73" s="42"/>
      <c r="O73" s="31"/>
      <c r="P73" s="43"/>
      <c r="Q73" s="43"/>
      <c r="R73" s="19">
        <v>9858491</v>
      </c>
      <c r="S73" s="19">
        <v>9858491</v>
      </c>
      <c r="T73" s="19">
        <v>14542010</v>
      </c>
      <c r="U73" s="8">
        <f>SUM(R73:T73)</f>
        <v>34258992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34258992</v>
      </c>
      <c r="AI73" s="20">
        <f>IF(ISERROR(AH73/J72),0,AH73/J72)</f>
        <v>4.368380526915154E-2</v>
      </c>
      <c r="AJ73" s="20">
        <f>IF(ISERROR(AH73/$AH$76),"-",AH73/$AH$76)</f>
        <v>0.24650821914675741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3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3"/>
      <c r="K74" s="29">
        <v>54740024</v>
      </c>
      <c r="L74" s="39" t="s">
        <v>99</v>
      </c>
      <c r="M74" s="31"/>
      <c r="N74" s="42"/>
      <c r="O74" s="31"/>
      <c r="P74" s="43"/>
      <c r="Q74" s="43"/>
      <c r="R74" s="19">
        <v>4391432</v>
      </c>
      <c r="S74" s="19">
        <v>4391432</v>
      </c>
      <c r="T74" s="71">
        <v>4391432</v>
      </c>
      <c r="U74" s="8">
        <f>SUM(R74:T74)</f>
        <v>13174296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13174296</v>
      </c>
      <c r="AI74" s="20">
        <f>IF(ISERROR(AH74/J72),0,AH74/J72)</f>
        <v>1.6798608114977874E-2</v>
      </c>
      <c r="AJ74" s="20">
        <f>IF(ISERROR(AH74/$AH$76),"-",AH74/$AH$76)</f>
        <v>9.4794740180103657E-2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4" t="s">
        <v>74</v>
      </c>
      <c r="B75" s="74"/>
      <c r="C75" s="74"/>
      <c r="D75" s="74"/>
      <c r="E75" s="74"/>
      <c r="F75" s="74"/>
      <c r="G75" s="74"/>
      <c r="H75" s="74"/>
      <c r="I75" s="74"/>
      <c r="J75" s="56">
        <f>J72</f>
        <v>784249261</v>
      </c>
      <c r="K75" s="56">
        <f>SUM(K73:K74)</f>
        <v>192199856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>SUM(R73:R74)</f>
        <v>14249923</v>
      </c>
      <c r="S75" s="56">
        <f t="shared" ref="S75:U75" si="16">SUM(S73:S74)</f>
        <v>14249923</v>
      </c>
      <c r="T75" s="56">
        <f t="shared" si="16"/>
        <v>18933442</v>
      </c>
      <c r="U75" s="56">
        <f t="shared" si="16"/>
        <v>47433288</v>
      </c>
      <c r="V75" s="56">
        <f t="shared" ref="V75:X75" si="17">SUM(V73:V73)</f>
        <v>0</v>
      </c>
      <c r="W75" s="56">
        <f t="shared" si="17"/>
        <v>0</v>
      </c>
      <c r="X75" s="56">
        <f t="shared" si="17"/>
        <v>0</v>
      </c>
      <c r="Y75" s="56">
        <f t="shared" ref="Y75:AH75" si="18">SUM(Y73:Y74)</f>
        <v>0</v>
      </c>
      <c r="Z75" s="56">
        <f t="shared" si="18"/>
        <v>0</v>
      </c>
      <c r="AA75" s="56">
        <f t="shared" si="18"/>
        <v>0</v>
      </c>
      <c r="AB75" s="56">
        <f t="shared" si="18"/>
        <v>0</v>
      </c>
      <c r="AC75" s="56">
        <f t="shared" si="18"/>
        <v>0</v>
      </c>
      <c r="AD75" s="56">
        <f t="shared" si="18"/>
        <v>0</v>
      </c>
      <c r="AE75" s="56">
        <f t="shared" si="18"/>
        <v>0</v>
      </c>
      <c r="AF75" s="56">
        <f t="shared" si="18"/>
        <v>0</v>
      </c>
      <c r="AG75" s="56">
        <f t="shared" si="18"/>
        <v>0</v>
      </c>
      <c r="AH75" s="56">
        <f t="shared" si="18"/>
        <v>47433288</v>
      </c>
      <c r="AI75" s="59">
        <f>IF(ISERROR(AH75/J75),0,AH75/J75)</f>
        <v>6.0482413384129415E-2</v>
      </c>
      <c r="AJ75" s="59">
        <f>IF(ISERROR(AH75/$AH$76),0,AH75/$AH$76)</f>
        <v>0.34130295932686106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7" t="str">
        <f>"TOTAL ASIG."&amp;" "&amp;$A$5</f>
        <v>TOTAL ASIG. 24-03-345 "Programa Eje (Ley N°20,595)"</v>
      </c>
      <c r="B76" s="87"/>
      <c r="C76" s="87"/>
      <c r="D76" s="87"/>
      <c r="E76" s="87"/>
      <c r="F76" s="87"/>
      <c r="G76" s="87"/>
      <c r="H76" s="87"/>
      <c r="I76" s="87"/>
      <c r="J76" s="66">
        <f>SUM(J11,J15,J19,J23,J27,J31,J35,J39,J43,J47,J51,J55,J59,J63,J67,J71,J75)</f>
        <v>1472197000</v>
      </c>
      <c r="K76" s="66">
        <f t="shared" ref="K76:AH76" si="19">SUM(K11,K15,K19,K23,K27,K31,K35,K39,K43,K47,K51,K55,K59,K63,K67,K71,K75)</f>
        <v>479973389</v>
      </c>
      <c r="L76" s="66">
        <f t="shared" si="19"/>
        <v>0</v>
      </c>
      <c r="M76" s="66">
        <f t="shared" si="19"/>
        <v>0</v>
      </c>
      <c r="N76" s="66">
        <f t="shared" si="19"/>
        <v>0</v>
      </c>
      <c r="O76" s="66">
        <f t="shared" si="19"/>
        <v>0</v>
      </c>
      <c r="P76" s="66">
        <f t="shared" si="19"/>
        <v>0</v>
      </c>
      <c r="Q76" s="66">
        <f t="shared" si="19"/>
        <v>0</v>
      </c>
      <c r="R76" s="66">
        <f t="shared" si="19"/>
        <v>39182534</v>
      </c>
      <c r="S76" s="66">
        <f t="shared" si="19"/>
        <v>44718784</v>
      </c>
      <c r="T76" s="66">
        <f t="shared" si="19"/>
        <v>55075760</v>
      </c>
      <c r="U76" s="66">
        <f t="shared" si="19"/>
        <v>138977078</v>
      </c>
      <c r="V76" s="66">
        <f t="shared" si="19"/>
        <v>0</v>
      </c>
      <c r="W76" s="66">
        <f t="shared" si="19"/>
        <v>0</v>
      </c>
      <c r="X76" s="66">
        <f t="shared" si="19"/>
        <v>0</v>
      </c>
      <c r="Y76" s="66">
        <f t="shared" si="19"/>
        <v>0</v>
      </c>
      <c r="Z76" s="66">
        <f t="shared" si="19"/>
        <v>0</v>
      </c>
      <c r="AA76" s="66">
        <f t="shared" si="19"/>
        <v>0</v>
      </c>
      <c r="AB76" s="66">
        <f t="shared" si="19"/>
        <v>0</v>
      </c>
      <c r="AC76" s="66">
        <f t="shared" si="19"/>
        <v>0</v>
      </c>
      <c r="AD76" s="66">
        <f t="shared" si="19"/>
        <v>0</v>
      </c>
      <c r="AE76" s="66">
        <f t="shared" si="19"/>
        <v>0</v>
      </c>
      <c r="AF76" s="66">
        <f t="shared" si="19"/>
        <v>0</v>
      </c>
      <c r="AG76" s="66">
        <f t="shared" si="19"/>
        <v>0</v>
      </c>
      <c r="AH76" s="66">
        <f t="shared" si="19"/>
        <v>138977078</v>
      </c>
      <c r="AI76" s="68">
        <f>IF(ISERROR(AH76/J76),0,AH76/J76)</f>
        <v>9.4401141966734076E-2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A11:I11"/>
    <mergeCell ref="A12:E12"/>
    <mergeCell ref="J8:J10"/>
    <mergeCell ref="J12:J14"/>
    <mergeCell ref="A31:I31"/>
    <mergeCell ref="A16:E16"/>
    <mergeCell ref="A19:I19"/>
    <mergeCell ref="A20:E20"/>
    <mergeCell ref="A23:I23"/>
    <mergeCell ref="A24:E24"/>
    <mergeCell ref="A27:I27"/>
    <mergeCell ref="A28:E28"/>
    <mergeCell ref="J16:J18"/>
    <mergeCell ref="J20:J22"/>
    <mergeCell ref="J24:J26"/>
    <mergeCell ref="J28:J30"/>
    <mergeCell ref="A47:I47"/>
    <mergeCell ref="A32:E32"/>
    <mergeCell ref="A35:I35"/>
    <mergeCell ref="A36:E36"/>
    <mergeCell ref="A39:I39"/>
    <mergeCell ref="A40:E40"/>
    <mergeCell ref="A43:I43"/>
    <mergeCell ref="A44:E44"/>
    <mergeCell ref="J32:J34"/>
    <mergeCell ref="J36:J38"/>
    <mergeCell ref="J40:J42"/>
    <mergeCell ref="J44:J46"/>
    <mergeCell ref="J48:J50"/>
    <mergeCell ref="J52:J54"/>
    <mergeCell ref="J56:J58"/>
    <mergeCell ref="J60:J62"/>
    <mergeCell ref="A72:E72"/>
    <mergeCell ref="J72:J74"/>
    <mergeCell ref="J64:J66"/>
    <mergeCell ref="J68:J70"/>
    <mergeCell ref="A63:I63"/>
    <mergeCell ref="A48:E48"/>
    <mergeCell ref="A51:I51"/>
    <mergeCell ref="A52:E52"/>
    <mergeCell ref="A55:I55"/>
    <mergeCell ref="A56:E56"/>
    <mergeCell ref="A59:I59"/>
    <mergeCell ref="A60:E60"/>
    <mergeCell ref="A75:I75"/>
    <mergeCell ref="A76:I76"/>
    <mergeCell ref="A64:E64"/>
    <mergeCell ref="A67:I67"/>
    <mergeCell ref="A68:E68"/>
    <mergeCell ref="A71:I71"/>
  </mergeCells>
  <phoneticPr fontId="85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07259ADD-0796-4BE1-92C8-546FB80F817D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7E2B9190-A2A2-4F96-B103-DEB727A15935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BBDEA6A6-E9EA-4B31-A66F-8388B2E7E7CF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16968C3-498E-49DD-8BDE-E2E56DCCEBE6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13938A1B-16ED-4AF2-900E-F6B242056BBD}"/>
    <dataValidation type="textLength" operator="lessThanOrEqual" allowBlank="1" showInputMessage="1" showErrorMessage="1" errorTitle="MÁXIMO DE CARACTERES SOBREPASADO" error="Sólo 255 caracteres por celdas" sqref="P69:Q70 P61:Q62 L58 E61:G62 C61:C62 P53:Q54 P73:Q74 E53:G54 C53:C54 L46 C46 E45:G46 N45 P45:Q46 P37:Q38 L34 E37:G38 C37:C38 P29:Q30 L65:L66 E29:G30 C29:C30 P21:Q22 L18 E21:G22 C21:C22 P13:Q14 C65:C66 E13:G14 C13:C14 C9:C10 L9:L10 P9:Q10 E9:G10 C17:C18 E17:G18 E65:G66 P17:Q18 P25:Q26 E25:G26 N25:N26 C33:C34 E33:G34 L30 P33:Q34 E41:G42 L42 C42 N41 P41:Q42 P50:Q50 C49:C50 E49:G50 P65:Q66 Q49 C57:C58 E57:G58 E73:G74 P57:Q58 C69:C70 E69:G70 L62 N73:N74" xr:uid="{A8A5FD47-C643-409C-9C79-EAB7409A5AFD}">
      <formula1>255</formula1>
    </dataValidation>
    <dataValidation type="textLength" operator="lessThanOrEqual" allowBlank="1" showInputMessage="1" showErrorMessage="1" sqref="K62 K58 K42 K45 K34 K26 K18 K65:K66 K9:K10 K30 K54 K73" xr:uid="{58DB16AD-EFBD-425C-9105-20E5F243E2A4}">
      <formula1>255</formula1>
    </dataValidation>
    <dataValidation type="decimal" allowBlank="1" showInputMessage="1" showErrorMessage="1" errorTitle="Sólo números" error="Sólo ingresar números sin letras_x000a_" sqref="M69:N70 M61:N62 R58:T58 AD61:AF62 Z61:AB62 V61:X62 M53:N54 S49 AD53:AF54 Z53:AB54 V53:X54 M45 Z45:AB46 AD45:AF46 V45:X46 M46:N46 M37:N38 S34:T34 AD37:AF38 Z37:AB38 V37:X38 M29:N30 R26:T26 AD29:AF30 Z29:AB30 V29:X30 R18:T18 AD21:AF22 Z21:AB22 V21:X22 M21:N22 V65:X66 Z13:AB14 AD13:AF14 V13:X14 M13:N14 Z9:AB10 AD9:AF10 R9:T10 V9:X10 M9:N10 M17:N18 V17:X18 Z17:AB18 AD17:AF18 T13:T14 AD25:AF26 V25:X26 Z25:AB26 M25:M26 T22 V33:X34 Z33:AB34 AD33:AF34 S30:T30 M33:N34 M42:N42 AD41:AF42 V41:X42 Z41:AB42 R38:T38 M41 V49:X50 Z49:AB50 AD49:AF50 R46:T46 M49:N50 V57:X58 Z57:AB58 AD57:AF58 T53 M57:N58 V69:X70 Z69:AB70 AD69:AF70 R62:T62 M73:M74 V73:X74 Z73:AB74 S69 AD73:AF74 M65:N66 R65:T66 AD65:AF66 Z65:AB66 R14 R22 R29:R30 R33:R34 R42:T42 R53 S54 R73:T73" xr:uid="{F8D5EE49-2B1A-43C0-8E4F-523B238B79CB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D6271-697D-487E-982F-DA9314C45388}">
  <sheetPr codeName="Hoja24">
    <tabColor rgb="FF33CCFF"/>
    <pageSetUpPr fitToPage="1"/>
  </sheetPr>
  <dimension ref="A1:Y42"/>
  <sheetViews>
    <sheetView topLeftCell="B20" zoomScaleNormal="100" workbookViewId="0">
      <selection activeCell="C25" sqref="C2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3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customWidth="1" outlineLevel="1"/>
    <col min="10" max="10" width="15.7109375" style="49" customWidth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3" t="s">
        <v>97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</row>
    <row r="2" spans="1:25" s="1" customFormat="1" ht="1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 s="1" customFormat="1" ht="15" customHeight="1" x14ac:dyDescent="0.25">
      <c r="A3" s="76" t="s">
        <v>79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</row>
    <row r="4" spans="1:25" s="1" customFormat="1" ht="1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1:25" ht="38.25" customHeight="1" x14ac:dyDescent="0.25">
      <c r="A5" s="94" t="s">
        <v>94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82" t="s">
        <v>4</v>
      </c>
      <c r="B6" s="88" t="s">
        <v>10</v>
      </c>
      <c r="C6" s="88" t="s">
        <v>75</v>
      </c>
      <c r="D6" s="90" t="s">
        <v>13</v>
      </c>
      <c r="E6" s="91"/>
      <c r="F6" s="92"/>
      <c r="G6" s="80" t="s">
        <v>16</v>
      </c>
      <c r="H6" s="80"/>
      <c r="I6" s="80"/>
      <c r="J6" s="88" t="s">
        <v>17</v>
      </c>
      <c r="K6" s="80" t="s">
        <v>16</v>
      </c>
      <c r="L6" s="80"/>
      <c r="M6" s="80"/>
      <c r="N6" s="88" t="s">
        <v>18</v>
      </c>
      <c r="O6" s="80" t="s">
        <v>16</v>
      </c>
      <c r="P6" s="80"/>
      <c r="Q6" s="80"/>
      <c r="R6" s="88" t="s">
        <v>19</v>
      </c>
      <c r="S6" s="80" t="s">
        <v>16</v>
      </c>
      <c r="T6" s="80"/>
      <c r="U6" s="80"/>
      <c r="V6" s="88" t="s">
        <v>20</v>
      </c>
      <c r="W6" s="88" t="s">
        <v>21</v>
      </c>
      <c r="X6" s="97" t="s">
        <v>76</v>
      </c>
      <c r="Y6" s="97"/>
    </row>
    <row r="7" spans="1:25" s="46" customFormat="1" ht="31.5" x14ac:dyDescent="0.25">
      <c r="A7" s="82"/>
      <c r="B7" s="89"/>
      <c r="C7" s="89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9"/>
      <c r="K7" s="53" t="s">
        <v>32</v>
      </c>
      <c r="L7" s="53" t="s">
        <v>33</v>
      </c>
      <c r="M7" s="53" t="s">
        <v>34</v>
      </c>
      <c r="N7" s="89"/>
      <c r="O7" s="53" t="s">
        <v>35</v>
      </c>
      <c r="P7" s="53" t="s">
        <v>36</v>
      </c>
      <c r="Q7" s="53" t="s">
        <v>37</v>
      </c>
      <c r="R7" s="89"/>
      <c r="S7" s="53" t="s">
        <v>38</v>
      </c>
      <c r="T7" s="53" t="s">
        <v>39</v>
      </c>
      <c r="U7" s="53" t="s">
        <v>77</v>
      </c>
      <c r="V7" s="89"/>
      <c r="W7" s="89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+'24-03-345 Ind. PROG. EJE'!J11</f>
        <v>10526000</v>
      </c>
      <c r="C8" s="40">
        <f>+'24-03-345 Ind. PROG. EJE'!K11</f>
        <v>0</v>
      </c>
      <c r="D8" s="40">
        <f>+'24-03-345 Ind. PROG. EJE'!M11</f>
        <v>0</v>
      </c>
      <c r="E8" s="40">
        <f>+'24-03-345 Ind. PROG. EJE'!N11</f>
        <v>0</v>
      </c>
      <c r="F8" s="40">
        <f>+'24-03-345 Ind. PROG. EJE'!O11</f>
        <v>0</v>
      </c>
      <c r="G8" s="40">
        <f>+'24-03-345 Ind. PROG. EJE'!R11</f>
        <v>0</v>
      </c>
      <c r="H8" s="40">
        <f>+'24-03-345 Ind. PROG. EJE'!S11</f>
        <v>0</v>
      </c>
      <c r="I8" s="40">
        <f>+'24-03-345 Ind. PROG. EJE'!T11</f>
        <v>0</v>
      </c>
      <c r="J8" s="40">
        <f>+'24-03-345 Ind. PROG. EJE'!U11</f>
        <v>0</v>
      </c>
      <c r="K8" s="40">
        <f>+'24-03-345 Ind. PROG. EJE'!V11</f>
        <v>0</v>
      </c>
      <c r="L8" s="40">
        <f>+'24-03-345 Ind. PROG. EJE'!W11</f>
        <v>0</v>
      </c>
      <c r="M8" s="40">
        <f>+'24-03-345 Ind. PROG. EJE'!X11</f>
        <v>0</v>
      </c>
      <c r="N8" s="40">
        <f>+'24-03-345 Ind. PROG. EJE'!Y11</f>
        <v>0</v>
      </c>
      <c r="O8" s="40">
        <f>+'24-03-345 Ind. PROG. EJE'!Z11</f>
        <v>0</v>
      </c>
      <c r="P8" s="40">
        <f>+'24-03-345 Ind. PROG. EJE'!AA11</f>
        <v>0</v>
      </c>
      <c r="Q8" s="40">
        <f>+'24-03-345 Ind. PROG. EJE'!AB11</f>
        <v>0</v>
      </c>
      <c r="R8" s="40">
        <f>+'24-03-345 Ind. PROG. EJE'!AC11</f>
        <v>0</v>
      </c>
      <c r="S8" s="40">
        <f>+'24-03-345 Ind. PROG. EJE'!AD11</f>
        <v>0</v>
      </c>
      <c r="T8" s="40">
        <f>+'24-03-345 Ind. PROG. EJE'!AE11</f>
        <v>0</v>
      </c>
      <c r="U8" s="40">
        <f>+'24-03-345 Ind. PROG. EJE'!AF11</f>
        <v>0</v>
      </c>
      <c r="V8" s="40">
        <f>+'24-03-345 Ind. PROG. EJE'!AG11</f>
        <v>0</v>
      </c>
      <c r="W8" s="40">
        <f>+'24-03-345 Ind. PROG. EJE'!AH11</f>
        <v>0</v>
      </c>
      <c r="X8" s="61">
        <f>+'24-03-345 Ind. PROG. EJE'!AI11</f>
        <v>0</v>
      </c>
      <c r="Y8" s="61">
        <f>+'24-03-345 Ind. PROG. EJE'!AJ11</f>
        <v>0</v>
      </c>
    </row>
    <row r="9" spans="1:25" ht="24.75" customHeight="1" x14ac:dyDescent="0.25">
      <c r="A9" s="60" t="s">
        <v>45</v>
      </c>
      <c r="B9" s="40">
        <f>+'24-03-345 Ind. PROG. EJE'!J15</f>
        <v>19680000</v>
      </c>
      <c r="C9" s="40">
        <f>+'24-03-345 Ind. PROG. EJE'!K15</f>
        <v>2482794</v>
      </c>
      <c r="D9" s="40">
        <f>+'24-03-345 Ind. PROG. EJE'!M15</f>
        <v>0</v>
      </c>
      <c r="E9" s="40">
        <f>+'24-03-345 Ind. PROG. EJE'!N15</f>
        <v>0</v>
      </c>
      <c r="F9" s="40">
        <f>+'24-03-345 Ind. PROG. EJE'!O15</f>
        <v>0</v>
      </c>
      <c r="G9" s="40">
        <f>+'24-03-345 Ind. PROG. EJE'!R15</f>
        <v>51302</v>
      </c>
      <c r="H9" s="40">
        <f>+'24-03-345 Ind. PROG. EJE'!S15</f>
        <v>320979</v>
      </c>
      <c r="I9" s="40">
        <f>+'24-03-345 Ind. PROG. EJE'!T15</f>
        <v>0</v>
      </c>
      <c r="J9" s="40">
        <f>+'24-03-345 Ind. PROG. EJE'!U15</f>
        <v>372281</v>
      </c>
      <c r="K9" s="40">
        <f>+'24-03-345 Ind. PROG. EJE'!V15</f>
        <v>0</v>
      </c>
      <c r="L9" s="40">
        <f>+'24-03-345 Ind. PROG. EJE'!W15</f>
        <v>0</v>
      </c>
      <c r="M9" s="40">
        <f>+'24-03-345 Ind. PROG. EJE'!X15</f>
        <v>0</v>
      </c>
      <c r="N9" s="40">
        <f>+'24-03-345 Ind. PROG. EJE'!Y15</f>
        <v>0</v>
      </c>
      <c r="O9" s="40">
        <f>+'24-03-345 Ind. PROG. EJE'!Z15</f>
        <v>0</v>
      </c>
      <c r="P9" s="40">
        <f>+'24-03-345 Ind. PROG. EJE'!AA15</f>
        <v>0</v>
      </c>
      <c r="Q9" s="40">
        <f>+'24-03-345 Ind. PROG. EJE'!AB15</f>
        <v>0</v>
      </c>
      <c r="R9" s="40">
        <f>+'24-03-345 Ind. PROG. EJE'!AC15</f>
        <v>0</v>
      </c>
      <c r="S9" s="40">
        <f>+'24-03-345 Ind. PROG. EJE'!AD15</f>
        <v>0</v>
      </c>
      <c r="T9" s="40">
        <f>+'24-03-345 Ind. PROG. EJE'!AE15</f>
        <v>0</v>
      </c>
      <c r="U9" s="40">
        <f>+'24-03-345 Ind. PROG. EJE'!AF15</f>
        <v>0</v>
      </c>
      <c r="V9" s="40">
        <f>+'24-03-345 Ind. PROG. EJE'!AG15</f>
        <v>0</v>
      </c>
      <c r="W9" s="40">
        <f>+'24-03-345 Ind. PROG. EJE'!AH15</f>
        <v>372281</v>
      </c>
      <c r="X9" s="61">
        <f>+'24-03-345 Ind. PROG. EJE'!AI15</f>
        <v>1.8916717479674796E-2</v>
      </c>
      <c r="Y9" s="61">
        <f>+'24-03-345 Ind. PROG. EJE'!AJ15</f>
        <v>2.678722314193424E-3</v>
      </c>
    </row>
    <row r="10" spans="1:25" ht="24.75" customHeight="1" x14ac:dyDescent="0.25">
      <c r="A10" s="60" t="s">
        <v>47</v>
      </c>
      <c r="B10" s="40">
        <f>+'24-03-345 Ind. PROG. EJE'!J19</f>
        <v>32266194</v>
      </c>
      <c r="C10" s="40">
        <f>+'24-03-345 Ind. PROG. EJE'!K19</f>
        <v>18751606</v>
      </c>
      <c r="D10" s="40">
        <f>+'24-03-345 Ind. PROG. EJE'!M19</f>
        <v>0</v>
      </c>
      <c r="E10" s="40">
        <f>+'24-03-345 Ind. PROG. EJE'!N19</f>
        <v>0</v>
      </c>
      <c r="F10" s="40">
        <f>+'24-03-345 Ind. PROG. EJE'!O19</f>
        <v>0</v>
      </c>
      <c r="G10" s="40">
        <f>+'24-03-345 Ind. PROG. EJE'!R19</f>
        <v>94292</v>
      </c>
      <c r="H10" s="40">
        <f>+'24-03-345 Ind. PROG. EJE'!S19</f>
        <v>734759</v>
      </c>
      <c r="I10" s="40">
        <f>+'24-03-345 Ind. PROG. EJE'!T19</f>
        <v>3603708</v>
      </c>
      <c r="J10" s="40">
        <f>+'24-03-345 Ind. PROG. EJE'!U19</f>
        <v>4432759</v>
      </c>
      <c r="K10" s="40">
        <f>+'24-03-345 Ind. PROG. EJE'!V19</f>
        <v>0</v>
      </c>
      <c r="L10" s="40">
        <f>+'24-03-345 Ind. PROG. EJE'!W19</f>
        <v>0</v>
      </c>
      <c r="M10" s="40">
        <f>+'24-03-345 Ind. PROG. EJE'!X19</f>
        <v>0</v>
      </c>
      <c r="N10" s="40">
        <f>+'24-03-345 Ind. PROG. EJE'!Y19</f>
        <v>0</v>
      </c>
      <c r="O10" s="40">
        <f>+'24-03-345 Ind. PROG. EJE'!Z19</f>
        <v>0</v>
      </c>
      <c r="P10" s="40">
        <f>+'24-03-345 Ind. PROG. EJE'!AA19</f>
        <v>0</v>
      </c>
      <c r="Q10" s="40">
        <f>+'24-03-345 Ind. PROG. EJE'!AB19</f>
        <v>0</v>
      </c>
      <c r="R10" s="40">
        <f>+'24-03-345 Ind. PROG. EJE'!AC19</f>
        <v>0</v>
      </c>
      <c r="S10" s="40">
        <f>+'24-03-345 Ind. PROG. EJE'!AD19</f>
        <v>0</v>
      </c>
      <c r="T10" s="40">
        <f>+'24-03-345 Ind. PROG. EJE'!AE19</f>
        <v>0</v>
      </c>
      <c r="U10" s="40">
        <f>+'24-03-345 Ind. PROG. EJE'!AF19</f>
        <v>0</v>
      </c>
      <c r="V10" s="40">
        <f>+'24-03-345 Ind. PROG. EJE'!AG19</f>
        <v>0</v>
      </c>
      <c r="W10" s="40">
        <f>+'24-03-345 Ind. PROG. EJE'!AH19</f>
        <v>4432759</v>
      </c>
      <c r="X10" s="61">
        <f>+'24-03-345 Ind. PROG. EJE'!AI19</f>
        <v>0.13738090708808109</v>
      </c>
      <c r="Y10" s="61">
        <f>+'24-03-345 Ind. PROG. EJE'!AJ19</f>
        <v>3.1895612310974042E-2</v>
      </c>
    </row>
    <row r="11" spans="1:25" ht="24.75" customHeight="1" x14ac:dyDescent="0.25">
      <c r="A11" s="60" t="s">
        <v>49</v>
      </c>
      <c r="B11" s="40">
        <f>+'24-03-345 Ind. PROG. EJE'!J23</f>
        <v>24985000</v>
      </c>
      <c r="C11" s="40">
        <f>+'24-03-345 Ind. PROG. EJE'!K23</f>
        <v>17584517</v>
      </c>
      <c r="D11" s="40">
        <f>+'24-03-345 Ind. PROG. EJE'!M23</f>
        <v>0</v>
      </c>
      <c r="E11" s="40">
        <f>+'24-03-345 Ind. PROG. EJE'!N23</f>
        <v>0</v>
      </c>
      <c r="F11" s="40">
        <f>+'24-03-345 Ind. PROG. EJE'!O23</f>
        <v>0</v>
      </c>
      <c r="G11" s="40">
        <f>+'24-03-345 Ind. PROG. EJE'!R23</f>
        <v>287095</v>
      </c>
      <c r="H11" s="40">
        <f>+'24-03-345 Ind. PROG. EJE'!S23</f>
        <v>4355882</v>
      </c>
      <c r="I11" s="40">
        <f>+'24-03-345 Ind. PROG. EJE'!T23</f>
        <v>5321718</v>
      </c>
      <c r="J11" s="40">
        <f>+'24-03-345 Ind. PROG. EJE'!U23</f>
        <v>9964695</v>
      </c>
      <c r="K11" s="40">
        <f>+'24-03-345 Ind. PROG. EJE'!V23</f>
        <v>0</v>
      </c>
      <c r="L11" s="40">
        <f>+'24-03-345 Ind. PROG. EJE'!W23</f>
        <v>0</v>
      </c>
      <c r="M11" s="40">
        <f>+'24-03-345 Ind. PROG. EJE'!X23</f>
        <v>0</v>
      </c>
      <c r="N11" s="40">
        <f>+'24-03-345 Ind. PROG. EJE'!Y23</f>
        <v>0</v>
      </c>
      <c r="O11" s="40">
        <f>+'24-03-345 Ind. PROG. EJE'!Z23</f>
        <v>0</v>
      </c>
      <c r="P11" s="40">
        <f>+'24-03-345 Ind. PROG. EJE'!AA23</f>
        <v>0</v>
      </c>
      <c r="Q11" s="40">
        <f>+'24-03-345 Ind. PROG. EJE'!AB23</f>
        <v>0</v>
      </c>
      <c r="R11" s="40">
        <f>+'24-03-345 Ind. PROG. EJE'!AC23</f>
        <v>0</v>
      </c>
      <c r="S11" s="40">
        <f>+'24-03-345 Ind. PROG. EJE'!AD23</f>
        <v>0</v>
      </c>
      <c r="T11" s="40">
        <f>+'24-03-345 Ind. PROG. EJE'!AE23</f>
        <v>0</v>
      </c>
      <c r="U11" s="40">
        <f>+'24-03-345 Ind. PROG. EJE'!AF23</f>
        <v>0</v>
      </c>
      <c r="V11" s="40">
        <f>+'24-03-345 Ind. PROG. EJE'!AG23</f>
        <v>0</v>
      </c>
      <c r="W11" s="40">
        <f>+'24-03-345 Ind. PROG. EJE'!AH23</f>
        <v>9964695</v>
      </c>
      <c r="X11" s="61">
        <f>+'24-03-345 Ind. PROG. EJE'!AI23</f>
        <v>0.39882709625775464</v>
      </c>
      <c r="Y11" s="61">
        <f>+'24-03-345 Ind. PROG. EJE'!AJ23</f>
        <v>7.1700277077346525E-2</v>
      </c>
    </row>
    <row r="12" spans="1:25" ht="24.75" customHeight="1" x14ac:dyDescent="0.25">
      <c r="A12" s="60" t="s">
        <v>51</v>
      </c>
      <c r="B12" s="40">
        <f>+'24-03-345 Ind. PROG. EJE'!J27</f>
        <v>111683000</v>
      </c>
      <c r="C12" s="40">
        <f>+'24-03-345 Ind. PROG. EJE'!K27</f>
        <v>10323211</v>
      </c>
      <c r="D12" s="40">
        <f>+'24-03-345 Ind. PROG. EJE'!M27</f>
        <v>0</v>
      </c>
      <c r="E12" s="40">
        <f>+'24-03-345 Ind. PROG. EJE'!N27</f>
        <v>0</v>
      </c>
      <c r="F12" s="40">
        <f>+'24-03-345 Ind. PROG. EJE'!O27</f>
        <v>0</v>
      </c>
      <c r="G12" s="40">
        <f>+'24-03-345 Ind. PROG. EJE'!R27</f>
        <v>3203435</v>
      </c>
      <c r="H12" s="40">
        <f>+'24-03-345 Ind. PROG. EJE'!S27</f>
        <v>3384825</v>
      </c>
      <c r="I12" s="40">
        <f>+'24-03-345 Ind. PROG. EJE'!T27</f>
        <v>3435283</v>
      </c>
      <c r="J12" s="40">
        <f>+'24-03-345 Ind. PROG. EJE'!U27</f>
        <v>10023543</v>
      </c>
      <c r="K12" s="40">
        <f>+'24-03-345 Ind. PROG. EJE'!V27</f>
        <v>0</v>
      </c>
      <c r="L12" s="40">
        <f>+'24-03-345 Ind. PROG. EJE'!W27</f>
        <v>0</v>
      </c>
      <c r="M12" s="40">
        <f>+'24-03-345 Ind. PROG. EJE'!X27</f>
        <v>0</v>
      </c>
      <c r="N12" s="40">
        <f>+'24-03-345 Ind. PROG. EJE'!Y27</f>
        <v>0</v>
      </c>
      <c r="O12" s="40">
        <f>+'24-03-345 Ind. PROG. EJE'!Z27</f>
        <v>0</v>
      </c>
      <c r="P12" s="40">
        <f>+'24-03-345 Ind. PROG. EJE'!AA27</f>
        <v>0</v>
      </c>
      <c r="Q12" s="40">
        <f>+'24-03-345 Ind. PROG. EJE'!AB27</f>
        <v>0</v>
      </c>
      <c r="R12" s="40">
        <f>+'24-03-345 Ind. PROG. EJE'!AC27</f>
        <v>0</v>
      </c>
      <c r="S12" s="40">
        <f>+'24-03-345 Ind. PROG. EJE'!AD27</f>
        <v>0</v>
      </c>
      <c r="T12" s="40">
        <f>+'24-03-345 Ind. PROG. EJE'!AE27</f>
        <v>0</v>
      </c>
      <c r="U12" s="40">
        <f>+'24-03-345 Ind. PROG. EJE'!AF27</f>
        <v>0</v>
      </c>
      <c r="V12" s="40">
        <f>+'24-03-345 Ind. PROG. EJE'!AG27</f>
        <v>0</v>
      </c>
      <c r="W12" s="40">
        <f>+'24-03-345 Ind. PROG. EJE'!AH27</f>
        <v>10023543</v>
      </c>
      <c r="X12" s="61">
        <f>+'24-03-345 Ind. PROG. EJE'!AI27</f>
        <v>8.9749944038036225E-2</v>
      </c>
      <c r="Y12" s="61">
        <f>+'24-03-345 Ind. PROG. EJE'!AJ27</f>
        <v>7.2123713811280452E-2</v>
      </c>
    </row>
    <row r="13" spans="1:25" ht="24.75" customHeight="1" x14ac:dyDescent="0.25">
      <c r="A13" s="60" t="s">
        <v>53</v>
      </c>
      <c r="B13" s="40">
        <f>+'24-03-345 Ind. PROG. EJE'!J31</f>
        <v>15167560</v>
      </c>
      <c r="C13" s="40">
        <f>+'24-03-345 Ind. PROG. EJE'!K31</f>
        <v>1952546</v>
      </c>
      <c r="D13" s="40">
        <f>+'24-03-345 Ind. PROG. EJE'!M31</f>
        <v>0</v>
      </c>
      <c r="E13" s="40">
        <f>+'24-03-345 Ind. PROG. EJE'!N31</f>
        <v>0</v>
      </c>
      <c r="F13" s="40">
        <f>+'24-03-345 Ind. PROG. EJE'!O31</f>
        <v>0</v>
      </c>
      <c r="G13" s="40">
        <f>+'24-03-345 Ind. PROG. EJE'!R31</f>
        <v>0</v>
      </c>
      <c r="H13" s="40">
        <f>+'24-03-345 Ind. PROG. EJE'!S31</f>
        <v>506010</v>
      </c>
      <c r="I13" s="40">
        <f>+'24-03-345 Ind. PROG. EJE'!T31</f>
        <v>531536</v>
      </c>
      <c r="J13" s="40">
        <f>+'24-03-345 Ind. PROG. EJE'!U31</f>
        <v>1037546</v>
      </c>
      <c r="K13" s="40">
        <f>+'24-03-345 Ind. PROG. EJE'!V31</f>
        <v>0</v>
      </c>
      <c r="L13" s="40">
        <f>+'24-03-345 Ind. PROG. EJE'!W31</f>
        <v>0</v>
      </c>
      <c r="M13" s="40">
        <f>+'24-03-345 Ind. PROG. EJE'!X31</f>
        <v>0</v>
      </c>
      <c r="N13" s="40">
        <f>+'24-03-345 Ind. PROG. EJE'!Y31</f>
        <v>0</v>
      </c>
      <c r="O13" s="40">
        <f>+'24-03-345 Ind. PROG. EJE'!Z31</f>
        <v>0</v>
      </c>
      <c r="P13" s="40">
        <f>+'24-03-345 Ind. PROG. EJE'!AA31</f>
        <v>0</v>
      </c>
      <c r="Q13" s="40">
        <f>+'24-03-345 Ind. PROG. EJE'!AB31</f>
        <v>0</v>
      </c>
      <c r="R13" s="40">
        <f>+'24-03-345 Ind. PROG. EJE'!AC31</f>
        <v>0</v>
      </c>
      <c r="S13" s="40">
        <f>+'24-03-345 Ind. PROG. EJE'!AD31</f>
        <v>0</v>
      </c>
      <c r="T13" s="40">
        <f>+'24-03-345 Ind. PROG. EJE'!AE31</f>
        <v>0</v>
      </c>
      <c r="U13" s="40">
        <f>+'24-03-345 Ind. PROG. EJE'!AF31</f>
        <v>0</v>
      </c>
      <c r="V13" s="40">
        <f>+'24-03-345 Ind. PROG. EJE'!AG31</f>
        <v>0</v>
      </c>
      <c r="W13" s="40">
        <f>+'24-03-345 Ind. PROG. EJE'!AH31</f>
        <v>1037546</v>
      </c>
      <c r="X13" s="61">
        <f>+'24-03-345 Ind. PROG. EJE'!AI31</f>
        <v>6.8405597208779784E-2</v>
      </c>
      <c r="Y13" s="61">
        <f>+'24-03-345 Ind. PROG. EJE'!AJ31</f>
        <v>7.4655908364975121E-3</v>
      </c>
    </row>
    <row r="14" spans="1:25" ht="24.75" customHeight="1" x14ac:dyDescent="0.25">
      <c r="A14" s="60" t="s">
        <v>55</v>
      </c>
      <c r="B14" s="40">
        <f>+'24-03-345 Ind. PROG. EJE'!J35</f>
        <v>16430496</v>
      </c>
      <c r="C14" s="40">
        <f>+'24-03-345 Ind. PROG. EJE'!K35</f>
        <v>7487100</v>
      </c>
      <c r="D14" s="40">
        <f>+'24-03-345 Ind. PROG. EJE'!M35</f>
        <v>0</v>
      </c>
      <c r="E14" s="40">
        <f>+'24-03-345 Ind. PROG. EJE'!N35</f>
        <v>0</v>
      </c>
      <c r="F14" s="40">
        <f>+'24-03-345 Ind. PROG. EJE'!O35</f>
        <v>0</v>
      </c>
      <c r="G14" s="40">
        <f>+'24-03-345 Ind. PROG. EJE'!R35</f>
        <v>0</v>
      </c>
      <c r="H14" s="40">
        <f>+'24-03-345 Ind. PROG. EJE'!S35</f>
        <v>3796572</v>
      </c>
      <c r="I14" s="40">
        <f>+'24-03-345 Ind. PROG. EJE'!T35</f>
        <v>939924</v>
      </c>
      <c r="J14" s="40">
        <f>+'24-03-345 Ind. PROG. EJE'!U35</f>
        <v>4736496</v>
      </c>
      <c r="K14" s="40">
        <f>+'24-03-345 Ind. PROG. EJE'!V35</f>
        <v>0</v>
      </c>
      <c r="L14" s="40">
        <f>+'24-03-345 Ind. PROG. EJE'!W35</f>
        <v>0</v>
      </c>
      <c r="M14" s="40">
        <f>+'24-03-345 Ind. PROG. EJE'!X35</f>
        <v>0</v>
      </c>
      <c r="N14" s="40">
        <f>+'24-03-345 Ind. PROG. EJE'!Y35</f>
        <v>0</v>
      </c>
      <c r="O14" s="40">
        <f>+'24-03-345 Ind. PROG. EJE'!Z35</f>
        <v>0</v>
      </c>
      <c r="P14" s="40">
        <f>+'24-03-345 Ind. PROG. EJE'!AA35</f>
        <v>0</v>
      </c>
      <c r="Q14" s="40">
        <f>+'24-03-345 Ind. PROG. EJE'!AB35</f>
        <v>0</v>
      </c>
      <c r="R14" s="40">
        <f>+'24-03-345 Ind. PROG. EJE'!AC35</f>
        <v>0</v>
      </c>
      <c r="S14" s="40">
        <f>+'24-03-345 Ind. PROG. EJE'!AD35</f>
        <v>0</v>
      </c>
      <c r="T14" s="40">
        <f>+'24-03-345 Ind. PROG. EJE'!AE35</f>
        <v>0</v>
      </c>
      <c r="U14" s="40">
        <f>+'24-03-345 Ind. PROG. EJE'!AF35</f>
        <v>0</v>
      </c>
      <c r="V14" s="40">
        <f>+'24-03-345 Ind. PROG. EJE'!AG35</f>
        <v>0</v>
      </c>
      <c r="W14" s="40">
        <f>+'24-03-345 Ind. PROG. EJE'!AH35</f>
        <v>4736496</v>
      </c>
      <c r="X14" s="61">
        <f>+'24-03-345 Ind. PROG. EJE'!AI35</f>
        <v>0.28827468142166857</v>
      </c>
      <c r="Y14" s="61">
        <f>+'24-03-345 Ind. PROG. EJE'!AJ35</f>
        <v>3.4081130990536439E-2</v>
      </c>
    </row>
    <row r="15" spans="1:25" ht="24.75" customHeight="1" x14ac:dyDescent="0.25">
      <c r="A15" s="60" t="s">
        <v>57</v>
      </c>
      <c r="B15" s="40">
        <f>+'24-03-345 Ind. PROG. EJE'!J39</f>
        <v>51781760</v>
      </c>
      <c r="C15" s="40">
        <f>+'24-03-345 Ind. PROG. EJE'!K39</f>
        <v>41749236</v>
      </c>
      <c r="D15" s="40">
        <f>+'24-03-345 Ind. PROG. EJE'!M39</f>
        <v>0</v>
      </c>
      <c r="E15" s="40">
        <f>+'24-03-345 Ind. PROG. EJE'!N39</f>
        <v>0</v>
      </c>
      <c r="F15" s="40">
        <f>+'24-03-345 Ind. PROG. EJE'!O39</f>
        <v>0</v>
      </c>
      <c r="G15" s="40">
        <f>+'24-03-345 Ind. PROG. EJE'!R39</f>
        <v>805493</v>
      </c>
      <c r="H15" s="40">
        <f>+'24-03-345 Ind. PROG. EJE'!S39</f>
        <v>2920058</v>
      </c>
      <c r="I15" s="40">
        <f>+'24-03-345 Ind. PROG. EJE'!T39</f>
        <v>1857197</v>
      </c>
      <c r="J15" s="40">
        <f>+'24-03-345 Ind. PROG. EJE'!U39</f>
        <v>5582748</v>
      </c>
      <c r="K15" s="40">
        <f>+'24-03-345 Ind. PROG. EJE'!V39</f>
        <v>0</v>
      </c>
      <c r="L15" s="40">
        <f>+'24-03-345 Ind. PROG. EJE'!W39</f>
        <v>0</v>
      </c>
      <c r="M15" s="40">
        <f>+'24-03-345 Ind. PROG. EJE'!X39</f>
        <v>0</v>
      </c>
      <c r="N15" s="40">
        <f>+'24-03-345 Ind. PROG. EJE'!Y39</f>
        <v>0</v>
      </c>
      <c r="O15" s="40">
        <f>+'24-03-345 Ind. PROG. EJE'!Z39</f>
        <v>0</v>
      </c>
      <c r="P15" s="40">
        <f>+'24-03-345 Ind. PROG. EJE'!AA39</f>
        <v>0</v>
      </c>
      <c r="Q15" s="40">
        <f>+'24-03-345 Ind. PROG. EJE'!AB39</f>
        <v>0</v>
      </c>
      <c r="R15" s="40">
        <f>+'24-03-345 Ind. PROG. EJE'!AC39</f>
        <v>0</v>
      </c>
      <c r="S15" s="40">
        <f>+'24-03-345 Ind. PROG. EJE'!AD39</f>
        <v>0</v>
      </c>
      <c r="T15" s="40">
        <f>+'24-03-345 Ind. PROG. EJE'!AE39</f>
        <v>0</v>
      </c>
      <c r="U15" s="40">
        <f>+'24-03-345 Ind. PROG. EJE'!AF39</f>
        <v>0</v>
      </c>
      <c r="V15" s="40">
        <f>+'24-03-345 Ind. PROG. EJE'!AG39</f>
        <v>0</v>
      </c>
      <c r="W15" s="40">
        <f>+'24-03-345 Ind. PROG. EJE'!AH39</f>
        <v>5582748</v>
      </c>
      <c r="X15" s="61">
        <f>+'24-03-345 Ind. PROG. EJE'!AI39</f>
        <v>0.10781302141912519</v>
      </c>
      <c r="Y15" s="61">
        <f>+'24-03-345 Ind. PROG. EJE'!AJ39</f>
        <v>4.0170279015363956E-2</v>
      </c>
    </row>
    <row r="16" spans="1:25" ht="24.75" customHeight="1" x14ac:dyDescent="0.25">
      <c r="A16" s="60" t="s">
        <v>59</v>
      </c>
      <c r="B16" s="40">
        <f>+'24-03-345 Ind. PROG. EJE'!J43</f>
        <v>42411380</v>
      </c>
      <c r="C16" s="40">
        <f>+'24-03-345 Ind. PROG. EJE'!K43</f>
        <v>31132563</v>
      </c>
      <c r="D16" s="40">
        <f>+'24-03-345 Ind. PROG. EJE'!M43</f>
        <v>0</v>
      </c>
      <c r="E16" s="40">
        <f>+'24-03-345 Ind. PROG. EJE'!N43</f>
        <v>0</v>
      </c>
      <c r="F16" s="40">
        <f>+'24-03-345 Ind. PROG. EJE'!O43</f>
        <v>0</v>
      </c>
      <c r="G16" s="40">
        <f>+'24-03-345 Ind. PROG. EJE'!R43</f>
        <v>195834</v>
      </c>
      <c r="H16" s="40">
        <f>+'24-03-345 Ind. PROG. EJE'!S43</f>
        <v>297753</v>
      </c>
      <c r="I16" s="40">
        <f>+'24-03-345 Ind. PROG. EJE'!T43</f>
        <v>6452058</v>
      </c>
      <c r="J16" s="40">
        <f>+'24-03-345 Ind. PROG. EJE'!U43</f>
        <v>6945645</v>
      </c>
      <c r="K16" s="40">
        <f>+'24-03-345 Ind. PROG. EJE'!V43</f>
        <v>0</v>
      </c>
      <c r="L16" s="40">
        <f>+'24-03-345 Ind. PROG. EJE'!W43</f>
        <v>0</v>
      </c>
      <c r="M16" s="40">
        <f>+'24-03-345 Ind. PROG. EJE'!X43</f>
        <v>0</v>
      </c>
      <c r="N16" s="40">
        <f>+'24-03-345 Ind. PROG. EJE'!Y43</f>
        <v>0</v>
      </c>
      <c r="O16" s="40">
        <f>+'24-03-345 Ind. PROG. EJE'!Z43</f>
        <v>0</v>
      </c>
      <c r="P16" s="40">
        <f>+'24-03-345 Ind. PROG. EJE'!AA43</f>
        <v>0</v>
      </c>
      <c r="Q16" s="40">
        <f>+'24-03-345 Ind. PROG. EJE'!AB43</f>
        <v>0</v>
      </c>
      <c r="R16" s="40">
        <f>+'24-03-345 Ind. PROG. EJE'!AC43</f>
        <v>0</v>
      </c>
      <c r="S16" s="40">
        <f>+'24-03-345 Ind. PROG. EJE'!AD43</f>
        <v>0</v>
      </c>
      <c r="T16" s="40">
        <f>+'24-03-345 Ind. PROG. EJE'!AE43</f>
        <v>0</v>
      </c>
      <c r="U16" s="40">
        <f>+'24-03-345 Ind. PROG. EJE'!AF43</f>
        <v>0</v>
      </c>
      <c r="V16" s="40">
        <f>+'24-03-345 Ind. PROG. EJE'!AG43</f>
        <v>0</v>
      </c>
      <c r="W16" s="40">
        <f>+'24-03-345 Ind. PROG. EJE'!AH43</f>
        <v>6945645</v>
      </c>
      <c r="X16" s="61">
        <f>+'24-03-345 Ind. PROG. EJE'!AI43</f>
        <v>0.1637684272475925</v>
      </c>
      <c r="Y16" s="61">
        <f>+'24-03-345 Ind. PROG. EJE'!AJ43</f>
        <v>4.9976910580894499E-2</v>
      </c>
    </row>
    <row r="17" spans="1:25" ht="24.75" customHeight="1" x14ac:dyDescent="0.25">
      <c r="A17" s="60" t="s">
        <v>61</v>
      </c>
      <c r="B17" s="40">
        <f>+'24-03-345 Ind. PROG. EJE'!J47</f>
        <v>49746000</v>
      </c>
      <c r="C17" s="40">
        <f>+'24-03-345 Ind. PROG. EJE'!K47</f>
        <v>23075724</v>
      </c>
      <c r="D17" s="40">
        <f>+'24-03-345 Ind. PROG. EJE'!M47</f>
        <v>0</v>
      </c>
      <c r="E17" s="40">
        <f>+'24-03-345 Ind. PROG. EJE'!N47</f>
        <v>0</v>
      </c>
      <c r="F17" s="40">
        <f>+'24-03-345 Ind. PROG. EJE'!O47</f>
        <v>0</v>
      </c>
      <c r="G17" s="40">
        <f>+'24-03-345 Ind. PROG. EJE'!R47</f>
        <v>6001655</v>
      </c>
      <c r="H17" s="40">
        <f>+'24-03-345 Ind. PROG. EJE'!S47</f>
        <v>1207250</v>
      </c>
      <c r="I17" s="40">
        <f>+'24-03-345 Ind. PROG. EJE'!T47</f>
        <v>2031650</v>
      </c>
      <c r="J17" s="40">
        <f>+'24-03-345 Ind. PROG. EJE'!U47</f>
        <v>9240555</v>
      </c>
      <c r="K17" s="40">
        <f>+'24-03-345 Ind. PROG. EJE'!V47</f>
        <v>0</v>
      </c>
      <c r="L17" s="40">
        <f>+'24-03-345 Ind. PROG. EJE'!W47</f>
        <v>0</v>
      </c>
      <c r="M17" s="40">
        <f>+'24-03-345 Ind. PROG. EJE'!X47</f>
        <v>0</v>
      </c>
      <c r="N17" s="40">
        <f>+'24-03-345 Ind. PROG. EJE'!Y47</f>
        <v>0</v>
      </c>
      <c r="O17" s="40">
        <f>+'24-03-345 Ind. PROG. EJE'!Z47</f>
        <v>0</v>
      </c>
      <c r="P17" s="40">
        <f>+'24-03-345 Ind. PROG. EJE'!AA47</f>
        <v>0</v>
      </c>
      <c r="Q17" s="40">
        <f>+'24-03-345 Ind. PROG. EJE'!AB47</f>
        <v>0</v>
      </c>
      <c r="R17" s="40">
        <f>+'24-03-345 Ind. PROG. EJE'!AC47</f>
        <v>0</v>
      </c>
      <c r="S17" s="40">
        <f>+'24-03-345 Ind. PROG. EJE'!AD47</f>
        <v>0</v>
      </c>
      <c r="T17" s="40">
        <f>+'24-03-345 Ind. PROG. EJE'!AE47</f>
        <v>0</v>
      </c>
      <c r="U17" s="40">
        <f>+'24-03-345 Ind. PROG. EJE'!AF47</f>
        <v>0</v>
      </c>
      <c r="V17" s="40">
        <f>+'24-03-345 Ind. PROG. EJE'!AG47</f>
        <v>0</v>
      </c>
      <c r="W17" s="40">
        <f>+'24-03-345 Ind. PROG. EJE'!AH47</f>
        <v>9240555</v>
      </c>
      <c r="X17" s="61">
        <f>+'24-03-345 Ind. PROG. EJE'!AI47</f>
        <v>0.18575473404896875</v>
      </c>
      <c r="Y17" s="61">
        <f>+'24-03-345 Ind. PROG. EJE'!AJ44</f>
        <v>0</v>
      </c>
    </row>
    <row r="18" spans="1:25" ht="24.75" customHeight="1" x14ac:dyDescent="0.25">
      <c r="A18" s="60" t="s">
        <v>63</v>
      </c>
      <c r="B18" s="40">
        <f>+'24-03-345 Ind. PROG. EJE'!J51</f>
        <v>37412284</v>
      </c>
      <c r="C18" s="40">
        <f>+'24-03-345 Ind. PROG. EJE'!K51</f>
        <v>26911466</v>
      </c>
      <c r="D18" s="40">
        <f>+'24-03-345 Ind. PROG. EJE'!M51</f>
        <v>0</v>
      </c>
      <c r="E18" s="40">
        <f>+'24-03-345 Ind. PROG. EJE'!N51</f>
        <v>0</v>
      </c>
      <c r="F18" s="40">
        <f>+'24-03-345 Ind. PROG. EJE'!O51</f>
        <v>0</v>
      </c>
      <c r="G18" s="40">
        <f>+'24-03-345 Ind. PROG. EJE'!R51</f>
        <v>1635433</v>
      </c>
      <c r="H18" s="40">
        <f>+'24-03-345 Ind. PROG. EJE'!S51</f>
        <v>2065098</v>
      </c>
      <c r="I18" s="40">
        <f>+'24-03-345 Ind. PROG. EJE'!T51</f>
        <v>2504517</v>
      </c>
      <c r="J18" s="40">
        <f>+'24-03-345 Ind. PROG. EJE'!U51</f>
        <v>6205048</v>
      </c>
      <c r="K18" s="40">
        <f>+'24-03-345 Ind. PROG. EJE'!V51</f>
        <v>0</v>
      </c>
      <c r="L18" s="40">
        <f>+'24-03-345 Ind. PROG. EJE'!W51</f>
        <v>0</v>
      </c>
      <c r="M18" s="40">
        <f>+'24-03-345 Ind. PROG. EJE'!X51</f>
        <v>0</v>
      </c>
      <c r="N18" s="40">
        <f>+'24-03-345 Ind. PROG. EJE'!Y51</f>
        <v>0</v>
      </c>
      <c r="O18" s="40">
        <f>+'24-03-345 Ind. PROG. EJE'!Z51</f>
        <v>0</v>
      </c>
      <c r="P18" s="40">
        <f>+'24-03-345 Ind. PROG. EJE'!AA51</f>
        <v>0</v>
      </c>
      <c r="Q18" s="40">
        <f>+'24-03-345 Ind. PROG. EJE'!AB51</f>
        <v>0</v>
      </c>
      <c r="R18" s="40">
        <f>+'24-03-345 Ind. PROG. EJE'!AC51</f>
        <v>0</v>
      </c>
      <c r="S18" s="40">
        <f>+'24-03-345 Ind. PROG. EJE'!AD51</f>
        <v>0</v>
      </c>
      <c r="T18" s="40">
        <f>+'24-03-345 Ind. PROG. EJE'!AE51</f>
        <v>0</v>
      </c>
      <c r="U18" s="40">
        <f>+'24-03-345 Ind. PROG. EJE'!AF51</f>
        <v>0</v>
      </c>
      <c r="V18" s="40">
        <f>+'24-03-345 Ind. PROG. EJE'!AG51</f>
        <v>0</v>
      </c>
      <c r="W18" s="40">
        <f>+'24-03-345 Ind. PROG. EJE'!AH51</f>
        <v>6205048</v>
      </c>
      <c r="X18" s="61">
        <f>+'24-03-345 Ind. PROG. EJE'!AI51</f>
        <v>0.16585589909453269</v>
      </c>
      <c r="Y18" s="61">
        <f>+'24-03-345 Ind. PROG. EJE'!AJ51</f>
        <v>4.4647995837126468E-2</v>
      </c>
    </row>
    <row r="19" spans="1:25" ht="24.75" customHeight="1" x14ac:dyDescent="0.25">
      <c r="A19" s="60" t="s">
        <v>65</v>
      </c>
      <c r="B19" s="40">
        <f>+'24-03-345 Ind. PROG. EJE'!J55</f>
        <v>22357828</v>
      </c>
      <c r="C19" s="40">
        <f>+'24-03-345 Ind. PROG. EJE'!K55</f>
        <v>11043773</v>
      </c>
      <c r="D19" s="40">
        <f>+'24-03-345 Ind. PROG. EJE'!M55</f>
        <v>0</v>
      </c>
      <c r="E19" s="40">
        <f>+'24-03-345 Ind. PROG. EJE'!N55</f>
        <v>0</v>
      </c>
      <c r="F19" s="40">
        <f>+'24-03-345 Ind. PROG. EJE'!O55</f>
        <v>0</v>
      </c>
      <c r="G19" s="40">
        <f>+'24-03-345 Ind. PROG. EJE'!R55</f>
        <v>113751</v>
      </c>
      <c r="H19" s="40">
        <f>+'24-03-345 Ind. PROG. EJE'!S55</f>
        <v>2579824</v>
      </c>
      <c r="I19" s="40">
        <f>+'24-03-345 Ind. PROG. EJE'!T55</f>
        <v>902321</v>
      </c>
      <c r="J19" s="40">
        <f>+'24-03-345 Ind. PROG. EJE'!U55</f>
        <v>3595896</v>
      </c>
      <c r="K19" s="40">
        <f>+'24-03-345 Ind. PROG. EJE'!V55</f>
        <v>0</v>
      </c>
      <c r="L19" s="40">
        <f>+'24-03-345 Ind. PROG. EJE'!W55</f>
        <v>0</v>
      </c>
      <c r="M19" s="40">
        <f>+'24-03-345 Ind. PROG. EJE'!X55</f>
        <v>0</v>
      </c>
      <c r="N19" s="40">
        <f>+'24-03-345 Ind. PROG. EJE'!Y55</f>
        <v>0</v>
      </c>
      <c r="O19" s="40">
        <f>+'24-03-345 Ind. PROG. EJE'!Z55</f>
        <v>0</v>
      </c>
      <c r="P19" s="40">
        <f>+'24-03-345 Ind. PROG. EJE'!AA55</f>
        <v>0</v>
      </c>
      <c r="Q19" s="40">
        <f>+'24-03-345 Ind. PROG. EJE'!AB55</f>
        <v>0</v>
      </c>
      <c r="R19" s="40">
        <f>+'24-03-345 Ind. PROG. EJE'!AC55</f>
        <v>0</v>
      </c>
      <c r="S19" s="40">
        <f>+'24-03-345 Ind. PROG. EJE'!AD55</f>
        <v>0</v>
      </c>
      <c r="T19" s="40">
        <f>+'24-03-345 Ind. PROG. EJE'!AE55</f>
        <v>0</v>
      </c>
      <c r="U19" s="40">
        <f>+'24-03-345 Ind. PROG. EJE'!AF55</f>
        <v>0</v>
      </c>
      <c r="V19" s="40">
        <f>+'24-03-345 Ind. PROG. EJE'!AG55</f>
        <v>0</v>
      </c>
      <c r="W19" s="40">
        <f>+'24-03-345 Ind. PROG. EJE'!AH55</f>
        <v>3595896</v>
      </c>
      <c r="X19" s="61">
        <f>+'24-03-345 Ind. PROG. EJE'!AI55</f>
        <v>0.16083386990900905</v>
      </c>
      <c r="Y19" s="61">
        <f>+'24-03-345 Ind. PROG. EJE'!AJ55</f>
        <v>2.5874022189472136E-2</v>
      </c>
    </row>
    <row r="20" spans="1:25" ht="24.75" customHeight="1" x14ac:dyDescent="0.25">
      <c r="A20" s="62" t="s">
        <v>67</v>
      </c>
      <c r="B20" s="40">
        <f>+'24-03-345 Ind. PROG. EJE'!J59</f>
        <v>38106222</v>
      </c>
      <c r="C20" s="40">
        <f>+'24-03-345 Ind. PROG. EJE'!K59</f>
        <v>33426891</v>
      </c>
      <c r="D20" s="40">
        <f>+'24-03-345 Ind. PROG. EJE'!M59</f>
        <v>0</v>
      </c>
      <c r="E20" s="40">
        <f>+'24-03-345 Ind. PROG. EJE'!N59</f>
        <v>0</v>
      </c>
      <c r="F20" s="40">
        <f>+'24-03-345 Ind. PROG. EJE'!O59</f>
        <v>0</v>
      </c>
      <c r="G20" s="40">
        <f>+'24-03-345 Ind. PROG. EJE'!R59</f>
        <v>2562235</v>
      </c>
      <c r="H20" s="40">
        <f>+'24-03-345 Ind. PROG. EJE'!S59</f>
        <v>2657287</v>
      </c>
      <c r="I20" s="40">
        <f>+'24-03-345 Ind. PROG. EJE'!T59</f>
        <v>2676649</v>
      </c>
      <c r="J20" s="40">
        <f>+'24-03-345 Ind. PROG. EJE'!U59</f>
        <v>7896171</v>
      </c>
      <c r="K20" s="40">
        <f>+'24-03-345 Ind. PROG. EJE'!V59</f>
        <v>0</v>
      </c>
      <c r="L20" s="40">
        <f>+'24-03-345 Ind. PROG. EJE'!W59</f>
        <v>0</v>
      </c>
      <c r="M20" s="40">
        <f>+'24-03-345 Ind. PROG. EJE'!X59</f>
        <v>0</v>
      </c>
      <c r="N20" s="40">
        <f>+'24-03-345 Ind. PROG. EJE'!Y59</f>
        <v>0</v>
      </c>
      <c r="O20" s="40">
        <f>+'24-03-345 Ind. PROG. EJE'!Z59</f>
        <v>0</v>
      </c>
      <c r="P20" s="40">
        <f>+'24-03-345 Ind. PROG. EJE'!AA59</f>
        <v>0</v>
      </c>
      <c r="Q20" s="40">
        <f>+'24-03-345 Ind. PROG. EJE'!AB59</f>
        <v>0</v>
      </c>
      <c r="R20" s="40">
        <f>+'24-03-345 Ind. PROG. EJE'!AC59</f>
        <v>0</v>
      </c>
      <c r="S20" s="40">
        <f>+'24-03-345 Ind. PROG. EJE'!AD59</f>
        <v>0</v>
      </c>
      <c r="T20" s="40">
        <f>+'24-03-345 Ind. PROG. EJE'!AE59</f>
        <v>0</v>
      </c>
      <c r="U20" s="40">
        <f>+'24-03-345 Ind. PROG. EJE'!AF59</f>
        <v>0</v>
      </c>
      <c r="V20" s="40">
        <f>+'24-03-345 Ind. PROG. EJE'!AG59</f>
        <v>0</v>
      </c>
      <c r="W20" s="40">
        <f>+'24-03-345 Ind. PROG. EJE'!AH59</f>
        <v>7896171</v>
      </c>
      <c r="X20" s="61">
        <f>+'24-03-345 Ind. PROG. EJE'!AI59</f>
        <v>0.20721474304117579</v>
      </c>
      <c r="Y20" s="61">
        <f>+'24-03-345 Ind. PROG. EJE'!AJ59</f>
        <v>5.6816354996325362E-2</v>
      </c>
    </row>
    <row r="21" spans="1:25" ht="24.75" customHeight="1" x14ac:dyDescent="0.25">
      <c r="A21" s="62" t="s">
        <v>69</v>
      </c>
      <c r="B21" s="40">
        <f>+'24-03-345 Ind. PROG. EJE'!J63</f>
        <v>29357928</v>
      </c>
      <c r="C21" s="40">
        <f>+'24-03-345 Ind. PROG. EJE'!K63</f>
        <v>10438651</v>
      </c>
      <c r="D21" s="40">
        <f>+'24-03-345 Ind. PROG. EJE'!M63</f>
        <v>0</v>
      </c>
      <c r="E21" s="40">
        <f>+'24-03-345 Ind. PROG. EJE'!N63</f>
        <v>0</v>
      </c>
      <c r="F21" s="40">
        <f>+'24-03-345 Ind. PROG. EJE'!O63</f>
        <v>0</v>
      </c>
      <c r="G21" s="40">
        <f>+'24-03-345 Ind. PROG. EJE'!R63</f>
        <v>1164888</v>
      </c>
      <c r="H21" s="40">
        <f>+'24-03-345 Ind. PROG. EJE'!S63</f>
        <v>1211018</v>
      </c>
      <c r="I21" s="40">
        <f>+'24-03-345 Ind. PROG. EJE'!T63</f>
        <v>1195529</v>
      </c>
      <c r="J21" s="40">
        <f>+'24-03-345 Ind. PROG. EJE'!U63</f>
        <v>3571435</v>
      </c>
      <c r="K21" s="40">
        <f>+'24-03-345 Ind. PROG. EJE'!V63</f>
        <v>0</v>
      </c>
      <c r="L21" s="40">
        <f>+'24-03-345 Ind. PROG. EJE'!W63</f>
        <v>0</v>
      </c>
      <c r="M21" s="40">
        <f>+'24-03-345 Ind. PROG. EJE'!X63</f>
        <v>0</v>
      </c>
      <c r="N21" s="40">
        <f>+'24-03-345 Ind. PROG. EJE'!Y63</f>
        <v>0</v>
      </c>
      <c r="O21" s="40">
        <f>+'24-03-345 Ind. PROG. EJE'!Z63</f>
        <v>0</v>
      </c>
      <c r="P21" s="40">
        <f>+'24-03-345 Ind. PROG. EJE'!AA63</f>
        <v>0</v>
      </c>
      <c r="Q21" s="40">
        <f>+'24-03-345 Ind. PROG. EJE'!AB63</f>
        <v>0</v>
      </c>
      <c r="R21" s="40">
        <f>+'24-03-345 Ind. PROG. EJE'!AC63</f>
        <v>0</v>
      </c>
      <c r="S21" s="40">
        <f>+'24-03-345 Ind. PROG. EJE'!AD63</f>
        <v>0</v>
      </c>
      <c r="T21" s="40">
        <f>+'24-03-345 Ind. PROG. EJE'!AE63</f>
        <v>0</v>
      </c>
      <c r="U21" s="40">
        <f>+'24-03-345 Ind. PROG. EJE'!AF63</f>
        <v>0</v>
      </c>
      <c r="V21" s="40">
        <f>+'24-03-345 Ind. PROG. EJE'!AG63</f>
        <v>0</v>
      </c>
      <c r="W21" s="40">
        <f>+'24-03-345 Ind. PROG. EJE'!AH63</f>
        <v>3571435</v>
      </c>
      <c r="X21" s="61">
        <f>+'24-03-345 Ind. PROG. EJE'!AI63</f>
        <v>0.12165146668388858</v>
      </c>
      <c r="Y21" s="61">
        <f>+'24-03-345 Ind. PROG. EJE'!AJ63</f>
        <v>2.5698014747439143E-2</v>
      </c>
    </row>
    <row r="22" spans="1:25" ht="24.75" customHeight="1" x14ac:dyDescent="0.25">
      <c r="A22" s="62" t="s">
        <v>82</v>
      </c>
      <c r="B22" s="40">
        <f>+'24-03-345 Ind. PROG. EJE'!J67</f>
        <v>1000000</v>
      </c>
      <c r="C22" s="40">
        <f>+'24-03-345 Ind. PROG. EJE'!K67</f>
        <v>0</v>
      </c>
      <c r="D22" s="40">
        <f>+'24-03-345 Ind. PROG. EJE'!M64</f>
        <v>0</v>
      </c>
      <c r="E22" s="40">
        <f>+'24-03-345 Ind. PROG. EJE'!N64</f>
        <v>0</v>
      </c>
      <c r="F22" s="40">
        <f>+'24-03-345 Ind. PROG. EJE'!O64</f>
        <v>0</v>
      </c>
      <c r="G22" s="40">
        <f>+'24-03-345 Ind. PROG. EJE'!R64</f>
        <v>0</v>
      </c>
      <c r="H22" s="40">
        <f>+'24-03-345 Ind. PROG. EJE'!S64</f>
        <v>0</v>
      </c>
      <c r="I22" s="40">
        <f>+'24-03-345 Ind. PROG. EJE'!T64</f>
        <v>0</v>
      </c>
      <c r="J22" s="40">
        <f>+'24-03-345 Ind. PROG. EJE'!U67</f>
        <v>0</v>
      </c>
      <c r="K22" s="40">
        <f>+'24-03-345 Ind. PROG. EJE'!V64</f>
        <v>0</v>
      </c>
      <c r="L22" s="40">
        <f>+'24-03-345 Ind. PROG. EJE'!W64</f>
        <v>0</v>
      </c>
      <c r="M22" s="40">
        <f>+'24-03-345 Ind. PROG. EJE'!X64</f>
        <v>0</v>
      </c>
      <c r="N22" s="40">
        <f>+'24-03-345 Ind. PROG. EJE'!Y67</f>
        <v>0</v>
      </c>
      <c r="O22" s="40">
        <f>+'24-03-345 Ind. PROG. EJE'!Z64</f>
        <v>0</v>
      </c>
      <c r="P22" s="40">
        <f>+'24-03-345 Ind. PROG. EJE'!AA64</f>
        <v>0</v>
      </c>
      <c r="Q22" s="40">
        <f>+'24-03-345 Ind. PROG. EJE'!AB64</f>
        <v>0</v>
      </c>
      <c r="R22" s="40">
        <f>+'24-03-345 Ind. PROG. EJE'!AC67</f>
        <v>0</v>
      </c>
      <c r="S22" s="40">
        <f>+'24-03-345 Ind. PROG. EJE'!AD64</f>
        <v>0</v>
      </c>
      <c r="T22" s="40">
        <f>+'24-03-345 Ind. PROG. EJE'!AE64</f>
        <v>0</v>
      </c>
      <c r="U22" s="40">
        <f>+'24-03-345 Ind. PROG. EJE'!AF64</f>
        <v>0</v>
      </c>
      <c r="V22" s="40">
        <f>+'24-03-345 Ind. PROG. EJE'!AG67</f>
        <v>0</v>
      </c>
      <c r="W22" s="40">
        <f>+'24-03-345 Ind. PROG. EJE'!AH67</f>
        <v>0</v>
      </c>
      <c r="X22" s="61">
        <f>+'24-03-345 Ind. PROG. EJE'!AI67</f>
        <v>0</v>
      </c>
      <c r="Y22" s="61">
        <f>+'24-03-345 Ind. PROG. EJE'!AJ67</f>
        <v>0</v>
      </c>
    </row>
    <row r="23" spans="1:25" ht="24.75" customHeight="1" x14ac:dyDescent="0.25">
      <c r="A23" s="62" t="s">
        <v>71</v>
      </c>
      <c r="B23" s="40">
        <f>+'24-03-345 Ind. PROG. EJE'!J71</f>
        <v>185036087</v>
      </c>
      <c r="C23" s="40">
        <f>+'24-03-345 Ind. PROG. EJE'!K71</f>
        <v>51413455</v>
      </c>
      <c r="D23" s="40">
        <f>+'24-03-345 Ind. PROG. EJE'!M71</f>
        <v>0</v>
      </c>
      <c r="E23" s="40">
        <f>+'24-03-345 Ind. PROG. EJE'!N71</f>
        <v>0</v>
      </c>
      <c r="F23" s="40">
        <f>+'24-03-345 Ind. PROG. EJE'!O71</f>
        <v>0</v>
      </c>
      <c r="G23" s="40">
        <f>+'24-03-345 Ind. PROG. EJE'!R71</f>
        <v>8817198</v>
      </c>
      <c r="H23" s="40">
        <f>+'24-03-345 Ind. PROG. EJE'!S71</f>
        <v>4431546</v>
      </c>
      <c r="I23" s="40">
        <f>+'24-03-345 Ind. PROG. EJE'!T71</f>
        <v>4690228</v>
      </c>
      <c r="J23" s="40">
        <f>+'24-03-345 Ind. PROG. EJE'!U71</f>
        <v>17938972</v>
      </c>
      <c r="K23" s="40">
        <f>+'24-03-345 Ind. PROG. EJE'!V71</f>
        <v>0</v>
      </c>
      <c r="L23" s="40">
        <f>+'24-03-345 Ind. PROG. EJE'!W71</f>
        <v>0</v>
      </c>
      <c r="M23" s="40">
        <f>+'24-03-345 Ind. PROG. EJE'!X71</f>
        <v>0</v>
      </c>
      <c r="N23" s="40">
        <f>+'24-03-345 Ind. PROG. EJE'!Y71</f>
        <v>0</v>
      </c>
      <c r="O23" s="40">
        <f>+'24-03-345 Ind. PROG. EJE'!Z71</f>
        <v>0</v>
      </c>
      <c r="P23" s="40">
        <f>+'24-03-345 Ind. PROG. EJE'!AA71</f>
        <v>0</v>
      </c>
      <c r="Q23" s="40">
        <f>+'24-03-345 Ind. PROG. EJE'!AB71</f>
        <v>0</v>
      </c>
      <c r="R23" s="40">
        <f>+'24-03-345 Ind. PROG. EJE'!AC71</f>
        <v>0</v>
      </c>
      <c r="S23" s="40">
        <f>+'24-03-345 Ind. PROG. EJE'!AD71</f>
        <v>0</v>
      </c>
      <c r="T23" s="40">
        <f>+'24-03-345 Ind. PROG. EJE'!AE71</f>
        <v>0</v>
      </c>
      <c r="U23" s="40">
        <f>+'24-03-345 Ind. PROG. EJE'!AF71</f>
        <v>0</v>
      </c>
      <c r="V23" s="40">
        <f>+'24-03-345 Ind. PROG. EJE'!AG71</f>
        <v>0</v>
      </c>
      <c r="W23" s="40">
        <f>+'24-03-345 Ind. PROG. EJE'!AH71</f>
        <v>17938972</v>
      </c>
      <c r="X23" s="61">
        <f>+'24-03-345 Ind. PROG. EJE'!AI71</f>
        <v>9.6948504969195548E-2</v>
      </c>
      <c r="Y23" s="61">
        <f>+'24-03-345 Ind. PROG. EJE'!AJ71</f>
        <v>0.12907863842122225</v>
      </c>
    </row>
    <row r="24" spans="1:25" ht="24.75" customHeight="1" x14ac:dyDescent="0.25">
      <c r="A24" s="63" t="s">
        <v>73</v>
      </c>
      <c r="B24" s="40">
        <f>+'24-03-345 Ind. PROG. EJE'!J75</f>
        <v>784249261</v>
      </c>
      <c r="C24" s="40">
        <f>+'24-03-345 Ind. PROG. EJE'!K75</f>
        <v>192199856</v>
      </c>
      <c r="D24" s="40">
        <f>+'24-03-345 Ind. PROG. EJE'!M75</f>
        <v>0</v>
      </c>
      <c r="E24" s="40">
        <f>+'24-03-345 Ind. PROG. EJE'!N75</f>
        <v>0</v>
      </c>
      <c r="F24" s="40">
        <f>+'24-03-345 Ind. PROG. EJE'!O75</f>
        <v>0</v>
      </c>
      <c r="G24" s="40">
        <f>+'24-03-345 Ind. PROG. EJE'!R75</f>
        <v>14249923</v>
      </c>
      <c r="H24" s="40">
        <f>+'24-03-345 Ind. PROG. EJE'!S75</f>
        <v>14249923</v>
      </c>
      <c r="I24" s="40">
        <f>+'24-03-345 Ind. PROG. EJE'!T75</f>
        <v>18933442</v>
      </c>
      <c r="J24" s="40">
        <f>+'24-03-345 Ind. PROG. EJE'!U75</f>
        <v>47433288</v>
      </c>
      <c r="K24" s="40">
        <f>+'24-03-345 Ind. PROG. EJE'!V75</f>
        <v>0</v>
      </c>
      <c r="L24" s="40">
        <f>+'24-03-345 Ind. PROG. EJE'!W75</f>
        <v>0</v>
      </c>
      <c r="M24" s="40">
        <f>+'24-03-345 Ind. PROG. EJE'!X75</f>
        <v>0</v>
      </c>
      <c r="N24" s="40">
        <f>+'24-03-345 Ind. PROG. EJE'!Y75</f>
        <v>0</v>
      </c>
      <c r="O24" s="40">
        <f>+'24-03-345 Ind. PROG. EJE'!Z75</f>
        <v>0</v>
      </c>
      <c r="P24" s="40">
        <f>+'24-03-345 Ind. PROG. EJE'!AA75</f>
        <v>0</v>
      </c>
      <c r="Q24" s="40">
        <f>+'24-03-345 Ind. PROG. EJE'!AB75</f>
        <v>0</v>
      </c>
      <c r="R24" s="40">
        <f>+'24-03-345 Ind. PROG. EJE'!AC75</f>
        <v>0</v>
      </c>
      <c r="S24" s="40">
        <f>+'24-03-345 Ind. PROG. EJE'!AD75</f>
        <v>0</v>
      </c>
      <c r="T24" s="40">
        <f>+'24-03-345 Ind. PROG. EJE'!AE75</f>
        <v>0</v>
      </c>
      <c r="U24" s="40">
        <f>+'24-03-345 Ind. PROG. EJE'!AF75</f>
        <v>0</v>
      </c>
      <c r="V24" s="40">
        <f>+'24-03-345 Ind. PROG. EJE'!AG75</f>
        <v>0</v>
      </c>
      <c r="W24" s="40">
        <f>+'24-03-345 Ind. PROG. EJE'!AH75</f>
        <v>47433288</v>
      </c>
      <c r="X24" s="61">
        <f>+'24-03-345 Ind. PROG. EJE'!AI75</f>
        <v>6.0482413384129415E-2</v>
      </c>
      <c r="Y24" s="61">
        <f>+'24-03-345 Ind. PROG. EJE'!AJ75</f>
        <v>0.34130295932686106</v>
      </c>
    </row>
    <row r="25" spans="1:25" ht="34.5" customHeight="1" x14ac:dyDescent="0.25">
      <c r="A25" s="65" t="str">
        <f>"TOTAL ASIG."&amp;" "&amp;$A$5</f>
        <v>TOTAL ASIG. 24-03-345 "Programa Eje (Ley N°20,595)"</v>
      </c>
      <c r="B25" s="66">
        <f>SUM(B8:B24)</f>
        <v>1472197000</v>
      </c>
      <c r="C25" s="66">
        <f t="shared" ref="C25:V25" si="0">SUM(C8:C24)</f>
        <v>479973389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39182534</v>
      </c>
      <c r="H25" s="66">
        <f t="shared" si="0"/>
        <v>44718784</v>
      </c>
      <c r="I25" s="66">
        <f t="shared" si="0"/>
        <v>55075760</v>
      </c>
      <c r="J25" s="66">
        <f t="shared" si="0"/>
        <v>138977078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138977078</v>
      </c>
      <c r="X25" s="67">
        <f>+'24-03-345 Ind. PROG. EJE'!AI76</f>
        <v>9.4401141966734076E-2</v>
      </c>
      <c r="Y25" s="67">
        <f>'24-03-345 Ind. PROG. EJE'!AJ76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AD12E-E8E1-44D2-A56D-341C49626340}">
  <sheetPr codeName="Hoja25">
    <tabColor rgb="FF007DB5"/>
    <pageSetUpPr fitToPage="1"/>
  </sheetPr>
  <dimension ref="A1:DB95"/>
  <sheetViews>
    <sheetView topLeftCell="G68" zoomScaleNormal="100" workbookViewId="0">
      <selection activeCell="G68" sqref="G68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5" t="s">
        <v>97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</row>
    <row r="2" spans="1:106" s="1" customFormat="1" ht="16.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106" s="1" customFormat="1" ht="16.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</row>
    <row r="4" spans="1:106" s="1" customFormat="1" ht="16.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</row>
    <row r="5" spans="1:106" ht="54.75" customHeight="1" x14ac:dyDescent="0.25">
      <c r="A5" s="105" t="s">
        <v>95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</row>
    <row r="6" spans="1:106" s="3" customFormat="1" ht="22.5" customHeight="1" x14ac:dyDescent="0.25">
      <c r="A6" s="82" t="s">
        <v>2</v>
      </c>
      <c r="B6" s="82" t="s">
        <v>3</v>
      </c>
      <c r="C6" s="52" t="s">
        <v>4</v>
      </c>
      <c r="D6" s="82" t="s">
        <v>5</v>
      </c>
      <c r="E6" s="82" t="s">
        <v>6</v>
      </c>
      <c r="F6" s="82" t="s">
        <v>7</v>
      </c>
      <c r="G6" s="82" t="s">
        <v>8</v>
      </c>
      <c r="H6" s="82" t="s">
        <v>9</v>
      </c>
      <c r="I6" s="82"/>
      <c r="J6" s="80" t="s">
        <v>10</v>
      </c>
      <c r="K6" s="80" t="s">
        <v>11</v>
      </c>
      <c r="L6" s="82" t="s">
        <v>12</v>
      </c>
      <c r="M6" s="80" t="s">
        <v>13</v>
      </c>
      <c r="N6" s="80"/>
      <c r="O6" s="80"/>
      <c r="P6" s="82" t="s">
        <v>14</v>
      </c>
      <c r="Q6" s="82" t="s">
        <v>15</v>
      </c>
      <c r="R6" s="80" t="s">
        <v>16</v>
      </c>
      <c r="S6" s="80"/>
      <c r="T6" s="80"/>
      <c r="U6" s="80" t="s">
        <v>17</v>
      </c>
      <c r="V6" s="80" t="s">
        <v>16</v>
      </c>
      <c r="W6" s="80"/>
      <c r="X6" s="80"/>
      <c r="Y6" s="80" t="s">
        <v>18</v>
      </c>
      <c r="Z6" s="80" t="s">
        <v>16</v>
      </c>
      <c r="AA6" s="80"/>
      <c r="AB6" s="80"/>
      <c r="AC6" s="80" t="s">
        <v>19</v>
      </c>
      <c r="AD6" s="80" t="s">
        <v>16</v>
      </c>
      <c r="AE6" s="80"/>
      <c r="AF6" s="80"/>
      <c r="AG6" s="80" t="s">
        <v>20</v>
      </c>
      <c r="AH6" s="80" t="s">
        <v>21</v>
      </c>
      <c r="AI6" s="81" t="s">
        <v>22</v>
      </c>
      <c r="AJ6" s="8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2"/>
      <c r="B7" s="82"/>
      <c r="C7" s="52" t="s">
        <v>23</v>
      </c>
      <c r="D7" s="82"/>
      <c r="E7" s="82"/>
      <c r="F7" s="82"/>
      <c r="G7" s="82"/>
      <c r="H7" s="52" t="s">
        <v>24</v>
      </c>
      <c r="I7" s="52" t="s">
        <v>25</v>
      </c>
      <c r="J7" s="80"/>
      <c r="K7" s="80"/>
      <c r="L7" s="82"/>
      <c r="M7" s="53" t="s">
        <v>26</v>
      </c>
      <c r="N7" s="53" t="s">
        <v>27</v>
      </c>
      <c r="O7" s="53" t="s">
        <v>28</v>
      </c>
      <c r="P7" s="82"/>
      <c r="Q7" s="82"/>
      <c r="R7" s="53" t="s">
        <v>29</v>
      </c>
      <c r="S7" s="53" t="s">
        <v>30</v>
      </c>
      <c r="T7" s="53" t="s">
        <v>31</v>
      </c>
      <c r="U7" s="80"/>
      <c r="V7" s="53" t="s">
        <v>32</v>
      </c>
      <c r="W7" s="53" t="s">
        <v>33</v>
      </c>
      <c r="X7" s="53" t="s">
        <v>34</v>
      </c>
      <c r="Y7" s="80"/>
      <c r="Z7" s="53" t="s">
        <v>35</v>
      </c>
      <c r="AA7" s="53" t="s">
        <v>36</v>
      </c>
      <c r="AB7" s="53" t="s">
        <v>37</v>
      </c>
      <c r="AC7" s="80"/>
      <c r="AD7" s="53" t="s">
        <v>38</v>
      </c>
      <c r="AE7" s="53" t="s">
        <v>39</v>
      </c>
      <c r="AF7" s="53" t="s">
        <v>40</v>
      </c>
      <c r="AG7" s="80"/>
      <c r="AH7" s="80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2" t="s">
        <v>43</v>
      </c>
      <c r="B8" s="72"/>
      <c r="C8" s="72"/>
      <c r="D8" s="72"/>
      <c r="E8" s="72"/>
      <c r="F8" s="4"/>
      <c r="G8" s="5"/>
      <c r="H8" s="6"/>
      <c r="I8" s="6"/>
      <c r="J8" s="84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85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 t="str">
        <f>IF(ISERROR(AH9/$AH$76),"-",AH9/$AH$76)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86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 t="str">
        <f>IF(ISERROR(AH10/$AH$76),"-",AH10/$AH$76)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4" t="s">
        <v>44</v>
      </c>
      <c r="B11" s="74"/>
      <c r="C11" s="74"/>
      <c r="D11" s="74"/>
      <c r="E11" s="74"/>
      <c r="F11" s="74"/>
      <c r="G11" s="74"/>
      <c r="H11" s="74"/>
      <c r="I11" s="74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2" t="s">
        <v>45</v>
      </c>
      <c r="B12" s="72"/>
      <c r="C12" s="72"/>
      <c r="D12" s="72"/>
      <c r="E12" s="72"/>
      <c r="F12" s="4"/>
      <c r="G12" s="5"/>
      <c r="H12" s="6"/>
      <c r="I12" s="6"/>
      <c r="J12" s="84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5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 t="str">
        <f>IF(ISERROR(AH13/$AH$76),"-",AH13/$AH$76)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6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 t="str">
        <f>IF(ISERROR(AH14/$AH$76),"-",AH14/$AH$76)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4" t="s">
        <v>46</v>
      </c>
      <c r="B15" s="74"/>
      <c r="C15" s="74"/>
      <c r="D15" s="74"/>
      <c r="E15" s="74"/>
      <c r="F15" s="74"/>
      <c r="G15" s="74"/>
      <c r="H15" s="74"/>
      <c r="I15" s="74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2" t="s">
        <v>47</v>
      </c>
      <c r="B16" s="72"/>
      <c r="C16" s="72"/>
      <c r="D16" s="72"/>
      <c r="E16" s="72"/>
      <c r="F16" s="4"/>
      <c r="G16" s="5"/>
      <c r="H16" s="6"/>
      <c r="I16" s="6"/>
      <c r="J16" s="84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85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 t="str">
        <f>IF(ISERROR(AH17/$AH$76),"-",AH17/$AH$76)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86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 t="str">
        <f>IF(ISERROR(AH18/$AH$76),"-",AH18/$AH$76)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4" t="s">
        <v>48</v>
      </c>
      <c r="B19" s="74"/>
      <c r="C19" s="74"/>
      <c r="D19" s="74"/>
      <c r="E19" s="74"/>
      <c r="F19" s="74"/>
      <c r="G19" s="74"/>
      <c r="H19" s="74"/>
      <c r="I19" s="74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2" t="s">
        <v>49</v>
      </c>
      <c r="B20" s="72"/>
      <c r="C20" s="72"/>
      <c r="D20" s="72"/>
      <c r="E20" s="72"/>
      <c r="F20" s="4"/>
      <c r="G20" s="5"/>
      <c r="H20" s="6"/>
      <c r="I20" s="6"/>
      <c r="J20" s="84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85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 t="str">
        <f>IF(ISERROR(AH21/$AH$76),"-",AH21/$AH$76)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86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 t="str">
        <f>IF(ISERROR(AH22/$AH$76),"-",AH22/$AH$76)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4" t="s">
        <v>50</v>
      </c>
      <c r="B23" s="74"/>
      <c r="C23" s="74"/>
      <c r="D23" s="74"/>
      <c r="E23" s="74"/>
      <c r="F23" s="74"/>
      <c r="G23" s="74"/>
      <c r="H23" s="74"/>
      <c r="I23" s="74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2" t="s">
        <v>51</v>
      </c>
      <c r="B24" s="72"/>
      <c r="C24" s="72"/>
      <c r="D24" s="72"/>
      <c r="E24" s="72"/>
      <c r="F24" s="4"/>
      <c r="G24" s="5"/>
      <c r="H24" s="6"/>
      <c r="I24" s="6"/>
      <c r="J24" s="84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85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 t="str">
        <f>IF(ISERROR(AH25/$AH$76),"-",AH25/$AH$76)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86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 t="str">
        <f>IF(ISERROR(AH26/$AH$76),"-",AH26/$AH$76)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4" t="s">
        <v>52</v>
      </c>
      <c r="B27" s="74"/>
      <c r="C27" s="74"/>
      <c r="D27" s="74"/>
      <c r="E27" s="74"/>
      <c r="F27" s="74"/>
      <c r="G27" s="74"/>
      <c r="H27" s="74"/>
      <c r="I27" s="74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2" t="s">
        <v>53</v>
      </c>
      <c r="B28" s="72"/>
      <c r="C28" s="72"/>
      <c r="D28" s="72"/>
      <c r="E28" s="72"/>
      <c r="F28" s="4"/>
      <c r="G28" s="5"/>
      <c r="H28" s="6"/>
      <c r="I28" s="6"/>
      <c r="J28" s="84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85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 t="str">
        <f>IF(ISERROR(AH29/$AH$76),"-",AH29/$AH$76)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86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 t="str">
        <f>IF(ISERROR(AH30/$AH$76),"-",AH30/$AH$76)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4" t="s">
        <v>54</v>
      </c>
      <c r="B31" s="74"/>
      <c r="C31" s="74"/>
      <c r="D31" s="74"/>
      <c r="E31" s="74"/>
      <c r="F31" s="74"/>
      <c r="G31" s="74"/>
      <c r="H31" s="74"/>
      <c r="I31" s="74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2" t="s">
        <v>55</v>
      </c>
      <c r="B32" s="72"/>
      <c r="C32" s="72"/>
      <c r="D32" s="72"/>
      <c r="E32" s="72"/>
      <c r="F32" s="4"/>
      <c r="G32" s="5"/>
      <c r="H32" s="6"/>
      <c r="I32" s="6"/>
      <c r="J32" s="84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85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 t="str">
        <f>IF(ISERROR(AH33/$AH$76),"-",AH33/$AH$76)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86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 t="str">
        <f>IF(ISERROR(AH34/$AH$76),"-",AH34/$AH$76)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4" t="s">
        <v>56</v>
      </c>
      <c r="B35" s="74"/>
      <c r="C35" s="74"/>
      <c r="D35" s="74"/>
      <c r="E35" s="74"/>
      <c r="F35" s="74"/>
      <c r="G35" s="74"/>
      <c r="H35" s="74"/>
      <c r="I35" s="74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2" t="s">
        <v>57</v>
      </c>
      <c r="B36" s="72"/>
      <c r="C36" s="72"/>
      <c r="D36" s="72"/>
      <c r="E36" s="72"/>
      <c r="F36" s="4"/>
      <c r="G36" s="5"/>
      <c r="H36" s="37"/>
      <c r="I36" s="37"/>
      <c r="J36" s="84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85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 t="str">
        <f>IF(ISERROR(AH37/$AH$76),"-",AH37/$AH$76)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86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 t="str">
        <f>IF(ISERROR(AH38/$AH$76),"-",AH38/$AH$76)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4" t="s">
        <v>58</v>
      </c>
      <c r="B39" s="74"/>
      <c r="C39" s="74"/>
      <c r="D39" s="74"/>
      <c r="E39" s="74"/>
      <c r="F39" s="74"/>
      <c r="G39" s="74"/>
      <c r="H39" s="74"/>
      <c r="I39" s="74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2" t="s">
        <v>59</v>
      </c>
      <c r="B40" s="72"/>
      <c r="C40" s="72"/>
      <c r="D40" s="72"/>
      <c r="E40" s="72"/>
      <c r="F40" s="4"/>
      <c r="G40" s="5"/>
      <c r="H40" s="6"/>
      <c r="I40" s="6"/>
      <c r="J40" s="84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85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 t="str">
        <f>IF(ISERROR(AH41/$AH$76),"-",AH41/$AH$76)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86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 t="str">
        <f>IF(ISERROR(AH42/$AH$76),"-",AH42/$AH$76)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4" t="s">
        <v>60</v>
      </c>
      <c r="B43" s="74"/>
      <c r="C43" s="74"/>
      <c r="D43" s="74"/>
      <c r="E43" s="74"/>
      <c r="F43" s="74"/>
      <c r="G43" s="74"/>
      <c r="H43" s="74"/>
      <c r="I43" s="74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2" t="s">
        <v>61</v>
      </c>
      <c r="B44" s="72"/>
      <c r="C44" s="72"/>
      <c r="D44" s="72"/>
      <c r="E44" s="72"/>
      <c r="F44" s="4"/>
      <c r="G44" s="5"/>
      <c r="H44" s="6"/>
      <c r="I44" s="6"/>
      <c r="J44" s="84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85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 t="str">
        <f>IF(ISERROR(AH45/$AH$76),"-",AH45/$AH$76)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86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 t="str">
        <f>IF(ISERROR(AH46/$AH$76),"-",AH46/$AH$76)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4" t="s">
        <v>62</v>
      </c>
      <c r="B47" s="74"/>
      <c r="C47" s="74"/>
      <c r="D47" s="74"/>
      <c r="E47" s="74"/>
      <c r="F47" s="74"/>
      <c r="G47" s="74"/>
      <c r="H47" s="74"/>
      <c r="I47" s="74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2" t="s">
        <v>63</v>
      </c>
      <c r="B48" s="72"/>
      <c r="C48" s="72"/>
      <c r="D48" s="72"/>
      <c r="E48" s="72"/>
      <c r="F48" s="4"/>
      <c r="G48" s="5"/>
      <c r="H48" s="6"/>
      <c r="I48" s="6"/>
      <c r="J48" s="84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85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 t="str">
        <f>IF(ISERROR(AH49/$AH$76),"-",AH49/$AH$76)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86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 t="str">
        <f>IF(ISERROR(AH50/$AH$76),"-",AH50/$AH$76)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4" t="s">
        <v>64</v>
      </c>
      <c r="B51" s="74"/>
      <c r="C51" s="74"/>
      <c r="D51" s="74"/>
      <c r="E51" s="74"/>
      <c r="F51" s="74"/>
      <c r="G51" s="74"/>
      <c r="H51" s="74"/>
      <c r="I51" s="74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2" t="s">
        <v>65</v>
      </c>
      <c r="B52" s="72"/>
      <c r="C52" s="72"/>
      <c r="D52" s="72"/>
      <c r="E52" s="72"/>
      <c r="F52" s="4"/>
      <c r="G52" s="5"/>
      <c r="H52" s="6"/>
      <c r="I52" s="6"/>
      <c r="J52" s="84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85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 t="str">
        <f>IF(ISERROR(AH53/$AH$76),"-",AH53/$AH$76)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86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 t="str">
        <f>IF(ISERROR(AH54/$AH$76),"-",AH54/$AH$76)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4" t="s">
        <v>66</v>
      </c>
      <c r="B55" s="74"/>
      <c r="C55" s="74"/>
      <c r="D55" s="74"/>
      <c r="E55" s="74"/>
      <c r="F55" s="74"/>
      <c r="G55" s="74"/>
      <c r="H55" s="74"/>
      <c r="I55" s="74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2" t="s">
        <v>67</v>
      </c>
      <c r="B56" s="72"/>
      <c r="C56" s="72"/>
      <c r="D56" s="72"/>
      <c r="E56" s="72"/>
      <c r="F56" s="4"/>
      <c r="G56" s="5"/>
      <c r="H56" s="6"/>
      <c r="I56" s="6"/>
      <c r="J56" s="84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85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 t="str">
        <f>IF(ISERROR(AH57/$AH$76),"-",AH57/$AH$76)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86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 t="str">
        <f>IF(ISERROR(AH58/$AH$76),"-",AH58/$AH$76)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4" t="s">
        <v>68</v>
      </c>
      <c r="B59" s="74"/>
      <c r="C59" s="74"/>
      <c r="D59" s="74"/>
      <c r="E59" s="74"/>
      <c r="F59" s="74"/>
      <c r="G59" s="74"/>
      <c r="H59" s="74"/>
      <c r="I59" s="74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2" t="s">
        <v>69</v>
      </c>
      <c r="B60" s="72"/>
      <c r="C60" s="72"/>
      <c r="D60" s="72"/>
      <c r="E60" s="72"/>
      <c r="F60" s="4"/>
      <c r="G60" s="5"/>
      <c r="H60" s="6"/>
      <c r="I60" s="6"/>
      <c r="J60" s="84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85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 t="str">
        <f>IF(ISERROR(AH61/$AH$76),"-",AH61/$AH$76)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86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 t="str">
        <f>IF(ISERROR(AH62/$AH$76),"-",AH62/$AH$76)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4" t="s">
        <v>70</v>
      </c>
      <c r="B63" s="74"/>
      <c r="C63" s="74"/>
      <c r="D63" s="74"/>
      <c r="E63" s="74"/>
      <c r="F63" s="74"/>
      <c r="G63" s="74"/>
      <c r="H63" s="74"/>
      <c r="I63" s="74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2" t="s">
        <v>82</v>
      </c>
      <c r="B64" s="72"/>
      <c r="C64" s="72"/>
      <c r="D64" s="72"/>
      <c r="E64" s="72"/>
      <c r="F64" s="4"/>
      <c r="G64" s="5"/>
      <c r="H64" s="6"/>
      <c r="I64" s="6"/>
      <c r="J64" s="84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85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 t="str">
        <f>IF(ISERROR(AH65/$AH$76),"-",AH65/$AH$76)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86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 t="str">
        <f>IF(ISERROR(AH66/$AH$76),"-",AH66/$AH$76)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4" t="s">
        <v>89</v>
      </c>
      <c r="B67" s="74"/>
      <c r="C67" s="74"/>
      <c r="D67" s="74"/>
      <c r="E67" s="74"/>
      <c r="F67" s="74"/>
      <c r="G67" s="74"/>
      <c r="H67" s="74"/>
      <c r="I67" s="74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2" t="s">
        <v>71</v>
      </c>
      <c r="B68" s="72"/>
      <c r="C68" s="72"/>
      <c r="D68" s="72"/>
      <c r="E68" s="72"/>
      <c r="F68" s="4"/>
      <c r="G68" s="5"/>
      <c r="H68" s="6"/>
      <c r="I68" s="6"/>
      <c r="J68" s="84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85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 t="str">
        <f>IF(ISERROR(AH69/$AH$76),"-",AH69/$AH$76)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86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 t="str">
        <f>IF(ISERROR(AH70/$AH$76),"-",AH70/$AH$76)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4" t="s">
        <v>72</v>
      </c>
      <c r="B71" s="74"/>
      <c r="C71" s="74"/>
      <c r="D71" s="74"/>
      <c r="E71" s="74"/>
      <c r="F71" s="74"/>
      <c r="G71" s="74"/>
      <c r="H71" s="74"/>
      <c r="I71" s="74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2" t="s">
        <v>73</v>
      </c>
      <c r="B72" s="72"/>
      <c r="C72" s="72"/>
      <c r="D72" s="72"/>
      <c r="E72" s="72"/>
      <c r="F72" s="4"/>
      <c r="G72" s="5"/>
      <c r="H72" s="6"/>
      <c r="I72" s="6"/>
      <c r="J72" s="73">
        <v>499170000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73"/>
      <c r="K73" s="41"/>
      <c r="L73" s="39"/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0</v>
      </c>
      <c r="AI73" s="20">
        <f>IF(ISERROR(AH73/J72),0,AH73/J72)</f>
        <v>0</v>
      </c>
      <c r="AJ73" s="20" t="str">
        <f>IF(ISERROR(AH73/$AH$76),"-",AH73/$AH$76)</f>
        <v>-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3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 t="str">
        <f>IF(ISERROR(AH74/$AH$76),"-",AH74/$AH$76)</f>
        <v>-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4" t="s">
        <v>74</v>
      </c>
      <c r="B75" s="74"/>
      <c r="C75" s="74"/>
      <c r="D75" s="74"/>
      <c r="E75" s="74"/>
      <c r="F75" s="74"/>
      <c r="G75" s="74"/>
      <c r="H75" s="74"/>
      <c r="I75" s="74"/>
      <c r="J75" s="56">
        <f>J72</f>
        <v>499170000</v>
      </c>
      <c r="K75" s="56">
        <f>SUM(K73:K73)</f>
        <v>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0</v>
      </c>
      <c r="AI75" s="59">
        <f>IF(ISERROR(AH75/J75),0,AH75/J75)</f>
        <v>0</v>
      </c>
      <c r="AJ75" s="59">
        <f>IF(ISERROR(AH75/$AH$76),0,AH75/$AH$76)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7" t="str">
        <f>"TOTAL ASIG."&amp;" "&amp;$A$5</f>
        <v>TOTAL ASIG. 24-03-997 "Centro para Niños(as) con Cuidadores Principales Temporeras(os)"</v>
      </c>
      <c r="B76" s="87"/>
      <c r="C76" s="87"/>
      <c r="D76" s="87"/>
      <c r="E76" s="87"/>
      <c r="F76" s="87"/>
      <c r="G76" s="87"/>
      <c r="H76" s="87"/>
      <c r="I76" s="87"/>
      <c r="J76" s="66">
        <f>SUM(J11,J15,J19,J23,J27,J31,J35,J39,J43,J47,J51,J55,J59,J63,J67,J71,J75)</f>
        <v>499170000</v>
      </c>
      <c r="K76" s="66">
        <f t="shared" ref="K76:AH76" si="17">SUM(K11,K15,K19,K23,K27,K31,K35,K39,K43,K47,K51,K55,K59,K63,K67,K71,K75)</f>
        <v>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0</v>
      </c>
      <c r="AI76" s="68">
        <f>IF(ISERROR(AH76/J76),0,AH76/J76)</f>
        <v>0</v>
      </c>
      <c r="AJ76" s="68">
        <f>IF(ISERROR(AH76/$AH$76),0,AH76/$AH$76)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M6:O6"/>
    <mergeCell ref="J16:J18"/>
    <mergeCell ref="J20:J22"/>
    <mergeCell ref="J24:J26"/>
    <mergeCell ref="J28:J30"/>
    <mergeCell ref="A8:E8"/>
    <mergeCell ref="A11:I11"/>
    <mergeCell ref="A12:E12"/>
    <mergeCell ref="J8:J10"/>
    <mergeCell ref="J12:J14"/>
    <mergeCell ref="A15:I15"/>
    <mergeCell ref="A31:I31"/>
    <mergeCell ref="A16:E16"/>
    <mergeCell ref="A19:I19"/>
    <mergeCell ref="A20:E20"/>
    <mergeCell ref="A23:I23"/>
    <mergeCell ref="A24:E24"/>
    <mergeCell ref="A27:I27"/>
    <mergeCell ref="A28:E28"/>
    <mergeCell ref="A43:I43"/>
    <mergeCell ref="A44:E44"/>
    <mergeCell ref="J32:J34"/>
    <mergeCell ref="J36:J38"/>
    <mergeCell ref="J40:J42"/>
    <mergeCell ref="J44:J46"/>
    <mergeCell ref="A32:E32"/>
    <mergeCell ref="A35:I35"/>
    <mergeCell ref="A36:E36"/>
    <mergeCell ref="A39:I39"/>
    <mergeCell ref="A40:E40"/>
    <mergeCell ref="J48:J50"/>
    <mergeCell ref="J52:J54"/>
    <mergeCell ref="J56:J58"/>
    <mergeCell ref="J60:J62"/>
    <mergeCell ref="A47:I47"/>
    <mergeCell ref="A63:I63"/>
    <mergeCell ref="A48:E48"/>
    <mergeCell ref="A51:I51"/>
    <mergeCell ref="A52:E52"/>
    <mergeCell ref="A55:I55"/>
    <mergeCell ref="A56:E56"/>
    <mergeCell ref="A59:I59"/>
    <mergeCell ref="A60:E60"/>
    <mergeCell ref="A72:E72"/>
    <mergeCell ref="J72:J74"/>
    <mergeCell ref="A75:I75"/>
    <mergeCell ref="A76:I76"/>
    <mergeCell ref="A64:E64"/>
    <mergeCell ref="A67:I67"/>
    <mergeCell ref="A68:E68"/>
    <mergeCell ref="A71:I71"/>
    <mergeCell ref="J64:J66"/>
    <mergeCell ref="J68:J70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B6C87149-6062-4A1C-BA20-BC339E3EF63E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F3D55575-FDD8-4AF9-BA74-39156D310896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L65:L66 E65:G66 C65:C66" xr:uid="{EA6FFFCA-3B54-4320-9A2C-076DEF2FDF8E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4B5435EF-DBBF-495D-BD93-7215645C351A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8D41EB3F-A21C-4035-BC30-6807E7F0B072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2CDB273-6D40-48F7-997C-E9DC2D521CC7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2CA890DC-D509-41E8-92A8-3B3D8CE33B0A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D50EFBE0-684C-40FF-88EB-5A89AD7A510B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DD222-5F27-42A0-9B60-D834EF734A8B}">
  <sheetPr codeName="Hoja26">
    <tabColor rgb="FF33CCFF"/>
    <pageSetUpPr fitToPage="1"/>
  </sheetPr>
  <dimension ref="A1:Y42"/>
  <sheetViews>
    <sheetView topLeftCell="C17" zoomScaleNormal="100" workbookViewId="0">
      <selection activeCell="C6" sqref="C1:C1048576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3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customWidth="1" outlineLevel="1"/>
    <col min="10" max="10" width="15.7109375" style="49" customWidth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3" t="s">
        <v>97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</row>
    <row r="2" spans="1:25" s="1" customFormat="1" ht="1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 s="1" customFormat="1" ht="15" customHeight="1" x14ac:dyDescent="0.25">
      <c r="A3" s="76" t="s">
        <v>79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</row>
    <row r="4" spans="1:25" s="1" customFormat="1" ht="1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1:25" ht="38.25" customHeight="1" x14ac:dyDescent="0.25">
      <c r="A5" s="94" t="s">
        <v>95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82" t="s">
        <v>4</v>
      </c>
      <c r="B6" s="88" t="s">
        <v>10</v>
      </c>
      <c r="C6" s="88" t="s">
        <v>75</v>
      </c>
      <c r="D6" s="90" t="s">
        <v>13</v>
      </c>
      <c r="E6" s="91"/>
      <c r="F6" s="92"/>
      <c r="G6" s="80" t="s">
        <v>16</v>
      </c>
      <c r="H6" s="80"/>
      <c r="I6" s="80"/>
      <c r="J6" s="88" t="s">
        <v>17</v>
      </c>
      <c r="K6" s="80" t="s">
        <v>16</v>
      </c>
      <c r="L6" s="80"/>
      <c r="M6" s="80"/>
      <c r="N6" s="88" t="s">
        <v>18</v>
      </c>
      <c r="O6" s="80" t="s">
        <v>16</v>
      </c>
      <c r="P6" s="80"/>
      <c r="Q6" s="80"/>
      <c r="R6" s="88" t="s">
        <v>19</v>
      </c>
      <c r="S6" s="80" t="s">
        <v>16</v>
      </c>
      <c r="T6" s="80"/>
      <c r="U6" s="80"/>
      <c r="V6" s="88" t="s">
        <v>20</v>
      </c>
      <c r="W6" s="88" t="s">
        <v>21</v>
      </c>
      <c r="X6" s="97" t="s">
        <v>76</v>
      </c>
      <c r="Y6" s="97"/>
    </row>
    <row r="7" spans="1:25" s="46" customFormat="1" ht="31.5" x14ac:dyDescent="0.25">
      <c r="A7" s="82"/>
      <c r="B7" s="89"/>
      <c r="C7" s="89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9"/>
      <c r="K7" s="53" t="s">
        <v>32</v>
      </c>
      <c r="L7" s="53" t="s">
        <v>33</v>
      </c>
      <c r="M7" s="53" t="s">
        <v>34</v>
      </c>
      <c r="N7" s="89"/>
      <c r="O7" s="53" t="s">
        <v>35</v>
      </c>
      <c r="P7" s="53" t="s">
        <v>36</v>
      </c>
      <c r="Q7" s="53" t="s">
        <v>37</v>
      </c>
      <c r="R7" s="89"/>
      <c r="S7" s="53" t="s">
        <v>38</v>
      </c>
      <c r="T7" s="53" t="s">
        <v>39</v>
      </c>
      <c r="U7" s="53" t="s">
        <v>77</v>
      </c>
      <c r="V7" s="89"/>
      <c r="W7" s="89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+'24-03-997 Ind. Cuid. Temporales'!J11</f>
        <v>0</v>
      </c>
      <c r="C8" s="40">
        <f>+'24-03-997 Ind. Cuid. Temporales'!K11</f>
        <v>0</v>
      </c>
      <c r="D8" s="40">
        <f>+'24-03-997 Ind. Cuid. Temporales'!M11</f>
        <v>0</v>
      </c>
      <c r="E8" s="40">
        <f>+'24-03-997 Ind. Cuid. Temporales'!N11</f>
        <v>0</v>
      </c>
      <c r="F8" s="40">
        <f>+'24-03-997 Ind. Cuid. Temporales'!O11</f>
        <v>0</v>
      </c>
      <c r="G8" s="40">
        <f>+'24-03-997 Ind. Cuid. Temporales'!R11</f>
        <v>0</v>
      </c>
      <c r="H8" s="40">
        <f>+'24-03-997 Ind. Cuid. Temporales'!S11</f>
        <v>0</v>
      </c>
      <c r="I8" s="40">
        <f>+'24-03-997 Ind. Cuid. Temporales'!T11</f>
        <v>0</v>
      </c>
      <c r="J8" s="40">
        <f>+'24-03-997 Ind. Cuid. Temporales'!U11</f>
        <v>0</v>
      </c>
      <c r="K8" s="40">
        <f>+'24-03-997 Ind. Cuid. Temporales'!V11</f>
        <v>0</v>
      </c>
      <c r="L8" s="40">
        <f>+'24-03-997 Ind. Cuid. Temporales'!W11</f>
        <v>0</v>
      </c>
      <c r="M8" s="40">
        <f>+'24-03-997 Ind. Cuid. Temporales'!X11</f>
        <v>0</v>
      </c>
      <c r="N8" s="40">
        <f>+'24-03-997 Ind. Cuid. Temporales'!Y11</f>
        <v>0</v>
      </c>
      <c r="O8" s="40">
        <f>+'24-03-997 Ind. Cuid. Temporales'!Z11</f>
        <v>0</v>
      </c>
      <c r="P8" s="40">
        <f>+'24-03-997 Ind. Cuid. Temporales'!AA11</f>
        <v>0</v>
      </c>
      <c r="Q8" s="40">
        <f>+'24-03-997 Ind. Cuid. Temporales'!AB11</f>
        <v>0</v>
      </c>
      <c r="R8" s="40">
        <f>+'24-03-997 Ind. Cuid. Temporales'!AC11</f>
        <v>0</v>
      </c>
      <c r="S8" s="40">
        <f>+'24-03-997 Ind. Cuid. Temporales'!AD11</f>
        <v>0</v>
      </c>
      <c r="T8" s="40">
        <f>+'24-03-997 Ind. Cuid. Temporales'!AE11</f>
        <v>0</v>
      </c>
      <c r="U8" s="40">
        <f>+'24-03-997 Ind. Cuid. Temporales'!AF11</f>
        <v>0</v>
      </c>
      <c r="V8" s="40">
        <f>+'24-03-997 Ind. Cuid. Temporales'!AG11</f>
        <v>0</v>
      </c>
      <c r="W8" s="40">
        <f>+'24-03-997 Ind. Cuid. Temporales'!AH11</f>
        <v>0</v>
      </c>
      <c r="X8" s="61">
        <f>+'24-03-997 Ind. Cuid. Temporales'!AI11</f>
        <v>0</v>
      </c>
      <c r="Y8" s="61">
        <f>+'24-03-997 Ind. Cuid. Temporales'!AJ11</f>
        <v>0</v>
      </c>
    </row>
    <row r="9" spans="1:25" ht="24.75" customHeight="1" x14ac:dyDescent="0.25">
      <c r="A9" s="60" t="s">
        <v>45</v>
      </c>
      <c r="B9" s="40">
        <f>+'24-03-997 Ind. Cuid. Temporales'!J15</f>
        <v>0</v>
      </c>
      <c r="C9" s="40">
        <f>+'24-03-997 Ind. Cuid. Temporales'!K15</f>
        <v>0</v>
      </c>
      <c r="D9" s="40">
        <f>+'24-03-997 Ind. Cuid. Temporales'!M15</f>
        <v>0</v>
      </c>
      <c r="E9" s="40">
        <f>+'24-03-997 Ind. Cuid. Temporales'!N15</f>
        <v>0</v>
      </c>
      <c r="F9" s="40">
        <f>+'24-03-997 Ind. Cuid. Temporales'!O15</f>
        <v>0</v>
      </c>
      <c r="G9" s="40">
        <f>+'24-03-997 Ind. Cuid. Temporales'!R15</f>
        <v>0</v>
      </c>
      <c r="H9" s="40">
        <f>+'24-03-997 Ind. Cuid. Temporales'!S15</f>
        <v>0</v>
      </c>
      <c r="I9" s="40">
        <f>+'24-03-997 Ind. Cuid. Temporales'!T15</f>
        <v>0</v>
      </c>
      <c r="J9" s="40">
        <f>+'24-03-997 Ind. Cuid. Temporales'!U15</f>
        <v>0</v>
      </c>
      <c r="K9" s="40">
        <f>+'24-03-997 Ind. Cuid. Temporales'!V15</f>
        <v>0</v>
      </c>
      <c r="L9" s="40">
        <f>+'24-03-997 Ind. Cuid. Temporales'!W15</f>
        <v>0</v>
      </c>
      <c r="M9" s="40">
        <f>+'24-03-997 Ind. Cuid. Temporales'!X15</f>
        <v>0</v>
      </c>
      <c r="N9" s="40">
        <f>+'24-03-997 Ind. Cuid. Temporales'!Y15</f>
        <v>0</v>
      </c>
      <c r="O9" s="40">
        <f>+'24-03-997 Ind. Cuid. Temporales'!Z15</f>
        <v>0</v>
      </c>
      <c r="P9" s="40">
        <f>+'24-03-997 Ind. Cuid. Temporales'!AA15</f>
        <v>0</v>
      </c>
      <c r="Q9" s="40">
        <f>+'24-03-997 Ind. Cuid. Temporales'!AB15</f>
        <v>0</v>
      </c>
      <c r="R9" s="40">
        <f>+'24-03-997 Ind. Cuid. Temporales'!AC15</f>
        <v>0</v>
      </c>
      <c r="S9" s="40">
        <f>+'24-03-997 Ind. Cuid. Temporales'!AD15</f>
        <v>0</v>
      </c>
      <c r="T9" s="40">
        <f>+'24-03-997 Ind. Cuid. Temporales'!AE15</f>
        <v>0</v>
      </c>
      <c r="U9" s="40">
        <f>+'24-03-997 Ind. Cuid. Temporales'!AF15</f>
        <v>0</v>
      </c>
      <c r="V9" s="40">
        <f>+'24-03-997 Ind. Cuid. Temporales'!AG15</f>
        <v>0</v>
      </c>
      <c r="W9" s="40">
        <f>+'24-03-997 Ind. Cuid. Temporales'!AH15</f>
        <v>0</v>
      </c>
      <c r="X9" s="61">
        <f>+'24-03-997 Ind. Cuid. Temporales'!AI15</f>
        <v>0</v>
      </c>
      <c r="Y9" s="61">
        <f>+'24-03-997 Ind. Cuid. Temporales'!AJ15</f>
        <v>0</v>
      </c>
    </row>
    <row r="10" spans="1:25" ht="24.75" customHeight="1" x14ac:dyDescent="0.25">
      <c r="A10" s="60" t="s">
        <v>47</v>
      </c>
      <c r="B10" s="40">
        <f>+'24-03-997 Ind. Cuid. Temporales'!J19</f>
        <v>0</v>
      </c>
      <c r="C10" s="40">
        <f>+'24-03-997 Ind. Cuid. Temporales'!K19</f>
        <v>0</v>
      </c>
      <c r="D10" s="40">
        <f>+'24-03-997 Ind. Cuid. Temporales'!M19</f>
        <v>0</v>
      </c>
      <c r="E10" s="40">
        <f>+'24-03-997 Ind. Cuid. Temporales'!N19</f>
        <v>0</v>
      </c>
      <c r="F10" s="40">
        <f>+'24-03-997 Ind. Cuid. Temporales'!O19</f>
        <v>0</v>
      </c>
      <c r="G10" s="40">
        <f>+'24-03-997 Ind. Cuid. Temporales'!R19</f>
        <v>0</v>
      </c>
      <c r="H10" s="40">
        <f>+'24-03-997 Ind. Cuid. Temporales'!S19</f>
        <v>0</v>
      </c>
      <c r="I10" s="40">
        <f>+'24-03-997 Ind. Cuid. Temporales'!T19</f>
        <v>0</v>
      </c>
      <c r="J10" s="40">
        <f>+'24-03-997 Ind. Cuid. Temporales'!U19</f>
        <v>0</v>
      </c>
      <c r="K10" s="40">
        <f>+'24-03-997 Ind. Cuid. Temporales'!V19</f>
        <v>0</v>
      </c>
      <c r="L10" s="40">
        <f>+'24-03-997 Ind. Cuid. Temporales'!W19</f>
        <v>0</v>
      </c>
      <c r="M10" s="40">
        <f>+'24-03-997 Ind. Cuid. Temporales'!X19</f>
        <v>0</v>
      </c>
      <c r="N10" s="40">
        <f>+'24-03-997 Ind. Cuid. Temporales'!Y19</f>
        <v>0</v>
      </c>
      <c r="O10" s="40">
        <f>+'24-03-997 Ind. Cuid. Temporales'!Z19</f>
        <v>0</v>
      </c>
      <c r="P10" s="40">
        <f>+'24-03-997 Ind. Cuid. Temporales'!AA19</f>
        <v>0</v>
      </c>
      <c r="Q10" s="40">
        <f>+'24-03-997 Ind. Cuid. Temporales'!AB19</f>
        <v>0</v>
      </c>
      <c r="R10" s="40">
        <f>+'24-03-997 Ind. Cuid. Temporales'!AC19</f>
        <v>0</v>
      </c>
      <c r="S10" s="40">
        <f>+'24-03-997 Ind. Cuid. Temporales'!AD19</f>
        <v>0</v>
      </c>
      <c r="T10" s="40">
        <f>+'24-03-997 Ind. Cuid. Temporales'!AE19</f>
        <v>0</v>
      </c>
      <c r="U10" s="40">
        <f>+'24-03-997 Ind. Cuid. Temporales'!AF19</f>
        <v>0</v>
      </c>
      <c r="V10" s="40">
        <f>+'24-03-997 Ind. Cuid. Temporales'!AG19</f>
        <v>0</v>
      </c>
      <c r="W10" s="40">
        <f>+'24-03-997 Ind. Cuid. Temporales'!AH19</f>
        <v>0</v>
      </c>
      <c r="X10" s="61">
        <f>+'24-03-997 Ind. Cuid. Temporales'!AI19</f>
        <v>0</v>
      </c>
      <c r="Y10" s="61">
        <f>+'24-03-997 Ind. Cuid. Temporales'!AJ19</f>
        <v>0</v>
      </c>
    </row>
    <row r="11" spans="1:25" ht="24.75" customHeight="1" x14ac:dyDescent="0.25">
      <c r="A11" s="60" t="s">
        <v>49</v>
      </c>
      <c r="B11" s="40">
        <f>+'24-03-997 Ind. Cuid. Temporales'!J23</f>
        <v>0</v>
      </c>
      <c r="C11" s="40">
        <f>+'24-03-997 Ind. Cuid. Temporales'!K23</f>
        <v>0</v>
      </c>
      <c r="D11" s="40">
        <f>+'24-03-997 Ind. Cuid. Temporales'!M23</f>
        <v>0</v>
      </c>
      <c r="E11" s="40">
        <f>+'24-03-997 Ind. Cuid. Temporales'!N23</f>
        <v>0</v>
      </c>
      <c r="F11" s="40">
        <f>+'24-03-997 Ind. Cuid. Temporales'!O23</f>
        <v>0</v>
      </c>
      <c r="G11" s="40">
        <f>+'24-03-997 Ind. Cuid. Temporales'!R23</f>
        <v>0</v>
      </c>
      <c r="H11" s="40">
        <f>+'24-03-997 Ind. Cuid. Temporales'!S23</f>
        <v>0</v>
      </c>
      <c r="I11" s="40">
        <f>+'24-03-997 Ind. Cuid. Temporales'!T23</f>
        <v>0</v>
      </c>
      <c r="J11" s="40">
        <f>+'24-03-997 Ind. Cuid. Temporales'!U23</f>
        <v>0</v>
      </c>
      <c r="K11" s="40">
        <f>+'24-03-997 Ind. Cuid. Temporales'!V23</f>
        <v>0</v>
      </c>
      <c r="L11" s="40">
        <f>+'24-03-997 Ind. Cuid. Temporales'!W23</f>
        <v>0</v>
      </c>
      <c r="M11" s="40">
        <f>+'24-03-997 Ind. Cuid. Temporales'!X23</f>
        <v>0</v>
      </c>
      <c r="N11" s="40">
        <f>+'24-03-997 Ind. Cuid. Temporales'!Y23</f>
        <v>0</v>
      </c>
      <c r="O11" s="40">
        <f>+'24-03-997 Ind. Cuid. Temporales'!Z23</f>
        <v>0</v>
      </c>
      <c r="P11" s="40">
        <f>+'24-03-997 Ind. Cuid. Temporales'!AA23</f>
        <v>0</v>
      </c>
      <c r="Q11" s="40">
        <f>+'24-03-997 Ind. Cuid. Temporales'!AB23</f>
        <v>0</v>
      </c>
      <c r="R11" s="40">
        <f>+'24-03-997 Ind. Cuid. Temporales'!AC23</f>
        <v>0</v>
      </c>
      <c r="S11" s="40">
        <f>+'24-03-997 Ind. Cuid. Temporales'!AD23</f>
        <v>0</v>
      </c>
      <c r="T11" s="40">
        <f>+'24-03-997 Ind. Cuid. Temporales'!AE23</f>
        <v>0</v>
      </c>
      <c r="U11" s="40">
        <f>+'24-03-997 Ind. Cuid. Temporales'!AF23</f>
        <v>0</v>
      </c>
      <c r="V11" s="40">
        <f>+'24-03-997 Ind. Cuid. Temporales'!AG23</f>
        <v>0</v>
      </c>
      <c r="W11" s="40">
        <f>+'24-03-997 Ind. Cuid. Temporales'!AH23</f>
        <v>0</v>
      </c>
      <c r="X11" s="61">
        <f>+'24-03-997 Ind. Cuid. Temporales'!AI23</f>
        <v>0</v>
      </c>
      <c r="Y11" s="61">
        <f>+'24-03-997 Ind. Cuid. Temporales'!AJ23</f>
        <v>0</v>
      </c>
    </row>
    <row r="12" spans="1:25" ht="24.75" customHeight="1" x14ac:dyDescent="0.25">
      <c r="A12" s="60" t="s">
        <v>51</v>
      </c>
      <c r="B12" s="40">
        <f>+'24-03-997 Ind. Cuid. Temporales'!J27</f>
        <v>0</v>
      </c>
      <c r="C12" s="40">
        <f>+'24-03-997 Ind. Cuid. Temporales'!K27</f>
        <v>0</v>
      </c>
      <c r="D12" s="40">
        <f>+'24-03-997 Ind. Cuid. Temporales'!M27</f>
        <v>0</v>
      </c>
      <c r="E12" s="40">
        <f>+'24-03-997 Ind. Cuid. Temporales'!N27</f>
        <v>0</v>
      </c>
      <c r="F12" s="40">
        <f>+'24-03-997 Ind. Cuid. Temporales'!O27</f>
        <v>0</v>
      </c>
      <c r="G12" s="40">
        <f>+'24-03-997 Ind. Cuid. Temporales'!R27</f>
        <v>0</v>
      </c>
      <c r="H12" s="40">
        <f>+'24-03-997 Ind. Cuid. Temporales'!S27</f>
        <v>0</v>
      </c>
      <c r="I12" s="40">
        <f>+'24-03-997 Ind. Cuid. Temporales'!T27</f>
        <v>0</v>
      </c>
      <c r="J12" s="40">
        <f>+'24-03-997 Ind. Cuid. Temporales'!U27</f>
        <v>0</v>
      </c>
      <c r="K12" s="40">
        <f>+'24-03-997 Ind. Cuid. Temporales'!V27</f>
        <v>0</v>
      </c>
      <c r="L12" s="40">
        <f>+'24-03-997 Ind. Cuid. Temporales'!W27</f>
        <v>0</v>
      </c>
      <c r="M12" s="40">
        <f>+'24-03-997 Ind. Cuid. Temporales'!X27</f>
        <v>0</v>
      </c>
      <c r="N12" s="40">
        <f>+'24-03-997 Ind. Cuid. Temporales'!Y27</f>
        <v>0</v>
      </c>
      <c r="O12" s="40">
        <f>+'24-03-997 Ind. Cuid. Temporales'!Z27</f>
        <v>0</v>
      </c>
      <c r="P12" s="40">
        <f>+'24-03-997 Ind. Cuid. Temporales'!AA27</f>
        <v>0</v>
      </c>
      <c r="Q12" s="40">
        <f>+'24-03-997 Ind. Cuid. Temporales'!AB27</f>
        <v>0</v>
      </c>
      <c r="R12" s="40">
        <f>+'24-03-997 Ind. Cuid. Temporales'!AC27</f>
        <v>0</v>
      </c>
      <c r="S12" s="40">
        <f>+'24-03-997 Ind. Cuid. Temporales'!AD27</f>
        <v>0</v>
      </c>
      <c r="T12" s="40">
        <f>+'24-03-997 Ind. Cuid. Temporales'!AE27</f>
        <v>0</v>
      </c>
      <c r="U12" s="40">
        <f>+'24-03-997 Ind. Cuid. Temporales'!AF27</f>
        <v>0</v>
      </c>
      <c r="V12" s="40">
        <f>+'24-03-997 Ind. Cuid. Temporales'!AG27</f>
        <v>0</v>
      </c>
      <c r="W12" s="40">
        <f>+'24-03-997 Ind. Cuid. Temporales'!AH27</f>
        <v>0</v>
      </c>
      <c r="X12" s="61">
        <f>+'24-03-997 Ind. Cuid. Temporales'!AI27</f>
        <v>0</v>
      </c>
      <c r="Y12" s="61">
        <f>+'24-03-997 Ind. Cuid. Temporales'!AJ27</f>
        <v>0</v>
      </c>
    </row>
    <row r="13" spans="1:25" ht="24.75" customHeight="1" x14ac:dyDescent="0.25">
      <c r="A13" s="60" t="s">
        <v>53</v>
      </c>
      <c r="B13" s="40">
        <f>+'24-03-997 Ind. Cuid. Temporales'!J31</f>
        <v>0</v>
      </c>
      <c r="C13" s="40">
        <f>+'24-03-997 Ind. Cuid. Temporales'!K31</f>
        <v>0</v>
      </c>
      <c r="D13" s="40">
        <f>+'24-03-997 Ind. Cuid. Temporales'!M31</f>
        <v>0</v>
      </c>
      <c r="E13" s="40">
        <f>+'24-03-997 Ind. Cuid. Temporales'!N31</f>
        <v>0</v>
      </c>
      <c r="F13" s="40">
        <f>+'24-03-997 Ind. Cuid. Temporales'!O31</f>
        <v>0</v>
      </c>
      <c r="G13" s="40">
        <f>+'24-03-997 Ind. Cuid. Temporales'!R31</f>
        <v>0</v>
      </c>
      <c r="H13" s="40">
        <f>+'24-03-997 Ind. Cuid. Temporales'!S31</f>
        <v>0</v>
      </c>
      <c r="I13" s="40">
        <f>+'24-03-997 Ind. Cuid. Temporales'!T31</f>
        <v>0</v>
      </c>
      <c r="J13" s="40">
        <f>+'24-03-997 Ind. Cuid. Temporales'!U31</f>
        <v>0</v>
      </c>
      <c r="K13" s="40">
        <f>+'24-03-997 Ind. Cuid. Temporales'!V31</f>
        <v>0</v>
      </c>
      <c r="L13" s="40">
        <f>+'24-03-997 Ind. Cuid. Temporales'!W31</f>
        <v>0</v>
      </c>
      <c r="M13" s="40">
        <f>+'24-03-997 Ind. Cuid. Temporales'!X31</f>
        <v>0</v>
      </c>
      <c r="N13" s="40">
        <f>+'24-03-997 Ind. Cuid. Temporales'!Y31</f>
        <v>0</v>
      </c>
      <c r="O13" s="40">
        <f>+'24-03-997 Ind. Cuid. Temporales'!Z31</f>
        <v>0</v>
      </c>
      <c r="P13" s="40">
        <f>+'24-03-997 Ind. Cuid. Temporales'!AA31</f>
        <v>0</v>
      </c>
      <c r="Q13" s="40">
        <f>+'24-03-997 Ind. Cuid. Temporales'!AB31</f>
        <v>0</v>
      </c>
      <c r="R13" s="40">
        <f>+'24-03-997 Ind. Cuid. Temporales'!AC31</f>
        <v>0</v>
      </c>
      <c r="S13" s="40">
        <f>+'24-03-997 Ind. Cuid. Temporales'!AD31</f>
        <v>0</v>
      </c>
      <c r="T13" s="40">
        <f>+'24-03-997 Ind. Cuid. Temporales'!AE31</f>
        <v>0</v>
      </c>
      <c r="U13" s="40">
        <f>+'24-03-997 Ind. Cuid. Temporales'!AF31</f>
        <v>0</v>
      </c>
      <c r="V13" s="40">
        <f>+'24-03-997 Ind. Cuid. Temporales'!AG31</f>
        <v>0</v>
      </c>
      <c r="W13" s="40">
        <f>+'24-03-997 Ind. Cuid. Temporales'!AH31</f>
        <v>0</v>
      </c>
      <c r="X13" s="61">
        <f>+'24-03-997 Ind. Cuid. Temporales'!AI31</f>
        <v>0</v>
      </c>
      <c r="Y13" s="61">
        <f>+'24-03-997 Ind. Cuid. Temporales'!AJ31</f>
        <v>0</v>
      </c>
    </row>
    <row r="14" spans="1:25" ht="24.75" customHeight="1" x14ac:dyDescent="0.25">
      <c r="A14" s="60" t="s">
        <v>55</v>
      </c>
      <c r="B14" s="40">
        <f>+'24-03-997 Ind. Cuid. Temporales'!J35</f>
        <v>0</v>
      </c>
      <c r="C14" s="40">
        <f>+'24-03-997 Ind. Cuid. Temporales'!K35</f>
        <v>0</v>
      </c>
      <c r="D14" s="40">
        <f>+'24-03-997 Ind. Cuid. Temporales'!M35</f>
        <v>0</v>
      </c>
      <c r="E14" s="40">
        <f>+'24-03-997 Ind. Cuid. Temporales'!N35</f>
        <v>0</v>
      </c>
      <c r="F14" s="40">
        <f>+'24-03-997 Ind. Cuid. Temporales'!O35</f>
        <v>0</v>
      </c>
      <c r="G14" s="40">
        <f>+'24-03-997 Ind. Cuid. Temporales'!R35</f>
        <v>0</v>
      </c>
      <c r="H14" s="40">
        <f>+'24-03-997 Ind. Cuid. Temporales'!S35</f>
        <v>0</v>
      </c>
      <c r="I14" s="40">
        <f>+'24-03-997 Ind. Cuid. Temporales'!T35</f>
        <v>0</v>
      </c>
      <c r="J14" s="40">
        <f>+'24-03-997 Ind. Cuid. Temporales'!U35</f>
        <v>0</v>
      </c>
      <c r="K14" s="40">
        <f>+'24-03-997 Ind. Cuid. Temporales'!V35</f>
        <v>0</v>
      </c>
      <c r="L14" s="40">
        <f>+'24-03-997 Ind. Cuid. Temporales'!W35</f>
        <v>0</v>
      </c>
      <c r="M14" s="40">
        <f>+'24-03-997 Ind. Cuid. Temporales'!X35</f>
        <v>0</v>
      </c>
      <c r="N14" s="40">
        <f>+'24-03-997 Ind. Cuid. Temporales'!Y35</f>
        <v>0</v>
      </c>
      <c r="O14" s="40">
        <f>+'24-03-997 Ind. Cuid. Temporales'!Z35</f>
        <v>0</v>
      </c>
      <c r="P14" s="40">
        <f>+'24-03-997 Ind. Cuid. Temporales'!AA35</f>
        <v>0</v>
      </c>
      <c r="Q14" s="40">
        <f>+'24-03-997 Ind. Cuid. Temporales'!AB35</f>
        <v>0</v>
      </c>
      <c r="R14" s="40">
        <f>+'24-03-997 Ind. Cuid. Temporales'!AC35</f>
        <v>0</v>
      </c>
      <c r="S14" s="40">
        <f>+'24-03-997 Ind. Cuid. Temporales'!AD35</f>
        <v>0</v>
      </c>
      <c r="T14" s="40">
        <f>+'24-03-997 Ind. Cuid. Temporales'!AE35</f>
        <v>0</v>
      </c>
      <c r="U14" s="40">
        <f>+'24-03-997 Ind. Cuid. Temporales'!AF35</f>
        <v>0</v>
      </c>
      <c r="V14" s="40">
        <f>+'24-03-997 Ind. Cuid. Temporales'!AG35</f>
        <v>0</v>
      </c>
      <c r="W14" s="40">
        <f>+'24-03-997 Ind. Cuid. Temporales'!AH35</f>
        <v>0</v>
      </c>
      <c r="X14" s="61">
        <f>+'24-03-997 Ind. Cuid. Temporales'!AI35</f>
        <v>0</v>
      </c>
      <c r="Y14" s="61">
        <f>+'24-03-997 Ind. Cuid. Temporales'!AJ35</f>
        <v>0</v>
      </c>
    </row>
    <row r="15" spans="1:25" ht="24.75" customHeight="1" x14ac:dyDescent="0.25">
      <c r="A15" s="60" t="s">
        <v>57</v>
      </c>
      <c r="B15" s="40">
        <f>+'24-03-997 Ind. Cuid. Temporales'!J39</f>
        <v>0</v>
      </c>
      <c r="C15" s="40">
        <f>+'24-03-997 Ind. Cuid. Temporales'!K39</f>
        <v>0</v>
      </c>
      <c r="D15" s="40">
        <f>+'24-03-997 Ind. Cuid. Temporales'!M39</f>
        <v>0</v>
      </c>
      <c r="E15" s="40">
        <f>+'24-03-997 Ind. Cuid. Temporales'!N39</f>
        <v>0</v>
      </c>
      <c r="F15" s="40">
        <f>+'24-03-997 Ind. Cuid. Temporales'!O39</f>
        <v>0</v>
      </c>
      <c r="G15" s="40">
        <f>+'24-03-997 Ind. Cuid. Temporales'!R39</f>
        <v>0</v>
      </c>
      <c r="H15" s="40">
        <f>+'24-03-997 Ind. Cuid. Temporales'!S39</f>
        <v>0</v>
      </c>
      <c r="I15" s="40">
        <f>+'24-03-997 Ind. Cuid. Temporales'!T39</f>
        <v>0</v>
      </c>
      <c r="J15" s="40">
        <f>+'24-03-997 Ind. Cuid. Temporales'!U39</f>
        <v>0</v>
      </c>
      <c r="K15" s="40">
        <f>+'24-03-997 Ind. Cuid. Temporales'!V39</f>
        <v>0</v>
      </c>
      <c r="L15" s="40">
        <f>+'24-03-997 Ind. Cuid. Temporales'!W39</f>
        <v>0</v>
      </c>
      <c r="M15" s="40">
        <f>+'24-03-997 Ind. Cuid. Temporales'!X39</f>
        <v>0</v>
      </c>
      <c r="N15" s="40">
        <f>+'24-03-997 Ind. Cuid. Temporales'!Y39</f>
        <v>0</v>
      </c>
      <c r="O15" s="40">
        <f>+'24-03-997 Ind. Cuid. Temporales'!Z39</f>
        <v>0</v>
      </c>
      <c r="P15" s="40">
        <f>+'24-03-997 Ind. Cuid. Temporales'!AA39</f>
        <v>0</v>
      </c>
      <c r="Q15" s="40">
        <f>+'24-03-997 Ind. Cuid. Temporales'!AB39</f>
        <v>0</v>
      </c>
      <c r="R15" s="40">
        <f>+'24-03-997 Ind. Cuid. Temporales'!AC39</f>
        <v>0</v>
      </c>
      <c r="S15" s="40">
        <f>+'24-03-997 Ind. Cuid. Temporales'!AD39</f>
        <v>0</v>
      </c>
      <c r="T15" s="40">
        <f>+'24-03-997 Ind. Cuid. Temporales'!AE39</f>
        <v>0</v>
      </c>
      <c r="U15" s="40">
        <f>+'24-03-997 Ind. Cuid. Temporales'!AF39</f>
        <v>0</v>
      </c>
      <c r="V15" s="40">
        <f>+'24-03-997 Ind. Cuid. Temporales'!AG39</f>
        <v>0</v>
      </c>
      <c r="W15" s="40">
        <f>+'24-03-997 Ind. Cuid. Temporales'!AH39</f>
        <v>0</v>
      </c>
      <c r="X15" s="61">
        <f>+'24-03-997 Ind. Cuid. Temporales'!AI39</f>
        <v>0</v>
      </c>
      <c r="Y15" s="61">
        <f>+'24-03-997 Ind. Cuid. Temporales'!AJ39</f>
        <v>0</v>
      </c>
    </row>
    <row r="16" spans="1:25" ht="24.75" customHeight="1" x14ac:dyDescent="0.25">
      <c r="A16" s="60" t="s">
        <v>59</v>
      </c>
      <c r="B16" s="40">
        <f>+'24-03-997 Ind. Cuid. Temporales'!J43</f>
        <v>0</v>
      </c>
      <c r="C16" s="40">
        <f>+'24-03-997 Ind. Cuid. Temporales'!K43</f>
        <v>0</v>
      </c>
      <c r="D16" s="40">
        <f>+'24-03-997 Ind. Cuid. Temporales'!M43</f>
        <v>0</v>
      </c>
      <c r="E16" s="40">
        <f>+'24-03-997 Ind. Cuid. Temporales'!N43</f>
        <v>0</v>
      </c>
      <c r="F16" s="40">
        <f>+'24-03-997 Ind. Cuid. Temporales'!O43</f>
        <v>0</v>
      </c>
      <c r="G16" s="40">
        <f>+'24-03-997 Ind. Cuid. Temporales'!R43</f>
        <v>0</v>
      </c>
      <c r="H16" s="40">
        <f>+'24-03-997 Ind. Cuid. Temporales'!S43</f>
        <v>0</v>
      </c>
      <c r="I16" s="40">
        <f>+'24-03-997 Ind. Cuid. Temporales'!T43</f>
        <v>0</v>
      </c>
      <c r="J16" s="40">
        <f>+'24-03-997 Ind. Cuid. Temporales'!U43</f>
        <v>0</v>
      </c>
      <c r="K16" s="40">
        <f>+'24-03-997 Ind. Cuid. Temporales'!V43</f>
        <v>0</v>
      </c>
      <c r="L16" s="40">
        <f>+'24-03-997 Ind. Cuid. Temporales'!W43</f>
        <v>0</v>
      </c>
      <c r="M16" s="40">
        <f>+'24-03-997 Ind. Cuid. Temporales'!X43</f>
        <v>0</v>
      </c>
      <c r="N16" s="40">
        <f>+'24-03-997 Ind. Cuid. Temporales'!Y43</f>
        <v>0</v>
      </c>
      <c r="O16" s="40">
        <f>+'24-03-997 Ind. Cuid. Temporales'!Z43</f>
        <v>0</v>
      </c>
      <c r="P16" s="40">
        <f>+'24-03-997 Ind. Cuid. Temporales'!AA43</f>
        <v>0</v>
      </c>
      <c r="Q16" s="40">
        <f>+'24-03-997 Ind. Cuid. Temporales'!AB43</f>
        <v>0</v>
      </c>
      <c r="R16" s="40">
        <f>+'24-03-997 Ind. Cuid. Temporales'!AC43</f>
        <v>0</v>
      </c>
      <c r="S16" s="40">
        <f>+'24-03-997 Ind. Cuid. Temporales'!AD43</f>
        <v>0</v>
      </c>
      <c r="T16" s="40">
        <f>+'24-03-997 Ind. Cuid. Temporales'!AE43</f>
        <v>0</v>
      </c>
      <c r="U16" s="40">
        <f>+'24-03-997 Ind. Cuid. Temporales'!AF43</f>
        <v>0</v>
      </c>
      <c r="V16" s="40">
        <f>+'24-03-997 Ind. Cuid. Temporales'!AG43</f>
        <v>0</v>
      </c>
      <c r="W16" s="40">
        <f>+'24-03-997 Ind. Cuid. Temporales'!AH43</f>
        <v>0</v>
      </c>
      <c r="X16" s="61">
        <f>+'24-03-997 Ind. Cuid. Temporales'!AI43</f>
        <v>0</v>
      </c>
      <c r="Y16" s="61">
        <f>+'24-03-997 Ind. Cuid. Temporales'!AJ43</f>
        <v>0</v>
      </c>
    </row>
    <row r="17" spans="1:25" ht="24.75" customHeight="1" x14ac:dyDescent="0.25">
      <c r="A17" s="60" t="s">
        <v>61</v>
      </c>
      <c r="B17" s="40">
        <f>+'24-03-997 Ind. Cuid. Temporales'!J47</f>
        <v>0</v>
      </c>
      <c r="C17" s="40">
        <f>+'24-03-997 Ind. Cuid. Temporales'!K47</f>
        <v>0</v>
      </c>
      <c r="D17" s="40">
        <f>+'24-03-997 Ind. Cuid. Temporales'!M47</f>
        <v>0</v>
      </c>
      <c r="E17" s="40">
        <f>+'24-03-997 Ind. Cuid. Temporales'!N47</f>
        <v>0</v>
      </c>
      <c r="F17" s="40">
        <f>+'24-03-997 Ind. Cuid. Temporales'!O47</f>
        <v>0</v>
      </c>
      <c r="G17" s="40">
        <f>+'24-03-997 Ind. Cuid. Temporales'!R47</f>
        <v>0</v>
      </c>
      <c r="H17" s="40">
        <f>+'24-03-997 Ind. Cuid. Temporales'!S47</f>
        <v>0</v>
      </c>
      <c r="I17" s="40">
        <f>+'24-03-997 Ind. Cuid. Temporales'!T47</f>
        <v>0</v>
      </c>
      <c r="J17" s="40">
        <f>+'24-03-997 Ind. Cuid. Temporales'!U47</f>
        <v>0</v>
      </c>
      <c r="K17" s="40">
        <f>+'24-03-997 Ind. Cuid. Temporales'!V47</f>
        <v>0</v>
      </c>
      <c r="L17" s="40">
        <f>+'24-03-997 Ind. Cuid. Temporales'!W47</f>
        <v>0</v>
      </c>
      <c r="M17" s="40">
        <f>+'24-03-997 Ind. Cuid. Temporales'!X47</f>
        <v>0</v>
      </c>
      <c r="N17" s="40">
        <f>+'24-03-997 Ind. Cuid. Temporales'!Y47</f>
        <v>0</v>
      </c>
      <c r="O17" s="40">
        <f>+'24-03-997 Ind. Cuid. Temporales'!Z47</f>
        <v>0</v>
      </c>
      <c r="P17" s="40">
        <f>+'24-03-997 Ind. Cuid. Temporales'!AA47</f>
        <v>0</v>
      </c>
      <c r="Q17" s="40">
        <f>+'24-03-997 Ind. Cuid. Temporales'!AB47</f>
        <v>0</v>
      </c>
      <c r="R17" s="40">
        <f>+'24-03-997 Ind. Cuid. Temporales'!AC47</f>
        <v>0</v>
      </c>
      <c r="S17" s="40">
        <f>+'24-03-997 Ind. Cuid. Temporales'!AD47</f>
        <v>0</v>
      </c>
      <c r="T17" s="40">
        <f>+'24-03-997 Ind. Cuid. Temporales'!AE47</f>
        <v>0</v>
      </c>
      <c r="U17" s="40">
        <f>+'24-03-997 Ind. Cuid. Temporales'!AF47</f>
        <v>0</v>
      </c>
      <c r="V17" s="40">
        <f>+'24-03-997 Ind. Cuid. Temporales'!AG47</f>
        <v>0</v>
      </c>
      <c r="W17" s="40">
        <f>+'24-03-997 Ind. Cuid. Temporales'!AH47</f>
        <v>0</v>
      </c>
      <c r="X17" s="61">
        <f>+'24-03-997 Ind. Cuid. Temporales'!AI47</f>
        <v>0</v>
      </c>
      <c r="Y17" s="61">
        <f>+'24-03-997 Ind. Cuid. Temporales'!AJ44</f>
        <v>0</v>
      </c>
    </row>
    <row r="18" spans="1:25" ht="24.75" customHeight="1" x14ac:dyDescent="0.25">
      <c r="A18" s="60" t="s">
        <v>63</v>
      </c>
      <c r="B18" s="40">
        <f>+'24-03-997 Ind. Cuid. Temporales'!J51</f>
        <v>0</v>
      </c>
      <c r="C18" s="40">
        <f>+'24-03-997 Ind. Cuid. Temporales'!K51</f>
        <v>0</v>
      </c>
      <c r="D18" s="40">
        <f>+'24-03-997 Ind. Cuid. Temporales'!M51</f>
        <v>0</v>
      </c>
      <c r="E18" s="40">
        <f>+'24-03-997 Ind. Cuid. Temporales'!N51</f>
        <v>0</v>
      </c>
      <c r="F18" s="40">
        <f>+'24-03-997 Ind. Cuid. Temporales'!O51</f>
        <v>0</v>
      </c>
      <c r="G18" s="40">
        <f>+'24-03-997 Ind. Cuid. Temporales'!R51</f>
        <v>0</v>
      </c>
      <c r="H18" s="40">
        <f>+'24-03-997 Ind. Cuid. Temporales'!S51</f>
        <v>0</v>
      </c>
      <c r="I18" s="40">
        <f>+'24-03-997 Ind. Cuid. Temporales'!T51</f>
        <v>0</v>
      </c>
      <c r="J18" s="40">
        <f>+'24-03-997 Ind. Cuid. Temporales'!U51</f>
        <v>0</v>
      </c>
      <c r="K18" s="40">
        <f>+'24-03-997 Ind. Cuid. Temporales'!V51</f>
        <v>0</v>
      </c>
      <c r="L18" s="40">
        <f>+'24-03-997 Ind. Cuid. Temporales'!W51</f>
        <v>0</v>
      </c>
      <c r="M18" s="40">
        <f>+'24-03-997 Ind. Cuid. Temporales'!X51</f>
        <v>0</v>
      </c>
      <c r="N18" s="40">
        <f>+'24-03-997 Ind. Cuid. Temporales'!Y51</f>
        <v>0</v>
      </c>
      <c r="O18" s="40">
        <f>+'24-03-997 Ind. Cuid. Temporales'!Z51</f>
        <v>0</v>
      </c>
      <c r="P18" s="40">
        <f>+'24-03-997 Ind. Cuid. Temporales'!AA51</f>
        <v>0</v>
      </c>
      <c r="Q18" s="40">
        <f>+'24-03-997 Ind. Cuid. Temporales'!AB51</f>
        <v>0</v>
      </c>
      <c r="R18" s="40">
        <f>+'24-03-997 Ind. Cuid. Temporales'!AC51</f>
        <v>0</v>
      </c>
      <c r="S18" s="40">
        <f>+'24-03-997 Ind. Cuid. Temporales'!AD51</f>
        <v>0</v>
      </c>
      <c r="T18" s="40">
        <f>+'24-03-997 Ind. Cuid. Temporales'!AE51</f>
        <v>0</v>
      </c>
      <c r="U18" s="40">
        <f>+'24-03-997 Ind. Cuid. Temporales'!AF51</f>
        <v>0</v>
      </c>
      <c r="V18" s="40">
        <f>+'24-03-997 Ind. Cuid. Temporales'!AG51</f>
        <v>0</v>
      </c>
      <c r="W18" s="40">
        <f>+'24-03-997 Ind. Cuid. Temporales'!AH51</f>
        <v>0</v>
      </c>
      <c r="X18" s="61">
        <f>+'24-03-997 Ind. Cuid. Temporales'!AI51</f>
        <v>0</v>
      </c>
      <c r="Y18" s="61">
        <f>+'24-03-997 Ind. Cuid. Temporales'!AJ51</f>
        <v>0</v>
      </c>
    </row>
    <row r="19" spans="1:25" ht="24.75" customHeight="1" x14ac:dyDescent="0.25">
      <c r="A19" s="60" t="s">
        <v>65</v>
      </c>
      <c r="B19" s="40">
        <f>+'24-03-997 Ind. Cuid. Temporales'!J55</f>
        <v>0</v>
      </c>
      <c r="C19" s="40">
        <f>+'24-03-997 Ind. Cuid. Temporales'!K55</f>
        <v>0</v>
      </c>
      <c r="D19" s="40">
        <f>+'24-03-997 Ind. Cuid. Temporales'!M55</f>
        <v>0</v>
      </c>
      <c r="E19" s="40">
        <f>+'24-03-997 Ind. Cuid. Temporales'!N55</f>
        <v>0</v>
      </c>
      <c r="F19" s="40">
        <f>+'24-03-997 Ind. Cuid. Temporales'!O55</f>
        <v>0</v>
      </c>
      <c r="G19" s="40">
        <f>+'24-03-997 Ind. Cuid. Temporales'!R55</f>
        <v>0</v>
      </c>
      <c r="H19" s="40">
        <f>+'24-03-997 Ind. Cuid. Temporales'!S55</f>
        <v>0</v>
      </c>
      <c r="I19" s="40">
        <f>+'24-03-997 Ind. Cuid. Temporales'!T55</f>
        <v>0</v>
      </c>
      <c r="J19" s="40">
        <f>+'24-03-997 Ind. Cuid. Temporales'!U55</f>
        <v>0</v>
      </c>
      <c r="K19" s="40">
        <f>+'24-03-997 Ind. Cuid. Temporales'!V55</f>
        <v>0</v>
      </c>
      <c r="L19" s="40">
        <f>+'24-03-997 Ind. Cuid. Temporales'!W55</f>
        <v>0</v>
      </c>
      <c r="M19" s="40">
        <f>+'24-03-997 Ind. Cuid. Temporales'!X55</f>
        <v>0</v>
      </c>
      <c r="N19" s="40">
        <f>+'24-03-997 Ind. Cuid. Temporales'!Y55</f>
        <v>0</v>
      </c>
      <c r="O19" s="40">
        <f>+'24-03-997 Ind. Cuid. Temporales'!Z55</f>
        <v>0</v>
      </c>
      <c r="P19" s="40">
        <f>+'24-03-997 Ind. Cuid. Temporales'!AA55</f>
        <v>0</v>
      </c>
      <c r="Q19" s="40">
        <f>+'24-03-997 Ind. Cuid. Temporales'!AB55</f>
        <v>0</v>
      </c>
      <c r="R19" s="40">
        <f>+'24-03-997 Ind. Cuid. Temporales'!AC55</f>
        <v>0</v>
      </c>
      <c r="S19" s="40">
        <f>+'24-03-997 Ind. Cuid. Temporales'!AD55</f>
        <v>0</v>
      </c>
      <c r="T19" s="40">
        <f>+'24-03-997 Ind. Cuid. Temporales'!AE55</f>
        <v>0</v>
      </c>
      <c r="U19" s="40">
        <f>+'24-03-997 Ind. Cuid. Temporales'!AF55</f>
        <v>0</v>
      </c>
      <c r="V19" s="40">
        <f>+'24-03-997 Ind. Cuid. Temporales'!AG55</f>
        <v>0</v>
      </c>
      <c r="W19" s="40">
        <f>+'24-03-997 Ind. Cuid. Temporales'!AH55</f>
        <v>0</v>
      </c>
      <c r="X19" s="61">
        <f>+'24-03-997 Ind. Cuid. Temporales'!AI55</f>
        <v>0</v>
      </c>
      <c r="Y19" s="61">
        <f>+'24-03-997 Ind. Cuid. Temporales'!AJ55</f>
        <v>0</v>
      </c>
    </row>
    <row r="20" spans="1:25" ht="24.75" customHeight="1" x14ac:dyDescent="0.25">
      <c r="A20" s="62" t="s">
        <v>67</v>
      </c>
      <c r="B20" s="40">
        <f>+'24-03-997 Ind. Cuid. Temporales'!J59</f>
        <v>0</v>
      </c>
      <c r="C20" s="40">
        <f>+'24-03-997 Ind. Cuid. Temporales'!K59</f>
        <v>0</v>
      </c>
      <c r="D20" s="40">
        <f>+'24-03-997 Ind. Cuid. Temporales'!M59</f>
        <v>0</v>
      </c>
      <c r="E20" s="40">
        <f>+'24-03-997 Ind. Cuid. Temporales'!N59</f>
        <v>0</v>
      </c>
      <c r="F20" s="40">
        <f>+'24-03-997 Ind. Cuid. Temporales'!O59</f>
        <v>0</v>
      </c>
      <c r="G20" s="40">
        <f>+'24-03-997 Ind. Cuid. Temporales'!R59</f>
        <v>0</v>
      </c>
      <c r="H20" s="40">
        <f>+'24-03-997 Ind. Cuid. Temporales'!S59</f>
        <v>0</v>
      </c>
      <c r="I20" s="40">
        <f>+'24-03-997 Ind. Cuid. Temporales'!T59</f>
        <v>0</v>
      </c>
      <c r="J20" s="40">
        <f>+'24-03-997 Ind. Cuid. Temporales'!U59</f>
        <v>0</v>
      </c>
      <c r="K20" s="40">
        <f>+'24-03-997 Ind. Cuid. Temporales'!V59</f>
        <v>0</v>
      </c>
      <c r="L20" s="40">
        <f>+'24-03-997 Ind. Cuid. Temporales'!W59</f>
        <v>0</v>
      </c>
      <c r="M20" s="40">
        <f>+'24-03-997 Ind. Cuid. Temporales'!X59</f>
        <v>0</v>
      </c>
      <c r="N20" s="40">
        <f>+'24-03-997 Ind. Cuid. Temporales'!Y59</f>
        <v>0</v>
      </c>
      <c r="O20" s="40">
        <f>+'24-03-997 Ind. Cuid. Temporales'!Z59</f>
        <v>0</v>
      </c>
      <c r="P20" s="40">
        <f>+'24-03-997 Ind. Cuid. Temporales'!AA59</f>
        <v>0</v>
      </c>
      <c r="Q20" s="40">
        <f>+'24-03-997 Ind. Cuid. Temporales'!AB59</f>
        <v>0</v>
      </c>
      <c r="R20" s="40">
        <f>+'24-03-997 Ind. Cuid. Temporales'!AC59</f>
        <v>0</v>
      </c>
      <c r="S20" s="40">
        <f>+'24-03-997 Ind. Cuid. Temporales'!AD59</f>
        <v>0</v>
      </c>
      <c r="T20" s="40">
        <f>+'24-03-997 Ind. Cuid. Temporales'!AE59</f>
        <v>0</v>
      </c>
      <c r="U20" s="40">
        <f>+'24-03-997 Ind. Cuid. Temporales'!AF59</f>
        <v>0</v>
      </c>
      <c r="V20" s="40">
        <f>+'24-03-997 Ind. Cuid. Temporales'!AG59</f>
        <v>0</v>
      </c>
      <c r="W20" s="40">
        <f>+'24-03-997 Ind. Cuid. Temporales'!AH59</f>
        <v>0</v>
      </c>
      <c r="X20" s="61">
        <f>+'24-03-997 Ind. Cuid. Temporales'!AI59</f>
        <v>0</v>
      </c>
      <c r="Y20" s="61">
        <f>+'24-03-997 Ind. Cuid. Temporales'!AJ59</f>
        <v>0</v>
      </c>
    </row>
    <row r="21" spans="1:25" ht="24.75" customHeight="1" x14ac:dyDescent="0.25">
      <c r="A21" s="62" t="s">
        <v>69</v>
      </c>
      <c r="B21" s="40">
        <f>+'24-03-997 Ind. Cuid. Temporales'!J63</f>
        <v>0</v>
      </c>
      <c r="C21" s="40">
        <f>+'24-03-997 Ind. Cuid. Temporales'!K63</f>
        <v>0</v>
      </c>
      <c r="D21" s="40">
        <f>+'24-03-997 Ind. Cuid. Temporales'!M63</f>
        <v>0</v>
      </c>
      <c r="E21" s="40">
        <f>+'24-03-997 Ind. Cuid. Temporales'!N63</f>
        <v>0</v>
      </c>
      <c r="F21" s="40">
        <f>+'24-03-997 Ind. Cuid. Temporales'!O63</f>
        <v>0</v>
      </c>
      <c r="G21" s="40">
        <f>+'24-03-997 Ind. Cuid. Temporales'!R63</f>
        <v>0</v>
      </c>
      <c r="H21" s="40">
        <f>+'24-03-997 Ind. Cuid. Temporales'!S63</f>
        <v>0</v>
      </c>
      <c r="I21" s="40">
        <f>+'24-03-997 Ind. Cuid. Temporales'!T63</f>
        <v>0</v>
      </c>
      <c r="J21" s="40">
        <f>+'24-03-997 Ind. Cuid. Temporales'!U63</f>
        <v>0</v>
      </c>
      <c r="K21" s="40">
        <f>+'24-03-997 Ind. Cuid. Temporales'!V63</f>
        <v>0</v>
      </c>
      <c r="L21" s="40">
        <f>+'24-03-997 Ind. Cuid. Temporales'!W63</f>
        <v>0</v>
      </c>
      <c r="M21" s="40">
        <f>+'24-03-997 Ind. Cuid. Temporales'!X63</f>
        <v>0</v>
      </c>
      <c r="N21" s="40">
        <f>+'24-03-997 Ind. Cuid. Temporales'!Y63</f>
        <v>0</v>
      </c>
      <c r="O21" s="40">
        <f>+'24-03-997 Ind. Cuid. Temporales'!Z63</f>
        <v>0</v>
      </c>
      <c r="P21" s="40">
        <f>+'24-03-997 Ind. Cuid. Temporales'!AA63</f>
        <v>0</v>
      </c>
      <c r="Q21" s="40">
        <f>+'24-03-997 Ind. Cuid. Temporales'!AB63</f>
        <v>0</v>
      </c>
      <c r="R21" s="40">
        <f>+'24-03-997 Ind. Cuid. Temporales'!AC63</f>
        <v>0</v>
      </c>
      <c r="S21" s="40">
        <f>+'24-03-997 Ind. Cuid. Temporales'!AD63</f>
        <v>0</v>
      </c>
      <c r="T21" s="40">
        <f>+'24-03-997 Ind. Cuid. Temporales'!AE63</f>
        <v>0</v>
      </c>
      <c r="U21" s="40">
        <f>+'24-03-997 Ind. Cuid. Temporales'!AF63</f>
        <v>0</v>
      </c>
      <c r="V21" s="40">
        <f>+'24-03-997 Ind. Cuid. Temporales'!AG63</f>
        <v>0</v>
      </c>
      <c r="W21" s="40">
        <f>+'24-03-997 Ind. Cuid. Temporales'!AH63</f>
        <v>0</v>
      </c>
      <c r="X21" s="61">
        <f>+'24-03-997 Ind. Cuid. Temporales'!AI63</f>
        <v>0</v>
      </c>
      <c r="Y21" s="61">
        <f>+'24-03-997 Ind. Cuid. Temporales'!AJ63</f>
        <v>0</v>
      </c>
    </row>
    <row r="22" spans="1:25" ht="24.75" customHeight="1" x14ac:dyDescent="0.25">
      <c r="A22" s="62" t="s">
        <v>82</v>
      </c>
      <c r="B22" s="40">
        <f>+'24-03-997 Ind. Cuid. Temporales'!J67</f>
        <v>0</v>
      </c>
      <c r="C22" s="40">
        <f>+'24-03-997 Ind. Cuid. Temporales'!K67</f>
        <v>0</v>
      </c>
      <c r="D22" s="40">
        <f>+'24-03-997 Ind. Cuid. Temporales'!M64</f>
        <v>0</v>
      </c>
      <c r="E22" s="40">
        <f>+'24-03-997 Ind. Cuid. Temporales'!N64</f>
        <v>0</v>
      </c>
      <c r="F22" s="40">
        <f>+'24-03-997 Ind. Cuid. Temporales'!O64</f>
        <v>0</v>
      </c>
      <c r="G22" s="40">
        <f>+'24-03-997 Ind. Cuid. Temporales'!R64</f>
        <v>0</v>
      </c>
      <c r="H22" s="40">
        <f>+'24-03-997 Ind. Cuid. Temporales'!S64</f>
        <v>0</v>
      </c>
      <c r="I22" s="40">
        <f>+'24-03-997 Ind. Cuid. Temporales'!T64</f>
        <v>0</v>
      </c>
      <c r="J22" s="40">
        <f>+'24-03-997 Ind. Cuid. Temporales'!U67</f>
        <v>0</v>
      </c>
      <c r="K22" s="40">
        <f>+'24-03-997 Ind. Cuid. Temporales'!V64</f>
        <v>0</v>
      </c>
      <c r="L22" s="40">
        <f>+'24-03-997 Ind. Cuid. Temporales'!W64</f>
        <v>0</v>
      </c>
      <c r="M22" s="40">
        <f>+'24-03-997 Ind. Cuid. Temporales'!X64</f>
        <v>0</v>
      </c>
      <c r="N22" s="40">
        <f>+'24-03-997 Ind. Cuid. Temporales'!Y67</f>
        <v>0</v>
      </c>
      <c r="O22" s="40">
        <f>+'24-03-997 Ind. Cuid. Temporales'!Z64</f>
        <v>0</v>
      </c>
      <c r="P22" s="40">
        <f>+'24-03-997 Ind. Cuid. Temporales'!AA64</f>
        <v>0</v>
      </c>
      <c r="Q22" s="40">
        <f>+'24-03-997 Ind. Cuid. Temporales'!AB64</f>
        <v>0</v>
      </c>
      <c r="R22" s="40">
        <f>+'24-03-997 Ind. Cuid. Temporales'!AC67</f>
        <v>0</v>
      </c>
      <c r="S22" s="40">
        <f>+'24-03-997 Ind. Cuid. Temporales'!AD64</f>
        <v>0</v>
      </c>
      <c r="T22" s="40">
        <f>+'24-03-997 Ind. Cuid. Temporales'!AE64</f>
        <v>0</v>
      </c>
      <c r="U22" s="40">
        <f>+'24-03-997 Ind. Cuid. Temporales'!AF64</f>
        <v>0</v>
      </c>
      <c r="V22" s="40">
        <f>+'24-03-997 Ind. Cuid. Temporales'!AG67</f>
        <v>0</v>
      </c>
      <c r="W22" s="40">
        <f>+'24-03-997 Ind. Cuid. Temporales'!AH67</f>
        <v>0</v>
      </c>
      <c r="X22" s="61">
        <f>+'24-03-997 Ind. Cuid. Temporales'!AI67</f>
        <v>0</v>
      </c>
      <c r="Y22" s="61">
        <f>+'24-03-997 Ind. Cuid. Temporales'!AJ67</f>
        <v>0</v>
      </c>
    </row>
    <row r="23" spans="1:25" ht="24.75" customHeight="1" x14ac:dyDescent="0.25">
      <c r="A23" s="62" t="s">
        <v>71</v>
      </c>
      <c r="B23" s="40">
        <f>+'24-03-997 Ind. Cuid. Temporales'!J71</f>
        <v>0</v>
      </c>
      <c r="C23" s="40">
        <f>+'24-03-997 Ind. Cuid. Temporales'!K71</f>
        <v>0</v>
      </c>
      <c r="D23" s="40">
        <f>+'24-03-997 Ind. Cuid. Temporales'!M71</f>
        <v>0</v>
      </c>
      <c r="E23" s="40">
        <f>+'24-03-997 Ind. Cuid. Temporales'!N71</f>
        <v>0</v>
      </c>
      <c r="F23" s="40">
        <f>+'24-03-997 Ind. Cuid. Temporales'!O71</f>
        <v>0</v>
      </c>
      <c r="G23" s="40">
        <f>+'24-03-997 Ind. Cuid. Temporales'!R71</f>
        <v>0</v>
      </c>
      <c r="H23" s="40">
        <f>+'24-03-997 Ind. Cuid. Temporales'!S71</f>
        <v>0</v>
      </c>
      <c r="I23" s="40">
        <f>+'24-03-997 Ind. Cuid. Temporales'!T71</f>
        <v>0</v>
      </c>
      <c r="J23" s="40">
        <f>+'24-03-997 Ind. Cuid. Temporales'!U71</f>
        <v>0</v>
      </c>
      <c r="K23" s="40">
        <f>+'24-03-997 Ind. Cuid. Temporales'!V71</f>
        <v>0</v>
      </c>
      <c r="L23" s="40">
        <f>+'24-03-997 Ind. Cuid. Temporales'!W71</f>
        <v>0</v>
      </c>
      <c r="M23" s="40">
        <f>+'24-03-997 Ind. Cuid. Temporales'!X71</f>
        <v>0</v>
      </c>
      <c r="N23" s="40">
        <f>+'24-03-997 Ind. Cuid. Temporales'!Y71</f>
        <v>0</v>
      </c>
      <c r="O23" s="40">
        <f>+'24-03-997 Ind. Cuid. Temporales'!Z71</f>
        <v>0</v>
      </c>
      <c r="P23" s="40">
        <f>+'24-03-997 Ind. Cuid. Temporales'!AA71</f>
        <v>0</v>
      </c>
      <c r="Q23" s="40">
        <f>+'24-03-997 Ind. Cuid. Temporales'!AB71</f>
        <v>0</v>
      </c>
      <c r="R23" s="40">
        <f>+'24-03-997 Ind. Cuid. Temporales'!AC71</f>
        <v>0</v>
      </c>
      <c r="S23" s="40">
        <f>+'24-03-997 Ind. Cuid. Temporales'!AD71</f>
        <v>0</v>
      </c>
      <c r="T23" s="40">
        <f>+'24-03-997 Ind. Cuid. Temporales'!AE71</f>
        <v>0</v>
      </c>
      <c r="U23" s="40">
        <f>+'24-03-997 Ind. Cuid. Temporales'!AF71</f>
        <v>0</v>
      </c>
      <c r="V23" s="40">
        <f>+'24-03-997 Ind. Cuid. Temporales'!AG71</f>
        <v>0</v>
      </c>
      <c r="W23" s="40">
        <f>+'24-03-997 Ind. Cuid. Temporales'!AH71</f>
        <v>0</v>
      </c>
      <c r="X23" s="61">
        <f>+'24-03-997 Ind. Cuid. Temporales'!AI71</f>
        <v>0</v>
      </c>
      <c r="Y23" s="61">
        <f>+'24-03-997 Ind. Cuid. Temporales'!AJ71</f>
        <v>0</v>
      </c>
    </row>
    <row r="24" spans="1:25" ht="24.75" customHeight="1" x14ac:dyDescent="0.25">
      <c r="A24" s="63" t="s">
        <v>73</v>
      </c>
      <c r="B24" s="40">
        <f>+'24-03-997 Ind. Cuid. Temporales'!J75</f>
        <v>499170000</v>
      </c>
      <c r="C24" s="40">
        <f>+'24-03-997 Ind. Cuid. Temporales'!K75</f>
        <v>0</v>
      </c>
      <c r="D24" s="40">
        <f>+'24-03-997 Ind. Cuid. Temporales'!M75</f>
        <v>0</v>
      </c>
      <c r="E24" s="40">
        <f>+'24-03-997 Ind. Cuid. Temporales'!N75</f>
        <v>0</v>
      </c>
      <c r="F24" s="40">
        <f>+'24-03-997 Ind. Cuid. Temporales'!O75</f>
        <v>0</v>
      </c>
      <c r="G24" s="40">
        <f>+'24-03-997 Ind. Cuid. Temporales'!R75</f>
        <v>0</v>
      </c>
      <c r="H24" s="40">
        <f>+'24-03-997 Ind. Cuid. Temporales'!S75</f>
        <v>0</v>
      </c>
      <c r="I24" s="40">
        <f>+'24-03-997 Ind. Cuid. Temporales'!T75</f>
        <v>0</v>
      </c>
      <c r="J24" s="40">
        <f>+'24-03-997 Ind. Cuid. Temporales'!U75</f>
        <v>0</v>
      </c>
      <c r="K24" s="40">
        <f>+'24-03-997 Ind. Cuid. Temporales'!V75</f>
        <v>0</v>
      </c>
      <c r="L24" s="40">
        <f>+'24-03-997 Ind. Cuid. Temporales'!W75</f>
        <v>0</v>
      </c>
      <c r="M24" s="40">
        <f>+'24-03-997 Ind. Cuid. Temporales'!X75</f>
        <v>0</v>
      </c>
      <c r="N24" s="40">
        <f>+'24-03-997 Ind. Cuid. Temporales'!Y75</f>
        <v>0</v>
      </c>
      <c r="O24" s="40">
        <f>+'24-03-997 Ind. Cuid. Temporales'!Z75</f>
        <v>0</v>
      </c>
      <c r="P24" s="40">
        <f>+'24-03-997 Ind. Cuid. Temporales'!AA75</f>
        <v>0</v>
      </c>
      <c r="Q24" s="40">
        <f>+'24-03-997 Ind. Cuid. Temporales'!AB75</f>
        <v>0</v>
      </c>
      <c r="R24" s="40">
        <f>+'24-03-997 Ind. Cuid. Temporales'!AC75</f>
        <v>0</v>
      </c>
      <c r="S24" s="40">
        <f>+'24-03-997 Ind. Cuid. Temporales'!AD75</f>
        <v>0</v>
      </c>
      <c r="T24" s="40">
        <f>+'24-03-997 Ind. Cuid. Temporales'!AE75</f>
        <v>0</v>
      </c>
      <c r="U24" s="40">
        <f>+'24-03-997 Ind. Cuid. Temporales'!AF75</f>
        <v>0</v>
      </c>
      <c r="V24" s="40">
        <f>+'24-03-997 Ind. Cuid. Temporales'!AG75</f>
        <v>0</v>
      </c>
      <c r="W24" s="40">
        <f>+'24-03-997 Ind. Cuid. Temporales'!AH75</f>
        <v>0</v>
      </c>
      <c r="X24" s="61">
        <f>+'24-03-997 Ind. Cuid. Temporales'!AI75</f>
        <v>0</v>
      </c>
      <c r="Y24" s="61">
        <f>+'24-03-997 Ind. Cuid. Temporales'!AJ75</f>
        <v>0</v>
      </c>
    </row>
    <row r="25" spans="1:25" ht="34.5" customHeight="1" x14ac:dyDescent="0.25">
      <c r="A25" s="65" t="str">
        <f>"TOTAL ASIG."&amp;" "&amp;$A$5</f>
        <v>TOTAL ASIG. 24-03-997 "Centro para Niños(as) con Cuidadores Principales Temporeras(os)"</v>
      </c>
      <c r="B25" s="66">
        <f>SUM(B8:B24)</f>
        <v>499170000</v>
      </c>
      <c r="C25" s="66">
        <f t="shared" ref="C25:V25" si="0">SUM(C8:C24)</f>
        <v>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0</v>
      </c>
      <c r="X25" s="67">
        <f>+'24-03-997 Ind. Cuid. Temporales'!AI76</f>
        <v>0</v>
      </c>
      <c r="Y25" s="67">
        <f>'24-03-997 Ind. Cuid. Temporales'!AJ76</f>
        <v>0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18A8E-D14B-4A42-A4FE-E64ACF7759E4}">
  <sheetPr codeName="Hoja27">
    <tabColor rgb="FF007DB5"/>
    <pageSetUpPr fitToPage="1"/>
  </sheetPr>
  <dimension ref="A1:DB95"/>
  <sheetViews>
    <sheetView topLeftCell="A69" zoomScaleNormal="100" workbookViewId="0">
      <selection activeCell="R9" sqref="R8:T9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6.7109375" style="2" customWidth="1"/>
    <col min="6" max="6" width="39" style="2" bestFit="1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5" t="s">
        <v>97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</row>
    <row r="2" spans="1:106" s="1" customFormat="1" ht="16.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106" s="1" customFormat="1" ht="16.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</row>
    <row r="4" spans="1:106" s="1" customFormat="1" ht="16.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</row>
    <row r="5" spans="1:106" ht="54.75" customHeight="1" x14ac:dyDescent="0.25">
      <c r="A5" s="105" t="s">
        <v>96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</row>
    <row r="6" spans="1:106" s="3" customFormat="1" ht="22.5" customHeight="1" x14ac:dyDescent="0.25">
      <c r="A6" s="82" t="s">
        <v>2</v>
      </c>
      <c r="B6" s="82" t="s">
        <v>3</v>
      </c>
      <c r="C6" s="52" t="s">
        <v>4</v>
      </c>
      <c r="D6" s="82" t="s">
        <v>5</v>
      </c>
      <c r="E6" s="82" t="s">
        <v>6</v>
      </c>
      <c r="F6" s="82" t="s">
        <v>7</v>
      </c>
      <c r="G6" s="82" t="s">
        <v>8</v>
      </c>
      <c r="H6" s="82" t="s">
        <v>9</v>
      </c>
      <c r="I6" s="82"/>
      <c r="J6" s="80" t="s">
        <v>10</v>
      </c>
      <c r="K6" s="80" t="s">
        <v>11</v>
      </c>
      <c r="L6" s="82" t="s">
        <v>12</v>
      </c>
      <c r="M6" s="80" t="s">
        <v>13</v>
      </c>
      <c r="N6" s="80"/>
      <c r="O6" s="80"/>
      <c r="P6" s="82" t="s">
        <v>14</v>
      </c>
      <c r="Q6" s="82" t="s">
        <v>15</v>
      </c>
      <c r="R6" s="80" t="s">
        <v>16</v>
      </c>
      <c r="S6" s="80"/>
      <c r="T6" s="80"/>
      <c r="U6" s="80" t="s">
        <v>17</v>
      </c>
      <c r="V6" s="80" t="s">
        <v>16</v>
      </c>
      <c r="W6" s="80"/>
      <c r="X6" s="80"/>
      <c r="Y6" s="80" t="s">
        <v>18</v>
      </c>
      <c r="Z6" s="80" t="s">
        <v>16</v>
      </c>
      <c r="AA6" s="80"/>
      <c r="AB6" s="80"/>
      <c r="AC6" s="80" t="s">
        <v>19</v>
      </c>
      <c r="AD6" s="80" t="s">
        <v>16</v>
      </c>
      <c r="AE6" s="80"/>
      <c r="AF6" s="80"/>
      <c r="AG6" s="80" t="s">
        <v>20</v>
      </c>
      <c r="AH6" s="80" t="s">
        <v>21</v>
      </c>
      <c r="AI6" s="81" t="s">
        <v>22</v>
      </c>
      <c r="AJ6" s="8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2"/>
      <c r="B7" s="82"/>
      <c r="C7" s="52" t="s">
        <v>23</v>
      </c>
      <c r="D7" s="82"/>
      <c r="E7" s="82"/>
      <c r="F7" s="82"/>
      <c r="G7" s="82"/>
      <c r="H7" s="52" t="s">
        <v>24</v>
      </c>
      <c r="I7" s="52" t="s">
        <v>25</v>
      </c>
      <c r="J7" s="80"/>
      <c r="K7" s="80"/>
      <c r="L7" s="82"/>
      <c r="M7" s="53" t="s">
        <v>26</v>
      </c>
      <c r="N7" s="53" t="s">
        <v>27</v>
      </c>
      <c r="O7" s="53" t="s">
        <v>28</v>
      </c>
      <c r="P7" s="82"/>
      <c r="Q7" s="82"/>
      <c r="R7" s="53" t="s">
        <v>29</v>
      </c>
      <c r="S7" s="53" t="s">
        <v>30</v>
      </c>
      <c r="T7" s="53" t="s">
        <v>31</v>
      </c>
      <c r="U7" s="80"/>
      <c r="V7" s="53" t="s">
        <v>32</v>
      </c>
      <c r="W7" s="53" t="s">
        <v>33</v>
      </c>
      <c r="X7" s="53" t="s">
        <v>34</v>
      </c>
      <c r="Y7" s="80"/>
      <c r="Z7" s="53" t="s">
        <v>35</v>
      </c>
      <c r="AA7" s="53" t="s">
        <v>36</v>
      </c>
      <c r="AB7" s="53" t="s">
        <v>37</v>
      </c>
      <c r="AC7" s="80"/>
      <c r="AD7" s="53" t="s">
        <v>38</v>
      </c>
      <c r="AE7" s="53" t="s">
        <v>39</v>
      </c>
      <c r="AF7" s="53" t="s">
        <v>40</v>
      </c>
      <c r="AG7" s="80"/>
      <c r="AH7" s="80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2" t="s">
        <v>43</v>
      </c>
      <c r="B8" s="72"/>
      <c r="C8" s="72"/>
      <c r="D8" s="72"/>
      <c r="E8" s="72"/>
      <c r="F8" s="4"/>
      <c r="G8" s="5"/>
      <c r="H8" s="6"/>
      <c r="I8" s="6"/>
      <c r="J8" s="84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85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86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4" t="s">
        <v>44</v>
      </c>
      <c r="B11" s="74"/>
      <c r="C11" s="74"/>
      <c r="D11" s="74"/>
      <c r="E11" s="74"/>
      <c r="F11" s="74"/>
      <c r="G11" s="74"/>
      <c r="H11" s="74"/>
      <c r="I11" s="74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2" t="s">
        <v>45</v>
      </c>
      <c r="B12" s="72"/>
      <c r="C12" s="72"/>
      <c r="D12" s="72"/>
      <c r="E12" s="72"/>
      <c r="F12" s="4"/>
      <c r="G12" s="5"/>
      <c r="H12" s="6"/>
      <c r="I12" s="6"/>
      <c r="J12" s="84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5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6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4" t="s">
        <v>46</v>
      </c>
      <c r="B15" s="74"/>
      <c r="C15" s="74"/>
      <c r="D15" s="74"/>
      <c r="E15" s="74"/>
      <c r="F15" s="74"/>
      <c r="G15" s="74"/>
      <c r="H15" s="74"/>
      <c r="I15" s="74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2" t="s">
        <v>47</v>
      </c>
      <c r="B16" s="72"/>
      <c r="C16" s="72"/>
      <c r="D16" s="72"/>
      <c r="E16" s="72"/>
      <c r="F16" s="4"/>
      <c r="G16" s="5"/>
      <c r="H16" s="6"/>
      <c r="I16" s="6"/>
      <c r="J16" s="84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85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86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4" t="s">
        <v>48</v>
      </c>
      <c r="B19" s="74"/>
      <c r="C19" s="74"/>
      <c r="D19" s="74"/>
      <c r="E19" s="74"/>
      <c r="F19" s="74"/>
      <c r="G19" s="74"/>
      <c r="H19" s="74"/>
      <c r="I19" s="74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2" t="s">
        <v>49</v>
      </c>
      <c r="B20" s="72"/>
      <c r="C20" s="72"/>
      <c r="D20" s="72"/>
      <c r="E20" s="72"/>
      <c r="F20" s="4"/>
      <c r="G20" s="5"/>
      <c r="H20" s="6"/>
      <c r="I20" s="6"/>
      <c r="J20" s="84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85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86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4" t="s">
        <v>50</v>
      </c>
      <c r="B23" s="74"/>
      <c r="C23" s="74"/>
      <c r="D23" s="74"/>
      <c r="E23" s="74"/>
      <c r="F23" s="74"/>
      <c r="G23" s="74"/>
      <c r="H23" s="74"/>
      <c r="I23" s="74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2" t="s">
        <v>51</v>
      </c>
      <c r="B24" s="72"/>
      <c r="C24" s="72"/>
      <c r="D24" s="72"/>
      <c r="E24" s="72"/>
      <c r="F24" s="4"/>
      <c r="G24" s="5"/>
      <c r="H24" s="6"/>
      <c r="I24" s="6"/>
      <c r="J24" s="84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85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86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4" t="s">
        <v>52</v>
      </c>
      <c r="B27" s="74"/>
      <c r="C27" s="74"/>
      <c r="D27" s="74"/>
      <c r="E27" s="74"/>
      <c r="F27" s="74"/>
      <c r="G27" s="74"/>
      <c r="H27" s="74"/>
      <c r="I27" s="74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2" t="s">
        <v>53</v>
      </c>
      <c r="B28" s="72"/>
      <c r="C28" s="72"/>
      <c r="D28" s="72"/>
      <c r="E28" s="72"/>
      <c r="F28" s="4"/>
      <c r="G28" s="5"/>
      <c r="H28" s="6"/>
      <c r="I28" s="6"/>
      <c r="J28" s="84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85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86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4" t="s">
        <v>54</v>
      </c>
      <c r="B31" s="74"/>
      <c r="C31" s="74"/>
      <c r="D31" s="74"/>
      <c r="E31" s="74"/>
      <c r="F31" s="74"/>
      <c r="G31" s="74"/>
      <c r="H31" s="74"/>
      <c r="I31" s="74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2" t="s">
        <v>55</v>
      </c>
      <c r="B32" s="72"/>
      <c r="C32" s="72"/>
      <c r="D32" s="72"/>
      <c r="E32" s="72"/>
      <c r="F32" s="4"/>
      <c r="G32" s="5"/>
      <c r="H32" s="6"/>
      <c r="I32" s="6"/>
      <c r="J32" s="84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85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86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4" t="s">
        <v>56</v>
      </c>
      <c r="B35" s="74"/>
      <c r="C35" s="74"/>
      <c r="D35" s="74"/>
      <c r="E35" s="74"/>
      <c r="F35" s="74"/>
      <c r="G35" s="74"/>
      <c r="H35" s="74"/>
      <c r="I35" s="74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2" t="s">
        <v>57</v>
      </c>
      <c r="B36" s="72"/>
      <c r="C36" s="72"/>
      <c r="D36" s="72"/>
      <c r="E36" s="72"/>
      <c r="F36" s="4"/>
      <c r="G36" s="5"/>
      <c r="H36" s="37"/>
      <c r="I36" s="37"/>
      <c r="J36" s="84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85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86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4" t="s">
        <v>58</v>
      </c>
      <c r="B39" s="74"/>
      <c r="C39" s="74"/>
      <c r="D39" s="74"/>
      <c r="E39" s="74"/>
      <c r="F39" s="74"/>
      <c r="G39" s="74"/>
      <c r="H39" s="74"/>
      <c r="I39" s="74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2" t="s">
        <v>59</v>
      </c>
      <c r="B40" s="72"/>
      <c r="C40" s="72"/>
      <c r="D40" s="72"/>
      <c r="E40" s="72"/>
      <c r="F40" s="4"/>
      <c r="G40" s="5"/>
      <c r="H40" s="6"/>
      <c r="I40" s="6"/>
      <c r="J40" s="84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85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86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4" t="s">
        <v>60</v>
      </c>
      <c r="B43" s="74"/>
      <c r="C43" s="74"/>
      <c r="D43" s="74"/>
      <c r="E43" s="74"/>
      <c r="F43" s="74"/>
      <c r="G43" s="74"/>
      <c r="H43" s="74"/>
      <c r="I43" s="74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2" t="s">
        <v>61</v>
      </c>
      <c r="B44" s="72"/>
      <c r="C44" s="72"/>
      <c r="D44" s="72"/>
      <c r="E44" s="72"/>
      <c r="F44" s="4"/>
      <c r="G44" s="5"/>
      <c r="H44" s="6"/>
      <c r="I44" s="6"/>
      <c r="J44" s="84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85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86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4" t="s">
        <v>62</v>
      </c>
      <c r="B47" s="74"/>
      <c r="C47" s="74"/>
      <c r="D47" s="74"/>
      <c r="E47" s="74"/>
      <c r="F47" s="74"/>
      <c r="G47" s="74"/>
      <c r="H47" s="74"/>
      <c r="I47" s="74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2" t="s">
        <v>63</v>
      </c>
      <c r="B48" s="72"/>
      <c r="C48" s="72"/>
      <c r="D48" s="72"/>
      <c r="E48" s="72"/>
      <c r="F48" s="4"/>
      <c r="G48" s="5"/>
      <c r="H48" s="6"/>
      <c r="I48" s="6"/>
      <c r="J48" s="84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85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86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4" t="s">
        <v>64</v>
      </c>
      <c r="B51" s="74"/>
      <c r="C51" s="74"/>
      <c r="D51" s="74"/>
      <c r="E51" s="74"/>
      <c r="F51" s="74"/>
      <c r="G51" s="74"/>
      <c r="H51" s="74"/>
      <c r="I51" s="74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2" t="s">
        <v>65</v>
      </c>
      <c r="B52" s="72"/>
      <c r="C52" s="72"/>
      <c r="D52" s="72"/>
      <c r="E52" s="72"/>
      <c r="F52" s="4"/>
      <c r="G52" s="5"/>
      <c r="H52" s="6"/>
      <c r="I52" s="6"/>
      <c r="J52" s="84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85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86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4" t="s">
        <v>66</v>
      </c>
      <c r="B55" s="74"/>
      <c r="C55" s="74"/>
      <c r="D55" s="74"/>
      <c r="E55" s="74"/>
      <c r="F55" s="74"/>
      <c r="G55" s="74"/>
      <c r="H55" s="74"/>
      <c r="I55" s="74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2" t="s">
        <v>67</v>
      </c>
      <c r="B56" s="72"/>
      <c r="C56" s="72"/>
      <c r="D56" s="72"/>
      <c r="E56" s="72"/>
      <c r="F56" s="4"/>
      <c r="G56" s="5"/>
      <c r="H56" s="6"/>
      <c r="I56" s="6"/>
      <c r="J56" s="84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85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86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4" t="s">
        <v>68</v>
      </c>
      <c r="B59" s="74"/>
      <c r="C59" s="74"/>
      <c r="D59" s="74"/>
      <c r="E59" s="74"/>
      <c r="F59" s="74"/>
      <c r="G59" s="74"/>
      <c r="H59" s="74"/>
      <c r="I59" s="74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2" t="s">
        <v>69</v>
      </c>
      <c r="B60" s="72"/>
      <c r="C60" s="72"/>
      <c r="D60" s="72"/>
      <c r="E60" s="72"/>
      <c r="F60" s="4"/>
      <c r="G60" s="5"/>
      <c r="H60" s="6"/>
      <c r="I60" s="6"/>
      <c r="J60" s="84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85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86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4" t="s">
        <v>70</v>
      </c>
      <c r="B63" s="74"/>
      <c r="C63" s="74"/>
      <c r="D63" s="74"/>
      <c r="E63" s="74"/>
      <c r="F63" s="74"/>
      <c r="G63" s="74"/>
      <c r="H63" s="74"/>
      <c r="I63" s="74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2" t="s">
        <v>82</v>
      </c>
      <c r="B64" s="72"/>
      <c r="C64" s="72"/>
      <c r="D64" s="72"/>
      <c r="E64" s="72"/>
      <c r="F64" s="4"/>
      <c r="G64" s="5"/>
      <c r="H64" s="6"/>
      <c r="I64" s="6"/>
      <c r="J64" s="84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85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86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4" t="s">
        <v>89</v>
      </c>
      <c r="B67" s="74"/>
      <c r="C67" s="74"/>
      <c r="D67" s="74"/>
      <c r="E67" s="74"/>
      <c r="F67" s="74"/>
      <c r="G67" s="74"/>
      <c r="H67" s="74"/>
      <c r="I67" s="74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2" t="s">
        <v>71</v>
      </c>
      <c r="B68" s="72"/>
      <c r="C68" s="72"/>
      <c r="D68" s="72"/>
      <c r="E68" s="72"/>
      <c r="F68" s="4"/>
      <c r="G68" s="5"/>
      <c r="H68" s="6"/>
      <c r="I68" s="6"/>
      <c r="J68" s="84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85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86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4" t="s">
        <v>72</v>
      </c>
      <c r="B71" s="74"/>
      <c r="C71" s="74"/>
      <c r="D71" s="74"/>
      <c r="E71" s="74"/>
      <c r="F71" s="74"/>
      <c r="G71" s="74"/>
      <c r="H71" s="74"/>
      <c r="I71" s="74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2" t="s">
        <v>73</v>
      </c>
      <c r="B72" s="72"/>
      <c r="C72" s="72"/>
      <c r="D72" s="72"/>
      <c r="E72" s="72"/>
      <c r="F72" s="4"/>
      <c r="G72" s="5"/>
      <c r="H72" s="6"/>
      <c r="I72" s="6"/>
      <c r="J72" s="84">
        <v>577359000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125</v>
      </c>
      <c r="D73" s="34">
        <v>45679</v>
      </c>
      <c r="E73" s="26" t="s">
        <v>126</v>
      </c>
      <c r="F73" s="26" t="s">
        <v>127</v>
      </c>
      <c r="G73" s="33"/>
      <c r="H73" s="36"/>
      <c r="I73" s="38"/>
      <c r="J73" s="85"/>
      <c r="K73" s="41">
        <v>577359000</v>
      </c>
      <c r="L73" s="39"/>
      <c r="M73" s="31"/>
      <c r="N73" s="42"/>
      <c r="O73" s="31"/>
      <c r="P73" s="43"/>
      <c r="Q73" s="43"/>
      <c r="R73" s="19"/>
      <c r="S73" s="19">
        <v>288679500</v>
      </c>
      <c r="T73" s="19"/>
      <c r="U73" s="8">
        <f>SUM(R73:T73)</f>
        <v>288679500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288679500</v>
      </c>
      <c r="AI73" s="20">
        <f>IF(ISERROR(AH73/J72),0,AH73/J72)</f>
        <v>0.5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86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4" t="s">
        <v>74</v>
      </c>
      <c r="B75" s="74"/>
      <c r="C75" s="74"/>
      <c r="D75" s="74"/>
      <c r="E75" s="74"/>
      <c r="F75" s="74"/>
      <c r="G75" s="74"/>
      <c r="H75" s="74"/>
      <c r="I75" s="74"/>
      <c r="J75" s="56">
        <f>J72</f>
        <v>577359000</v>
      </c>
      <c r="K75" s="56">
        <f>SUM(K73:K73)</f>
        <v>577359000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288679500</v>
      </c>
      <c r="T75" s="56">
        <f t="shared" si="16"/>
        <v>0</v>
      </c>
      <c r="U75" s="56">
        <f t="shared" si="16"/>
        <v>288679500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288679500</v>
      </c>
      <c r="AI75" s="59">
        <f>IF(ISERROR(AH75/J75),0,AH75/J75)</f>
        <v>0.5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7" t="str">
        <f>"TOTAL ASIG."&amp;" "&amp;$A$5</f>
        <v>TOTAL ASIG. 24-03-999 "Programa de Generación de Microemprendimiento Indígena Urbano Chile Solidario - CONADI"</v>
      </c>
      <c r="B76" s="87"/>
      <c r="C76" s="87"/>
      <c r="D76" s="87"/>
      <c r="E76" s="87"/>
      <c r="F76" s="87"/>
      <c r="G76" s="87"/>
      <c r="H76" s="87"/>
      <c r="I76" s="87"/>
      <c r="J76" s="66">
        <f>SUM(J11,J15,J19,J23,J27,J31,J35,J39,J43,J47,J51,J55,J59,J63,J67,J71,J75)</f>
        <v>577359000</v>
      </c>
      <c r="K76" s="66">
        <f t="shared" ref="K76:AH76" si="17">SUM(K11,K15,K19,K23,K27,K31,K35,K39,K43,K47,K51,K55,K59,K63,K67,K71,K75)</f>
        <v>577359000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288679500</v>
      </c>
      <c r="T76" s="66">
        <f t="shared" si="17"/>
        <v>0</v>
      </c>
      <c r="U76" s="66">
        <f t="shared" si="17"/>
        <v>288679500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288679500</v>
      </c>
      <c r="AI76" s="68">
        <f>IF(ISERROR(AH76/J76),0,AH76/J76)</f>
        <v>0.5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M6:O6"/>
    <mergeCell ref="J16:J18"/>
    <mergeCell ref="J20:J22"/>
    <mergeCell ref="J24:J26"/>
    <mergeCell ref="J28:J30"/>
    <mergeCell ref="A8:E8"/>
    <mergeCell ref="A11:I11"/>
    <mergeCell ref="A12:E12"/>
    <mergeCell ref="J8:J10"/>
    <mergeCell ref="J12:J14"/>
    <mergeCell ref="A15:I15"/>
    <mergeCell ref="A31:I31"/>
    <mergeCell ref="A16:E16"/>
    <mergeCell ref="A19:I19"/>
    <mergeCell ref="A20:E20"/>
    <mergeCell ref="A23:I23"/>
    <mergeCell ref="A24:E24"/>
    <mergeCell ref="A27:I27"/>
    <mergeCell ref="A28:E28"/>
    <mergeCell ref="A43:I43"/>
    <mergeCell ref="A44:E44"/>
    <mergeCell ref="J32:J34"/>
    <mergeCell ref="J36:J38"/>
    <mergeCell ref="J40:J42"/>
    <mergeCell ref="J44:J46"/>
    <mergeCell ref="A32:E32"/>
    <mergeCell ref="A35:I35"/>
    <mergeCell ref="A36:E36"/>
    <mergeCell ref="A39:I39"/>
    <mergeCell ref="A40:E40"/>
    <mergeCell ref="J48:J50"/>
    <mergeCell ref="J52:J54"/>
    <mergeCell ref="J56:J58"/>
    <mergeCell ref="J60:J62"/>
    <mergeCell ref="A47:I47"/>
    <mergeCell ref="A63:I63"/>
    <mergeCell ref="A48:E48"/>
    <mergeCell ref="A51:I51"/>
    <mergeCell ref="A52:E52"/>
    <mergeCell ref="A55:I55"/>
    <mergeCell ref="A56:E56"/>
    <mergeCell ref="A59:I59"/>
    <mergeCell ref="A60:E60"/>
    <mergeCell ref="A72:E72"/>
    <mergeCell ref="J72:J74"/>
    <mergeCell ref="A75:I75"/>
    <mergeCell ref="A76:I76"/>
    <mergeCell ref="A64:E64"/>
    <mergeCell ref="A67:I67"/>
    <mergeCell ref="A68:E68"/>
    <mergeCell ref="A71:I71"/>
    <mergeCell ref="J64:J66"/>
    <mergeCell ref="J68:J70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8609D13C-5F97-4AD0-B006-33979366096B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13CDCCEE-C0B1-416F-87E8-9941C7C57A4C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92AA9045-917B-4416-BB36-3631E1F9DA0A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F7A84857-F9D3-4D97-A3A3-28C09CBA93D4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DE64D296-0AB1-489C-8EB2-482905800956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L65:L66 E65:G66 C65:C66" xr:uid="{79AB8753-BC70-4CB3-90D3-3EF6CA0B8352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22613266-F3D6-4185-B817-D64D5F012892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6D1B82A2-BCC5-487E-AF9B-3E8CCD6F8312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7DC04-B379-4071-922E-DCFC66D14481}">
  <sheetPr codeName="Hoja28">
    <tabColor rgb="FF33CCFF"/>
    <pageSetUpPr fitToPage="1"/>
  </sheetPr>
  <dimension ref="A1:Y42"/>
  <sheetViews>
    <sheetView topLeftCell="A16" zoomScaleNormal="100" workbookViewId="0">
      <selection activeCell="I28" sqref="I28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3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customWidth="1" outlineLevel="1"/>
    <col min="10" max="10" width="15.7109375" style="49" customWidth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3" t="s">
        <v>97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</row>
    <row r="2" spans="1:25" s="1" customFormat="1" ht="1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 s="1" customFormat="1" ht="15" customHeight="1" x14ac:dyDescent="0.25">
      <c r="A3" s="76" t="s">
        <v>79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</row>
    <row r="4" spans="1:25" s="1" customFormat="1" ht="1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1:25" ht="38.25" customHeight="1" x14ac:dyDescent="0.25">
      <c r="A5" s="94" t="s">
        <v>96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82" t="s">
        <v>4</v>
      </c>
      <c r="B6" s="88" t="s">
        <v>10</v>
      </c>
      <c r="C6" s="88" t="s">
        <v>75</v>
      </c>
      <c r="D6" s="90" t="s">
        <v>13</v>
      </c>
      <c r="E6" s="91"/>
      <c r="F6" s="92"/>
      <c r="G6" s="80" t="s">
        <v>16</v>
      </c>
      <c r="H6" s="80"/>
      <c r="I6" s="80"/>
      <c r="J6" s="88" t="s">
        <v>17</v>
      </c>
      <c r="K6" s="80" t="s">
        <v>16</v>
      </c>
      <c r="L6" s="80"/>
      <c r="M6" s="80"/>
      <c r="N6" s="88" t="s">
        <v>18</v>
      </c>
      <c r="O6" s="80" t="s">
        <v>16</v>
      </c>
      <c r="P6" s="80"/>
      <c r="Q6" s="80"/>
      <c r="R6" s="88" t="s">
        <v>19</v>
      </c>
      <c r="S6" s="80" t="s">
        <v>16</v>
      </c>
      <c r="T6" s="80"/>
      <c r="U6" s="80"/>
      <c r="V6" s="88" t="s">
        <v>20</v>
      </c>
      <c r="W6" s="88" t="s">
        <v>21</v>
      </c>
      <c r="X6" s="97" t="s">
        <v>76</v>
      </c>
      <c r="Y6" s="97"/>
    </row>
    <row r="7" spans="1:25" s="46" customFormat="1" ht="31.5" x14ac:dyDescent="0.25">
      <c r="A7" s="82"/>
      <c r="B7" s="89"/>
      <c r="C7" s="89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9"/>
      <c r="K7" s="53" t="s">
        <v>32</v>
      </c>
      <c r="L7" s="53" t="s">
        <v>33</v>
      </c>
      <c r="M7" s="53" t="s">
        <v>34</v>
      </c>
      <c r="N7" s="89"/>
      <c r="O7" s="53" t="s">
        <v>35</v>
      </c>
      <c r="P7" s="53" t="s">
        <v>36</v>
      </c>
      <c r="Q7" s="53" t="s">
        <v>37</v>
      </c>
      <c r="R7" s="89"/>
      <c r="S7" s="53" t="s">
        <v>38</v>
      </c>
      <c r="T7" s="53" t="s">
        <v>39</v>
      </c>
      <c r="U7" s="53" t="s">
        <v>77</v>
      </c>
      <c r="V7" s="89"/>
      <c r="W7" s="89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+'24-03-999 Ind. MIU CHS- CONADI'!J11</f>
        <v>0</v>
      </c>
      <c r="C8" s="40">
        <f>+'24-03-999 Ind. MIU CHS- CONADI'!K11</f>
        <v>0</v>
      </c>
      <c r="D8" s="40">
        <f>+'24-03-999 Ind. MIU CHS- CONADI'!M11</f>
        <v>0</v>
      </c>
      <c r="E8" s="40">
        <f>+'24-03-999 Ind. MIU CHS- CONADI'!N11</f>
        <v>0</v>
      </c>
      <c r="F8" s="40">
        <f>+'24-03-999 Ind. MIU CHS- CONADI'!O11</f>
        <v>0</v>
      </c>
      <c r="G8" s="40">
        <f>+'24-03-999 Ind. MIU CHS- CONADI'!R11</f>
        <v>0</v>
      </c>
      <c r="H8" s="40">
        <f>+'24-03-999 Ind. MIU CHS- CONADI'!S11</f>
        <v>0</v>
      </c>
      <c r="I8" s="40">
        <f>+'24-03-999 Ind. MIU CHS- CONADI'!T11</f>
        <v>0</v>
      </c>
      <c r="J8" s="40">
        <f>+'24-03-999 Ind. MIU CHS- CONADI'!U11</f>
        <v>0</v>
      </c>
      <c r="K8" s="40">
        <f>+'24-03-999 Ind. MIU CHS- CONADI'!V11</f>
        <v>0</v>
      </c>
      <c r="L8" s="40">
        <f>+'24-03-999 Ind. MIU CHS- CONADI'!W11</f>
        <v>0</v>
      </c>
      <c r="M8" s="40">
        <f>+'24-03-999 Ind. MIU CHS- CONADI'!X11</f>
        <v>0</v>
      </c>
      <c r="N8" s="40">
        <f>+'24-03-999 Ind. MIU CHS- CONADI'!Y11</f>
        <v>0</v>
      </c>
      <c r="O8" s="40">
        <f>+'24-03-999 Ind. MIU CHS- CONADI'!Z11</f>
        <v>0</v>
      </c>
      <c r="P8" s="40">
        <f>+'24-03-999 Ind. MIU CHS- CONADI'!AA11</f>
        <v>0</v>
      </c>
      <c r="Q8" s="40">
        <f>+'24-03-999 Ind. MIU CHS- CONADI'!AB11</f>
        <v>0</v>
      </c>
      <c r="R8" s="40">
        <f>+'24-03-999 Ind. MIU CHS- CONADI'!AC11</f>
        <v>0</v>
      </c>
      <c r="S8" s="40">
        <f>+'24-03-999 Ind. MIU CHS- CONADI'!AD11</f>
        <v>0</v>
      </c>
      <c r="T8" s="40">
        <f>+'24-03-999 Ind. MIU CHS- CONADI'!AE11</f>
        <v>0</v>
      </c>
      <c r="U8" s="40">
        <f>+'24-03-999 Ind. MIU CHS- CONADI'!AF11</f>
        <v>0</v>
      </c>
      <c r="V8" s="40">
        <f>+'24-03-999 Ind. MIU CHS- CONADI'!AG11</f>
        <v>0</v>
      </c>
      <c r="W8" s="40">
        <f>+'24-03-999 Ind. MIU CHS- CONADI'!AH11</f>
        <v>0</v>
      </c>
      <c r="X8" s="61">
        <f>+'24-03-999 Ind. MIU CHS- CONADI'!AI11</f>
        <v>0</v>
      </c>
      <c r="Y8" s="61">
        <f>+'24-03-999 Ind. MIU CHS- CONADI'!AJ11</f>
        <v>0</v>
      </c>
    </row>
    <row r="9" spans="1:25" ht="24.75" customHeight="1" x14ac:dyDescent="0.25">
      <c r="A9" s="60" t="s">
        <v>45</v>
      </c>
      <c r="B9" s="40">
        <f>+'24-03-999 Ind. MIU CHS- CONADI'!J15</f>
        <v>0</v>
      </c>
      <c r="C9" s="40">
        <f>+'24-03-999 Ind. MIU CHS- CONADI'!K15</f>
        <v>0</v>
      </c>
      <c r="D9" s="40">
        <f>+'24-03-999 Ind. MIU CHS- CONADI'!M15</f>
        <v>0</v>
      </c>
      <c r="E9" s="40">
        <f>+'24-03-999 Ind. MIU CHS- CONADI'!N15</f>
        <v>0</v>
      </c>
      <c r="F9" s="40">
        <f>+'24-03-999 Ind. MIU CHS- CONADI'!O15</f>
        <v>0</v>
      </c>
      <c r="G9" s="40">
        <f>+'24-03-999 Ind. MIU CHS- CONADI'!R15</f>
        <v>0</v>
      </c>
      <c r="H9" s="40">
        <f>+'24-03-999 Ind. MIU CHS- CONADI'!S15</f>
        <v>0</v>
      </c>
      <c r="I9" s="40">
        <f>+'24-03-999 Ind. MIU CHS- CONADI'!T15</f>
        <v>0</v>
      </c>
      <c r="J9" s="40">
        <f>+'24-03-999 Ind. MIU CHS- CONADI'!U15</f>
        <v>0</v>
      </c>
      <c r="K9" s="40">
        <f>+'24-03-999 Ind. MIU CHS- CONADI'!V15</f>
        <v>0</v>
      </c>
      <c r="L9" s="40">
        <f>+'24-03-999 Ind. MIU CHS- CONADI'!W15</f>
        <v>0</v>
      </c>
      <c r="M9" s="40">
        <f>+'24-03-999 Ind. MIU CHS- CONADI'!X15</f>
        <v>0</v>
      </c>
      <c r="N9" s="40">
        <f>+'24-03-999 Ind. MIU CHS- CONADI'!Y15</f>
        <v>0</v>
      </c>
      <c r="O9" s="40">
        <f>+'24-03-999 Ind. MIU CHS- CONADI'!Z15</f>
        <v>0</v>
      </c>
      <c r="P9" s="40">
        <f>+'24-03-999 Ind. MIU CHS- CONADI'!AA15</f>
        <v>0</v>
      </c>
      <c r="Q9" s="40">
        <f>+'24-03-999 Ind. MIU CHS- CONADI'!AB15</f>
        <v>0</v>
      </c>
      <c r="R9" s="40">
        <f>+'24-03-999 Ind. MIU CHS- CONADI'!AC15</f>
        <v>0</v>
      </c>
      <c r="S9" s="40">
        <f>+'24-03-999 Ind. MIU CHS- CONADI'!AD15</f>
        <v>0</v>
      </c>
      <c r="T9" s="40">
        <f>+'24-03-999 Ind. MIU CHS- CONADI'!AE15</f>
        <v>0</v>
      </c>
      <c r="U9" s="40">
        <f>+'24-03-999 Ind. MIU CHS- CONADI'!AF15</f>
        <v>0</v>
      </c>
      <c r="V9" s="40">
        <f>+'24-03-999 Ind. MIU CHS- CONADI'!AG15</f>
        <v>0</v>
      </c>
      <c r="W9" s="40">
        <f>+'24-03-999 Ind. MIU CHS- CONADI'!AH15</f>
        <v>0</v>
      </c>
      <c r="X9" s="61">
        <f>+'24-03-999 Ind. MIU CHS- CONADI'!AI15</f>
        <v>0</v>
      </c>
      <c r="Y9" s="61">
        <f>+'24-03-999 Ind. MIU CHS- CONADI'!AJ15</f>
        <v>0</v>
      </c>
    </row>
    <row r="10" spans="1:25" ht="24.75" customHeight="1" x14ac:dyDescent="0.25">
      <c r="A10" s="60" t="s">
        <v>47</v>
      </c>
      <c r="B10" s="40">
        <f>+'24-03-999 Ind. MIU CHS- CONADI'!J19</f>
        <v>0</v>
      </c>
      <c r="C10" s="40">
        <f>+'24-03-999 Ind. MIU CHS- CONADI'!K19</f>
        <v>0</v>
      </c>
      <c r="D10" s="40">
        <f>+'24-03-999 Ind. MIU CHS- CONADI'!M19</f>
        <v>0</v>
      </c>
      <c r="E10" s="40">
        <f>+'24-03-999 Ind. MIU CHS- CONADI'!N19</f>
        <v>0</v>
      </c>
      <c r="F10" s="40">
        <f>+'24-03-999 Ind. MIU CHS- CONADI'!O19</f>
        <v>0</v>
      </c>
      <c r="G10" s="40">
        <f>+'24-03-999 Ind. MIU CHS- CONADI'!R19</f>
        <v>0</v>
      </c>
      <c r="H10" s="40">
        <f>+'24-03-999 Ind. MIU CHS- CONADI'!S19</f>
        <v>0</v>
      </c>
      <c r="I10" s="40">
        <f>+'24-03-999 Ind. MIU CHS- CONADI'!T19</f>
        <v>0</v>
      </c>
      <c r="J10" s="40">
        <f>+'24-03-999 Ind. MIU CHS- CONADI'!U19</f>
        <v>0</v>
      </c>
      <c r="K10" s="40">
        <f>+'24-03-999 Ind. MIU CHS- CONADI'!V19</f>
        <v>0</v>
      </c>
      <c r="L10" s="40">
        <f>+'24-03-999 Ind. MIU CHS- CONADI'!W19</f>
        <v>0</v>
      </c>
      <c r="M10" s="40">
        <f>+'24-03-999 Ind. MIU CHS- CONADI'!X19</f>
        <v>0</v>
      </c>
      <c r="N10" s="40">
        <f>+'24-03-999 Ind. MIU CHS- CONADI'!Y19</f>
        <v>0</v>
      </c>
      <c r="O10" s="40">
        <f>+'24-03-999 Ind. MIU CHS- CONADI'!Z19</f>
        <v>0</v>
      </c>
      <c r="P10" s="40">
        <f>+'24-03-999 Ind. MIU CHS- CONADI'!AA19</f>
        <v>0</v>
      </c>
      <c r="Q10" s="40">
        <f>+'24-03-999 Ind. MIU CHS- CONADI'!AB19</f>
        <v>0</v>
      </c>
      <c r="R10" s="40">
        <f>+'24-03-999 Ind. MIU CHS- CONADI'!AC19</f>
        <v>0</v>
      </c>
      <c r="S10" s="40">
        <f>+'24-03-999 Ind. MIU CHS- CONADI'!AD19</f>
        <v>0</v>
      </c>
      <c r="T10" s="40">
        <f>+'24-03-999 Ind. MIU CHS- CONADI'!AE19</f>
        <v>0</v>
      </c>
      <c r="U10" s="40">
        <f>+'24-03-999 Ind. MIU CHS- CONADI'!AF19</f>
        <v>0</v>
      </c>
      <c r="V10" s="40">
        <f>+'24-03-999 Ind. MIU CHS- CONADI'!AG19</f>
        <v>0</v>
      </c>
      <c r="W10" s="40">
        <f>+'24-03-999 Ind. MIU CHS- CONADI'!AH19</f>
        <v>0</v>
      </c>
      <c r="X10" s="61">
        <f>+'24-03-999 Ind. MIU CHS- CONADI'!AI19</f>
        <v>0</v>
      </c>
      <c r="Y10" s="61">
        <f>+'24-03-999 Ind. MIU CHS- CONADI'!AJ19</f>
        <v>0</v>
      </c>
    </row>
    <row r="11" spans="1:25" ht="24.75" customHeight="1" x14ac:dyDescent="0.25">
      <c r="A11" s="60" t="s">
        <v>49</v>
      </c>
      <c r="B11" s="40">
        <f>+'24-03-999 Ind. MIU CHS- CONADI'!J23</f>
        <v>0</v>
      </c>
      <c r="C11" s="40">
        <f>+'24-03-999 Ind. MIU CHS- CONADI'!K23</f>
        <v>0</v>
      </c>
      <c r="D11" s="40">
        <f>+'24-03-999 Ind. MIU CHS- CONADI'!M23</f>
        <v>0</v>
      </c>
      <c r="E11" s="40">
        <f>+'24-03-999 Ind. MIU CHS- CONADI'!N23</f>
        <v>0</v>
      </c>
      <c r="F11" s="40">
        <f>+'24-03-999 Ind. MIU CHS- CONADI'!O23</f>
        <v>0</v>
      </c>
      <c r="G11" s="40">
        <f>+'24-03-999 Ind. MIU CHS- CONADI'!R23</f>
        <v>0</v>
      </c>
      <c r="H11" s="40">
        <f>+'24-03-999 Ind. MIU CHS- CONADI'!S23</f>
        <v>0</v>
      </c>
      <c r="I11" s="40">
        <f>+'24-03-999 Ind. MIU CHS- CONADI'!T23</f>
        <v>0</v>
      </c>
      <c r="J11" s="40">
        <f>+'24-03-999 Ind. MIU CHS- CONADI'!U23</f>
        <v>0</v>
      </c>
      <c r="K11" s="40">
        <f>+'24-03-999 Ind. MIU CHS- CONADI'!V23</f>
        <v>0</v>
      </c>
      <c r="L11" s="40">
        <f>+'24-03-999 Ind. MIU CHS- CONADI'!W23</f>
        <v>0</v>
      </c>
      <c r="M11" s="40">
        <f>+'24-03-999 Ind. MIU CHS- CONADI'!X23</f>
        <v>0</v>
      </c>
      <c r="N11" s="40">
        <f>+'24-03-999 Ind. MIU CHS- CONADI'!Y23</f>
        <v>0</v>
      </c>
      <c r="O11" s="40">
        <f>+'24-03-999 Ind. MIU CHS- CONADI'!Z23</f>
        <v>0</v>
      </c>
      <c r="P11" s="40">
        <f>+'24-03-999 Ind. MIU CHS- CONADI'!AA23</f>
        <v>0</v>
      </c>
      <c r="Q11" s="40">
        <f>+'24-03-999 Ind. MIU CHS- CONADI'!AB23</f>
        <v>0</v>
      </c>
      <c r="R11" s="40">
        <f>+'24-03-999 Ind. MIU CHS- CONADI'!AC23</f>
        <v>0</v>
      </c>
      <c r="S11" s="40">
        <f>+'24-03-999 Ind. MIU CHS- CONADI'!AD23</f>
        <v>0</v>
      </c>
      <c r="T11" s="40">
        <f>+'24-03-999 Ind. MIU CHS- CONADI'!AE23</f>
        <v>0</v>
      </c>
      <c r="U11" s="40">
        <f>+'24-03-999 Ind. MIU CHS- CONADI'!AF23</f>
        <v>0</v>
      </c>
      <c r="V11" s="40">
        <f>+'24-03-999 Ind. MIU CHS- CONADI'!AG23</f>
        <v>0</v>
      </c>
      <c r="W11" s="40">
        <f>+'24-03-999 Ind. MIU CHS- CONADI'!AH23</f>
        <v>0</v>
      </c>
      <c r="X11" s="61">
        <f>+'24-03-999 Ind. MIU CHS- CONADI'!AI23</f>
        <v>0</v>
      </c>
      <c r="Y11" s="61">
        <f>+'24-03-999 Ind. MIU CHS- CONADI'!AJ23</f>
        <v>0</v>
      </c>
    </row>
    <row r="12" spans="1:25" ht="24.75" customHeight="1" x14ac:dyDescent="0.25">
      <c r="A12" s="60" t="s">
        <v>51</v>
      </c>
      <c r="B12" s="40">
        <f>+'24-03-999 Ind. MIU CHS- CONADI'!J27</f>
        <v>0</v>
      </c>
      <c r="C12" s="40">
        <f>+'24-03-999 Ind. MIU CHS- CONADI'!K27</f>
        <v>0</v>
      </c>
      <c r="D12" s="40">
        <f>+'24-03-999 Ind. MIU CHS- CONADI'!M27</f>
        <v>0</v>
      </c>
      <c r="E12" s="40">
        <f>+'24-03-999 Ind. MIU CHS- CONADI'!N27</f>
        <v>0</v>
      </c>
      <c r="F12" s="40">
        <f>+'24-03-999 Ind. MIU CHS- CONADI'!O27</f>
        <v>0</v>
      </c>
      <c r="G12" s="40">
        <f>+'24-03-999 Ind. MIU CHS- CONADI'!R27</f>
        <v>0</v>
      </c>
      <c r="H12" s="40">
        <f>+'24-03-999 Ind. MIU CHS- CONADI'!S27</f>
        <v>0</v>
      </c>
      <c r="I12" s="40">
        <f>+'24-03-999 Ind. MIU CHS- CONADI'!T27</f>
        <v>0</v>
      </c>
      <c r="J12" s="40">
        <f>+'24-03-999 Ind. MIU CHS- CONADI'!U27</f>
        <v>0</v>
      </c>
      <c r="K12" s="40">
        <f>+'24-03-999 Ind. MIU CHS- CONADI'!V27</f>
        <v>0</v>
      </c>
      <c r="L12" s="40">
        <f>+'24-03-999 Ind. MIU CHS- CONADI'!W27</f>
        <v>0</v>
      </c>
      <c r="M12" s="40">
        <f>+'24-03-999 Ind. MIU CHS- CONADI'!X27</f>
        <v>0</v>
      </c>
      <c r="N12" s="40">
        <f>+'24-03-999 Ind. MIU CHS- CONADI'!Y27</f>
        <v>0</v>
      </c>
      <c r="O12" s="40">
        <f>+'24-03-999 Ind. MIU CHS- CONADI'!Z27</f>
        <v>0</v>
      </c>
      <c r="P12" s="40">
        <f>+'24-03-999 Ind. MIU CHS- CONADI'!AA27</f>
        <v>0</v>
      </c>
      <c r="Q12" s="40">
        <f>+'24-03-999 Ind. MIU CHS- CONADI'!AB27</f>
        <v>0</v>
      </c>
      <c r="R12" s="40">
        <f>+'24-03-999 Ind. MIU CHS- CONADI'!AC27</f>
        <v>0</v>
      </c>
      <c r="S12" s="40">
        <f>+'24-03-999 Ind. MIU CHS- CONADI'!AD27</f>
        <v>0</v>
      </c>
      <c r="T12" s="40">
        <f>+'24-03-999 Ind. MIU CHS- CONADI'!AE27</f>
        <v>0</v>
      </c>
      <c r="U12" s="40">
        <f>+'24-03-999 Ind. MIU CHS- CONADI'!AF27</f>
        <v>0</v>
      </c>
      <c r="V12" s="40">
        <f>+'24-03-999 Ind. MIU CHS- CONADI'!AG27</f>
        <v>0</v>
      </c>
      <c r="W12" s="40">
        <f>+'24-03-999 Ind. MIU CHS- CONADI'!AH27</f>
        <v>0</v>
      </c>
      <c r="X12" s="61">
        <f>+'24-03-999 Ind. MIU CHS- CONADI'!AI27</f>
        <v>0</v>
      </c>
      <c r="Y12" s="61">
        <f>+'24-03-999 Ind. MIU CHS- CONADI'!AJ27</f>
        <v>0</v>
      </c>
    </row>
    <row r="13" spans="1:25" ht="24.75" customHeight="1" x14ac:dyDescent="0.25">
      <c r="A13" s="60" t="s">
        <v>53</v>
      </c>
      <c r="B13" s="40">
        <f>+'24-03-999 Ind. MIU CHS- CONADI'!J31</f>
        <v>0</v>
      </c>
      <c r="C13" s="40">
        <f>+'24-03-999 Ind. MIU CHS- CONADI'!K31</f>
        <v>0</v>
      </c>
      <c r="D13" s="40">
        <f>+'24-03-999 Ind. MIU CHS- CONADI'!M31</f>
        <v>0</v>
      </c>
      <c r="E13" s="40">
        <f>+'24-03-999 Ind. MIU CHS- CONADI'!N31</f>
        <v>0</v>
      </c>
      <c r="F13" s="40">
        <f>+'24-03-999 Ind. MIU CHS- CONADI'!O31</f>
        <v>0</v>
      </c>
      <c r="G13" s="40">
        <f>+'24-03-999 Ind. MIU CHS- CONADI'!R31</f>
        <v>0</v>
      </c>
      <c r="H13" s="40">
        <f>+'24-03-999 Ind. MIU CHS- CONADI'!S31</f>
        <v>0</v>
      </c>
      <c r="I13" s="40">
        <f>+'24-03-999 Ind. MIU CHS- CONADI'!T31</f>
        <v>0</v>
      </c>
      <c r="J13" s="40">
        <f>+'24-03-999 Ind. MIU CHS- CONADI'!U31</f>
        <v>0</v>
      </c>
      <c r="K13" s="40">
        <f>+'24-03-999 Ind. MIU CHS- CONADI'!V31</f>
        <v>0</v>
      </c>
      <c r="L13" s="40">
        <f>+'24-03-999 Ind. MIU CHS- CONADI'!W31</f>
        <v>0</v>
      </c>
      <c r="M13" s="40">
        <f>+'24-03-999 Ind. MIU CHS- CONADI'!X31</f>
        <v>0</v>
      </c>
      <c r="N13" s="40">
        <f>+'24-03-999 Ind. MIU CHS- CONADI'!Y31</f>
        <v>0</v>
      </c>
      <c r="O13" s="40">
        <f>+'24-03-999 Ind. MIU CHS- CONADI'!Z31</f>
        <v>0</v>
      </c>
      <c r="P13" s="40">
        <f>+'24-03-999 Ind. MIU CHS- CONADI'!AA31</f>
        <v>0</v>
      </c>
      <c r="Q13" s="40">
        <f>+'24-03-999 Ind. MIU CHS- CONADI'!AB31</f>
        <v>0</v>
      </c>
      <c r="R13" s="40">
        <f>+'24-03-999 Ind. MIU CHS- CONADI'!AC31</f>
        <v>0</v>
      </c>
      <c r="S13" s="40">
        <f>+'24-03-999 Ind. MIU CHS- CONADI'!AD31</f>
        <v>0</v>
      </c>
      <c r="T13" s="40">
        <f>+'24-03-999 Ind. MIU CHS- CONADI'!AE31</f>
        <v>0</v>
      </c>
      <c r="U13" s="40">
        <f>+'24-03-999 Ind. MIU CHS- CONADI'!AF31</f>
        <v>0</v>
      </c>
      <c r="V13" s="40">
        <f>+'24-03-999 Ind. MIU CHS- CONADI'!AG31</f>
        <v>0</v>
      </c>
      <c r="W13" s="40">
        <f>+'24-03-999 Ind. MIU CHS- CONADI'!AH31</f>
        <v>0</v>
      </c>
      <c r="X13" s="61">
        <f>+'24-03-999 Ind. MIU CHS- CONADI'!AI31</f>
        <v>0</v>
      </c>
      <c r="Y13" s="61">
        <f>+'24-03-999 Ind. MIU CHS- CONADI'!AJ31</f>
        <v>0</v>
      </c>
    </row>
    <row r="14" spans="1:25" ht="24.75" customHeight="1" x14ac:dyDescent="0.25">
      <c r="A14" s="60" t="s">
        <v>55</v>
      </c>
      <c r="B14" s="40">
        <f>+'24-03-999 Ind. MIU CHS- CONADI'!J35</f>
        <v>0</v>
      </c>
      <c r="C14" s="40">
        <f>+'24-03-999 Ind. MIU CHS- CONADI'!K35</f>
        <v>0</v>
      </c>
      <c r="D14" s="40">
        <f>+'24-03-999 Ind. MIU CHS- CONADI'!M35</f>
        <v>0</v>
      </c>
      <c r="E14" s="40">
        <f>+'24-03-999 Ind. MIU CHS- CONADI'!N35</f>
        <v>0</v>
      </c>
      <c r="F14" s="40">
        <f>+'24-03-999 Ind. MIU CHS- CONADI'!O35</f>
        <v>0</v>
      </c>
      <c r="G14" s="40">
        <f>+'24-03-999 Ind. MIU CHS- CONADI'!R35</f>
        <v>0</v>
      </c>
      <c r="H14" s="40">
        <f>+'24-03-999 Ind. MIU CHS- CONADI'!S35</f>
        <v>0</v>
      </c>
      <c r="I14" s="40">
        <f>+'24-03-999 Ind. MIU CHS- CONADI'!T35</f>
        <v>0</v>
      </c>
      <c r="J14" s="40">
        <f>+'24-03-999 Ind. MIU CHS- CONADI'!U35</f>
        <v>0</v>
      </c>
      <c r="K14" s="40">
        <f>+'24-03-999 Ind. MIU CHS- CONADI'!V35</f>
        <v>0</v>
      </c>
      <c r="L14" s="40">
        <f>+'24-03-999 Ind. MIU CHS- CONADI'!W35</f>
        <v>0</v>
      </c>
      <c r="M14" s="40">
        <f>+'24-03-999 Ind. MIU CHS- CONADI'!X35</f>
        <v>0</v>
      </c>
      <c r="N14" s="40">
        <f>+'24-03-999 Ind. MIU CHS- CONADI'!Y35</f>
        <v>0</v>
      </c>
      <c r="O14" s="40">
        <f>+'24-03-999 Ind. MIU CHS- CONADI'!Z35</f>
        <v>0</v>
      </c>
      <c r="P14" s="40">
        <f>+'24-03-999 Ind. MIU CHS- CONADI'!AA35</f>
        <v>0</v>
      </c>
      <c r="Q14" s="40">
        <f>+'24-03-999 Ind. MIU CHS- CONADI'!AB35</f>
        <v>0</v>
      </c>
      <c r="R14" s="40">
        <f>+'24-03-999 Ind. MIU CHS- CONADI'!AC35</f>
        <v>0</v>
      </c>
      <c r="S14" s="40">
        <f>+'24-03-999 Ind. MIU CHS- CONADI'!AD35</f>
        <v>0</v>
      </c>
      <c r="T14" s="40">
        <f>+'24-03-999 Ind. MIU CHS- CONADI'!AE35</f>
        <v>0</v>
      </c>
      <c r="U14" s="40">
        <f>+'24-03-999 Ind. MIU CHS- CONADI'!AF35</f>
        <v>0</v>
      </c>
      <c r="V14" s="40">
        <f>+'24-03-999 Ind. MIU CHS- CONADI'!AG35</f>
        <v>0</v>
      </c>
      <c r="W14" s="40">
        <f>+'24-03-999 Ind. MIU CHS- CONADI'!AH35</f>
        <v>0</v>
      </c>
      <c r="X14" s="61">
        <f>+'24-03-999 Ind. MIU CHS- CONADI'!AI35</f>
        <v>0</v>
      </c>
      <c r="Y14" s="61">
        <f>+'24-03-999 Ind. MIU CHS- CONADI'!AJ35</f>
        <v>0</v>
      </c>
    </row>
    <row r="15" spans="1:25" ht="24.75" customHeight="1" x14ac:dyDescent="0.25">
      <c r="A15" s="60" t="s">
        <v>57</v>
      </c>
      <c r="B15" s="40">
        <f>+'24-03-999 Ind. MIU CHS- CONADI'!J39</f>
        <v>0</v>
      </c>
      <c r="C15" s="40">
        <f>+'24-03-999 Ind. MIU CHS- CONADI'!K39</f>
        <v>0</v>
      </c>
      <c r="D15" s="40">
        <f>+'24-03-999 Ind. MIU CHS- CONADI'!M39</f>
        <v>0</v>
      </c>
      <c r="E15" s="40">
        <f>+'24-03-999 Ind. MIU CHS- CONADI'!N39</f>
        <v>0</v>
      </c>
      <c r="F15" s="40">
        <f>+'24-03-999 Ind. MIU CHS- CONADI'!O39</f>
        <v>0</v>
      </c>
      <c r="G15" s="40">
        <f>+'24-03-999 Ind. MIU CHS- CONADI'!R39</f>
        <v>0</v>
      </c>
      <c r="H15" s="40">
        <f>+'24-03-999 Ind. MIU CHS- CONADI'!S39</f>
        <v>0</v>
      </c>
      <c r="I15" s="40">
        <f>+'24-03-999 Ind. MIU CHS- CONADI'!T39</f>
        <v>0</v>
      </c>
      <c r="J15" s="40">
        <f>+'24-03-999 Ind. MIU CHS- CONADI'!U39</f>
        <v>0</v>
      </c>
      <c r="K15" s="40">
        <f>+'24-03-999 Ind. MIU CHS- CONADI'!V39</f>
        <v>0</v>
      </c>
      <c r="L15" s="40">
        <f>+'24-03-999 Ind. MIU CHS- CONADI'!W39</f>
        <v>0</v>
      </c>
      <c r="M15" s="40">
        <f>+'24-03-999 Ind. MIU CHS- CONADI'!X39</f>
        <v>0</v>
      </c>
      <c r="N15" s="40">
        <f>+'24-03-999 Ind. MIU CHS- CONADI'!Y39</f>
        <v>0</v>
      </c>
      <c r="O15" s="40">
        <f>+'24-03-999 Ind. MIU CHS- CONADI'!Z39</f>
        <v>0</v>
      </c>
      <c r="P15" s="40">
        <f>+'24-03-999 Ind. MIU CHS- CONADI'!AA39</f>
        <v>0</v>
      </c>
      <c r="Q15" s="40">
        <f>+'24-03-999 Ind. MIU CHS- CONADI'!AB39</f>
        <v>0</v>
      </c>
      <c r="R15" s="40">
        <f>+'24-03-999 Ind. MIU CHS- CONADI'!AC39</f>
        <v>0</v>
      </c>
      <c r="S15" s="40">
        <f>+'24-03-999 Ind. MIU CHS- CONADI'!AD39</f>
        <v>0</v>
      </c>
      <c r="T15" s="40">
        <f>+'24-03-999 Ind. MIU CHS- CONADI'!AE39</f>
        <v>0</v>
      </c>
      <c r="U15" s="40">
        <f>+'24-03-999 Ind. MIU CHS- CONADI'!AF39</f>
        <v>0</v>
      </c>
      <c r="V15" s="40">
        <f>+'24-03-999 Ind. MIU CHS- CONADI'!AG39</f>
        <v>0</v>
      </c>
      <c r="W15" s="40">
        <f>+'24-03-999 Ind. MIU CHS- CONADI'!AH39</f>
        <v>0</v>
      </c>
      <c r="X15" s="61">
        <f>+'24-03-999 Ind. MIU CHS- CONADI'!AI39</f>
        <v>0</v>
      </c>
      <c r="Y15" s="61">
        <f>+'24-03-999 Ind. MIU CHS- CONADI'!AJ39</f>
        <v>0</v>
      </c>
    </row>
    <row r="16" spans="1:25" ht="24.75" customHeight="1" x14ac:dyDescent="0.25">
      <c r="A16" s="60" t="s">
        <v>59</v>
      </c>
      <c r="B16" s="40">
        <f>+'24-03-999 Ind. MIU CHS- CONADI'!J43</f>
        <v>0</v>
      </c>
      <c r="C16" s="40">
        <f>+'24-03-999 Ind. MIU CHS- CONADI'!K43</f>
        <v>0</v>
      </c>
      <c r="D16" s="40">
        <f>+'24-03-999 Ind. MIU CHS- CONADI'!M43</f>
        <v>0</v>
      </c>
      <c r="E16" s="40">
        <f>+'24-03-999 Ind. MIU CHS- CONADI'!N43</f>
        <v>0</v>
      </c>
      <c r="F16" s="40">
        <f>+'24-03-999 Ind. MIU CHS- CONADI'!O43</f>
        <v>0</v>
      </c>
      <c r="G16" s="40">
        <f>+'24-03-999 Ind. MIU CHS- CONADI'!R43</f>
        <v>0</v>
      </c>
      <c r="H16" s="40">
        <f>+'24-03-999 Ind. MIU CHS- CONADI'!S43</f>
        <v>0</v>
      </c>
      <c r="I16" s="40">
        <f>+'24-03-999 Ind. MIU CHS- CONADI'!T43</f>
        <v>0</v>
      </c>
      <c r="J16" s="40">
        <f>+'24-03-999 Ind. MIU CHS- CONADI'!U43</f>
        <v>0</v>
      </c>
      <c r="K16" s="40">
        <f>+'24-03-999 Ind. MIU CHS- CONADI'!V43</f>
        <v>0</v>
      </c>
      <c r="L16" s="40">
        <f>+'24-03-999 Ind. MIU CHS- CONADI'!W43</f>
        <v>0</v>
      </c>
      <c r="M16" s="40">
        <f>+'24-03-999 Ind. MIU CHS- CONADI'!X43</f>
        <v>0</v>
      </c>
      <c r="N16" s="40">
        <f>+'24-03-999 Ind. MIU CHS- CONADI'!Y43</f>
        <v>0</v>
      </c>
      <c r="O16" s="40">
        <f>+'24-03-999 Ind. MIU CHS- CONADI'!Z43</f>
        <v>0</v>
      </c>
      <c r="P16" s="40">
        <f>+'24-03-999 Ind. MIU CHS- CONADI'!AA43</f>
        <v>0</v>
      </c>
      <c r="Q16" s="40">
        <f>+'24-03-999 Ind. MIU CHS- CONADI'!AB43</f>
        <v>0</v>
      </c>
      <c r="R16" s="40">
        <f>+'24-03-999 Ind. MIU CHS- CONADI'!AC43</f>
        <v>0</v>
      </c>
      <c r="S16" s="40">
        <f>+'24-03-999 Ind. MIU CHS- CONADI'!AD43</f>
        <v>0</v>
      </c>
      <c r="T16" s="40">
        <f>+'24-03-999 Ind. MIU CHS- CONADI'!AE43</f>
        <v>0</v>
      </c>
      <c r="U16" s="40">
        <f>+'24-03-999 Ind. MIU CHS- CONADI'!AF43</f>
        <v>0</v>
      </c>
      <c r="V16" s="40">
        <f>+'24-03-999 Ind. MIU CHS- CONADI'!AG43</f>
        <v>0</v>
      </c>
      <c r="W16" s="40">
        <f>+'24-03-999 Ind. MIU CHS- CONADI'!AH43</f>
        <v>0</v>
      </c>
      <c r="X16" s="61">
        <f>+'24-03-999 Ind. MIU CHS- CONADI'!AI43</f>
        <v>0</v>
      </c>
      <c r="Y16" s="61">
        <f>+'24-03-999 Ind. MIU CHS- CONADI'!AJ43</f>
        <v>0</v>
      </c>
    </row>
    <row r="17" spans="1:25" ht="24.75" customHeight="1" x14ac:dyDescent="0.25">
      <c r="A17" s="60" t="s">
        <v>61</v>
      </c>
      <c r="B17" s="40">
        <f>+'24-03-999 Ind. MIU CHS- CONADI'!J47</f>
        <v>0</v>
      </c>
      <c r="C17" s="40">
        <f>+'24-03-999 Ind. MIU CHS- CONADI'!K47</f>
        <v>0</v>
      </c>
      <c r="D17" s="40">
        <f>+'24-03-999 Ind. MIU CHS- CONADI'!M47</f>
        <v>0</v>
      </c>
      <c r="E17" s="40">
        <f>+'24-03-999 Ind. MIU CHS- CONADI'!N47</f>
        <v>0</v>
      </c>
      <c r="F17" s="40">
        <f>+'24-03-999 Ind. MIU CHS- CONADI'!O47</f>
        <v>0</v>
      </c>
      <c r="G17" s="40">
        <f>+'24-03-999 Ind. MIU CHS- CONADI'!R47</f>
        <v>0</v>
      </c>
      <c r="H17" s="40">
        <f>+'24-03-999 Ind. MIU CHS- CONADI'!S47</f>
        <v>0</v>
      </c>
      <c r="I17" s="40">
        <f>+'24-03-999 Ind. MIU CHS- CONADI'!T47</f>
        <v>0</v>
      </c>
      <c r="J17" s="40">
        <f>+'24-03-999 Ind. MIU CHS- CONADI'!U47</f>
        <v>0</v>
      </c>
      <c r="K17" s="40">
        <f>+'24-03-999 Ind. MIU CHS- CONADI'!V47</f>
        <v>0</v>
      </c>
      <c r="L17" s="40">
        <f>+'24-03-999 Ind. MIU CHS- CONADI'!W47</f>
        <v>0</v>
      </c>
      <c r="M17" s="40">
        <f>+'24-03-999 Ind. MIU CHS- CONADI'!X47</f>
        <v>0</v>
      </c>
      <c r="N17" s="40">
        <f>+'24-03-999 Ind. MIU CHS- CONADI'!Y47</f>
        <v>0</v>
      </c>
      <c r="O17" s="40">
        <f>+'24-03-999 Ind. MIU CHS- CONADI'!Z47</f>
        <v>0</v>
      </c>
      <c r="P17" s="40">
        <f>+'24-03-999 Ind. MIU CHS- CONADI'!AA47</f>
        <v>0</v>
      </c>
      <c r="Q17" s="40">
        <f>+'24-03-999 Ind. MIU CHS- CONADI'!AB47</f>
        <v>0</v>
      </c>
      <c r="R17" s="40">
        <f>+'24-03-999 Ind. MIU CHS- CONADI'!AC47</f>
        <v>0</v>
      </c>
      <c r="S17" s="40">
        <f>+'24-03-999 Ind. MIU CHS- CONADI'!AD47</f>
        <v>0</v>
      </c>
      <c r="T17" s="40">
        <f>+'24-03-999 Ind. MIU CHS- CONADI'!AE47</f>
        <v>0</v>
      </c>
      <c r="U17" s="40">
        <f>+'24-03-999 Ind. MIU CHS- CONADI'!AF47</f>
        <v>0</v>
      </c>
      <c r="V17" s="40">
        <f>+'24-03-999 Ind. MIU CHS- CONADI'!AG47</f>
        <v>0</v>
      </c>
      <c r="W17" s="40">
        <f>+'24-03-999 Ind. MIU CHS- CONADI'!AH47</f>
        <v>0</v>
      </c>
      <c r="X17" s="61">
        <f>+'24-03-999 Ind. MIU CHS- CONADI'!AI47</f>
        <v>0</v>
      </c>
      <c r="Y17" s="61">
        <f>+'24-03-999 Ind. MIU CHS- CONADI'!AJ44</f>
        <v>0</v>
      </c>
    </row>
    <row r="18" spans="1:25" ht="24.75" customHeight="1" x14ac:dyDescent="0.25">
      <c r="A18" s="60" t="s">
        <v>63</v>
      </c>
      <c r="B18" s="40">
        <f>+'24-03-999 Ind. MIU CHS- CONADI'!J51</f>
        <v>0</v>
      </c>
      <c r="C18" s="40">
        <f>+'24-03-999 Ind. MIU CHS- CONADI'!K51</f>
        <v>0</v>
      </c>
      <c r="D18" s="40">
        <f>+'24-03-999 Ind. MIU CHS- CONADI'!M51</f>
        <v>0</v>
      </c>
      <c r="E18" s="40">
        <f>+'24-03-999 Ind. MIU CHS- CONADI'!N51</f>
        <v>0</v>
      </c>
      <c r="F18" s="40">
        <f>+'24-03-999 Ind. MIU CHS- CONADI'!O51</f>
        <v>0</v>
      </c>
      <c r="G18" s="40">
        <f>+'24-03-999 Ind. MIU CHS- CONADI'!R51</f>
        <v>0</v>
      </c>
      <c r="H18" s="40">
        <f>+'24-03-999 Ind. MIU CHS- CONADI'!S51</f>
        <v>0</v>
      </c>
      <c r="I18" s="40">
        <f>+'24-03-999 Ind. MIU CHS- CONADI'!T51</f>
        <v>0</v>
      </c>
      <c r="J18" s="40">
        <f>+'24-03-999 Ind. MIU CHS- CONADI'!U51</f>
        <v>0</v>
      </c>
      <c r="K18" s="40">
        <f>+'24-03-999 Ind. MIU CHS- CONADI'!V51</f>
        <v>0</v>
      </c>
      <c r="L18" s="40">
        <f>+'24-03-999 Ind. MIU CHS- CONADI'!W51</f>
        <v>0</v>
      </c>
      <c r="M18" s="40">
        <f>+'24-03-999 Ind. MIU CHS- CONADI'!X51</f>
        <v>0</v>
      </c>
      <c r="N18" s="40">
        <f>+'24-03-999 Ind. MIU CHS- CONADI'!Y51</f>
        <v>0</v>
      </c>
      <c r="O18" s="40">
        <f>+'24-03-999 Ind. MIU CHS- CONADI'!Z51</f>
        <v>0</v>
      </c>
      <c r="P18" s="40">
        <f>+'24-03-999 Ind. MIU CHS- CONADI'!AA51</f>
        <v>0</v>
      </c>
      <c r="Q18" s="40">
        <f>+'24-03-999 Ind. MIU CHS- CONADI'!AB51</f>
        <v>0</v>
      </c>
      <c r="R18" s="40">
        <f>+'24-03-999 Ind. MIU CHS- CONADI'!AC51</f>
        <v>0</v>
      </c>
      <c r="S18" s="40">
        <f>+'24-03-999 Ind. MIU CHS- CONADI'!AD51</f>
        <v>0</v>
      </c>
      <c r="T18" s="40">
        <f>+'24-03-999 Ind. MIU CHS- CONADI'!AE51</f>
        <v>0</v>
      </c>
      <c r="U18" s="40">
        <f>+'24-03-999 Ind. MIU CHS- CONADI'!AF51</f>
        <v>0</v>
      </c>
      <c r="V18" s="40">
        <f>+'24-03-999 Ind. MIU CHS- CONADI'!AG51</f>
        <v>0</v>
      </c>
      <c r="W18" s="40">
        <f>+'24-03-999 Ind. MIU CHS- CONADI'!AH51</f>
        <v>0</v>
      </c>
      <c r="X18" s="61">
        <f>+'24-03-999 Ind. MIU CHS- CONADI'!AI51</f>
        <v>0</v>
      </c>
      <c r="Y18" s="61">
        <f>+'24-03-999 Ind. MIU CHS- CONADI'!AJ51</f>
        <v>0</v>
      </c>
    </row>
    <row r="19" spans="1:25" ht="24.75" customHeight="1" x14ac:dyDescent="0.25">
      <c r="A19" s="60" t="s">
        <v>65</v>
      </c>
      <c r="B19" s="40">
        <f>+'24-03-999 Ind. MIU CHS- CONADI'!J55</f>
        <v>0</v>
      </c>
      <c r="C19" s="40">
        <f>+'24-03-999 Ind. MIU CHS- CONADI'!K55</f>
        <v>0</v>
      </c>
      <c r="D19" s="40">
        <f>+'24-03-999 Ind. MIU CHS- CONADI'!M55</f>
        <v>0</v>
      </c>
      <c r="E19" s="40">
        <f>+'24-03-999 Ind. MIU CHS- CONADI'!N55</f>
        <v>0</v>
      </c>
      <c r="F19" s="40">
        <f>+'24-03-999 Ind. MIU CHS- CONADI'!O55</f>
        <v>0</v>
      </c>
      <c r="G19" s="40">
        <f>+'24-03-999 Ind. MIU CHS- CONADI'!R55</f>
        <v>0</v>
      </c>
      <c r="H19" s="40">
        <f>+'24-03-999 Ind. MIU CHS- CONADI'!S55</f>
        <v>0</v>
      </c>
      <c r="I19" s="40">
        <f>+'24-03-999 Ind. MIU CHS- CONADI'!T55</f>
        <v>0</v>
      </c>
      <c r="J19" s="40">
        <f>+'24-03-999 Ind. MIU CHS- CONADI'!U55</f>
        <v>0</v>
      </c>
      <c r="K19" s="40">
        <f>+'24-03-999 Ind. MIU CHS- CONADI'!V55</f>
        <v>0</v>
      </c>
      <c r="L19" s="40">
        <f>+'24-03-999 Ind. MIU CHS- CONADI'!W55</f>
        <v>0</v>
      </c>
      <c r="M19" s="40">
        <f>+'24-03-999 Ind. MIU CHS- CONADI'!X55</f>
        <v>0</v>
      </c>
      <c r="N19" s="40">
        <f>+'24-03-999 Ind. MIU CHS- CONADI'!Y55</f>
        <v>0</v>
      </c>
      <c r="O19" s="40">
        <f>+'24-03-999 Ind. MIU CHS- CONADI'!Z55</f>
        <v>0</v>
      </c>
      <c r="P19" s="40">
        <f>+'24-03-999 Ind. MIU CHS- CONADI'!AA55</f>
        <v>0</v>
      </c>
      <c r="Q19" s="40">
        <f>+'24-03-999 Ind. MIU CHS- CONADI'!AB55</f>
        <v>0</v>
      </c>
      <c r="R19" s="40">
        <f>+'24-03-999 Ind. MIU CHS- CONADI'!AC55</f>
        <v>0</v>
      </c>
      <c r="S19" s="40">
        <f>+'24-03-999 Ind. MIU CHS- CONADI'!AD55</f>
        <v>0</v>
      </c>
      <c r="T19" s="40">
        <f>+'24-03-999 Ind. MIU CHS- CONADI'!AE55</f>
        <v>0</v>
      </c>
      <c r="U19" s="40">
        <f>+'24-03-999 Ind. MIU CHS- CONADI'!AF55</f>
        <v>0</v>
      </c>
      <c r="V19" s="40">
        <f>+'24-03-999 Ind. MIU CHS- CONADI'!AG55</f>
        <v>0</v>
      </c>
      <c r="W19" s="40">
        <f>+'24-03-999 Ind. MIU CHS- CONADI'!AH55</f>
        <v>0</v>
      </c>
      <c r="X19" s="61">
        <f>+'24-03-999 Ind. MIU CHS- CONADI'!AI55</f>
        <v>0</v>
      </c>
      <c r="Y19" s="61">
        <f>+'24-03-999 Ind. MIU CHS- CONADI'!AJ55</f>
        <v>0</v>
      </c>
    </row>
    <row r="20" spans="1:25" ht="24.75" customHeight="1" x14ac:dyDescent="0.25">
      <c r="A20" s="62" t="s">
        <v>67</v>
      </c>
      <c r="B20" s="40">
        <f>+'24-03-999 Ind. MIU CHS- CONADI'!J59</f>
        <v>0</v>
      </c>
      <c r="C20" s="40">
        <f>+'24-03-999 Ind. MIU CHS- CONADI'!K59</f>
        <v>0</v>
      </c>
      <c r="D20" s="40">
        <f>+'24-03-999 Ind. MIU CHS- CONADI'!M59</f>
        <v>0</v>
      </c>
      <c r="E20" s="40">
        <f>+'24-03-999 Ind. MIU CHS- CONADI'!N59</f>
        <v>0</v>
      </c>
      <c r="F20" s="40">
        <f>+'24-03-999 Ind. MIU CHS- CONADI'!O59</f>
        <v>0</v>
      </c>
      <c r="G20" s="40">
        <f>+'24-03-999 Ind. MIU CHS- CONADI'!R59</f>
        <v>0</v>
      </c>
      <c r="H20" s="40">
        <f>+'24-03-999 Ind. MIU CHS- CONADI'!S59</f>
        <v>0</v>
      </c>
      <c r="I20" s="40">
        <f>+'24-03-999 Ind. MIU CHS- CONADI'!T59</f>
        <v>0</v>
      </c>
      <c r="J20" s="40">
        <f>+'24-03-999 Ind. MIU CHS- CONADI'!U59</f>
        <v>0</v>
      </c>
      <c r="K20" s="40">
        <f>+'24-03-999 Ind. MIU CHS- CONADI'!V59</f>
        <v>0</v>
      </c>
      <c r="L20" s="40">
        <f>+'24-03-999 Ind. MIU CHS- CONADI'!W59</f>
        <v>0</v>
      </c>
      <c r="M20" s="40">
        <f>+'24-03-999 Ind. MIU CHS- CONADI'!X59</f>
        <v>0</v>
      </c>
      <c r="N20" s="40">
        <f>+'24-03-999 Ind. MIU CHS- CONADI'!Y59</f>
        <v>0</v>
      </c>
      <c r="O20" s="40">
        <f>+'24-03-999 Ind. MIU CHS- CONADI'!Z59</f>
        <v>0</v>
      </c>
      <c r="P20" s="40">
        <f>+'24-03-999 Ind. MIU CHS- CONADI'!AA59</f>
        <v>0</v>
      </c>
      <c r="Q20" s="40">
        <f>+'24-03-999 Ind. MIU CHS- CONADI'!AB59</f>
        <v>0</v>
      </c>
      <c r="R20" s="40">
        <f>+'24-03-999 Ind. MIU CHS- CONADI'!AC59</f>
        <v>0</v>
      </c>
      <c r="S20" s="40">
        <f>+'24-03-999 Ind. MIU CHS- CONADI'!AD59</f>
        <v>0</v>
      </c>
      <c r="T20" s="40">
        <f>+'24-03-999 Ind. MIU CHS- CONADI'!AE59</f>
        <v>0</v>
      </c>
      <c r="U20" s="40">
        <f>+'24-03-999 Ind. MIU CHS- CONADI'!AF59</f>
        <v>0</v>
      </c>
      <c r="V20" s="40">
        <f>+'24-03-999 Ind. MIU CHS- CONADI'!AG59</f>
        <v>0</v>
      </c>
      <c r="W20" s="40">
        <f>+'24-03-999 Ind. MIU CHS- CONADI'!AH59</f>
        <v>0</v>
      </c>
      <c r="X20" s="61">
        <f>+'24-03-999 Ind. MIU CHS- CONADI'!AI59</f>
        <v>0</v>
      </c>
      <c r="Y20" s="61">
        <f>+'24-03-999 Ind. MIU CHS- CONADI'!AJ59</f>
        <v>0</v>
      </c>
    </row>
    <row r="21" spans="1:25" ht="24.75" customHeight="1" x14ac:dyDescent="0.25">
      <c r="A21" s="62" t="s">
        <v>69</v>
      </c>
      <c r="B21" s="40">
        <f>+'24-03-999 Ind. MIU CHS- CONADI'!J63</f>
        <v>0</v>
      </c>
      <c r="C21" s="40">
        <f>+'24-03-999 Ind. MIU CHS- CONADI'!K63</f>
        <v>0</v>
      </c>
      <c r="D21" s="40">
        <f>+'24-03-999 Ind. MIU CHS- CONADI'!M63</f>
        <v>0</v>
      </c>
      <c r="E21" s="40">
        <f>+'24-03-999 Ind. MIU CHS- CONADI'!N63</f>
        <v>0</v>
      </c>
      <c r="F21" s="40">
        <f>+'24-03-999 Ind. MIU CHS- CONADI'!O63</f>
        <v>0</v>
      </c>
      <c r="G21" s="40">
        <f>+'24-03-999 Ind. MIU CHS- CONADI'!R63</f>
        <v>0</v>
      </c>
      <c r="H21" s="40">
        <f>+'24-03-999 Ind. MIU CHS- CONADI'!S63</f>
        <v>0</v>
      </c>
      <c r="I21" s="40">
        <f>+'24-03-999 Ind. MIU CHS- CONADI'!T63</f>
        <v>0</v>
      </c>
      <c r="J21" s="40">
        <f>+'24-03-999 Ind. MIU CHS- CONADI'!U63</f>
        <v>0</v>
      </c>
      <c r="K21" s="40">
        <f>+'24-03-999 Ind. MIU CHS- CONADI'!V63</f>
        <v>0</v>
      </c>
      <c r="L21" s="40">
        <f>+'24-03-999 Ind. MIU CHS- CONADI'!W63</f>
        <v>0</v>
      </c>
      <c r="M21" s="40">
        <f>+'24-03-999 Ind. MIU CHS- CONADI'!X63</f>
        <v>0</v>
      </c>
      <c r="N21" s="40">
        <f>+'24-03-999 Ind. MIU CHS- CONADI'!Y63</f>
        <v>0</v>
      </c>
      <c r="O21" s="40">
        <f>+'24-03-999 Ind. MIU CHS- CONADI'!Z63</f>
        <v>0</v>
      </c>
      <c r="P21" s="40">
        <f>+'24-03-999 Ind. MIU CHS- CONADI'!AA63</f>
        <v>0</v>
      </c>
      <c r="Q21" s="40">
        <f>+'24-03-999 Ind. MIU CHS- CONADI'!AB63</f>
        <v>0</v>
      </c>
      <c r="R21" s="40">
        <f>+'24-03-999 Ind. MIU CHS- CONADI'!AC63</f>
        <v>0</v>
      </c>
      <c r="S21" s="40">
        <f>+'24-03-999 Ind. MIU CHS- CONADI'!AD63</f>
        <v>0</v>
      </c>
      <c r="T21" s="40">
        <f>+'24-03-999 Ind. MIU CHS- CONADI'!AE63</f>
        <v>0</v>
      </c>
      <c r="U21" s="40">
        <f>+'24-03-999 Ind. MIU CHS- CONADI'!AF63</f>
        <v>0</v>
      </c>
      <c r="V21" s="40">
        <f>+'24-03-999 Ind. MIU CHS- CONADI'!AG63</f>
        <v>0</v>
      </c>
      <c r="W21" s="40">
        <f>+'24-03-999 Ind. MIU CHS- CONADI'!AH63</f>
        <v>0</v>
      </c>
      <c r="X21" s="61">
        <f>+'24-03-999 Ind. MIU CHS- CONADI'!AI63</f>
        <v>0</v>
      </c>
      <c r="Y21" s="61">
        <f>+'24-03-999 Ind. MIU CHS- CONADI'!AJ63</f>
        <v>0</v>
      </c>
    </row>
    <row r="22" spans="1:25" ht="24.75" customHeight="1" x14ac:dyDescent="0.25">
      <c r="A22" s="62" t="s">
        <v>82</v>
      </c>
      <c r="B22" s="40">
        <f>+'24-03-999 Ind. MIU CHS- CONADI'!J67</f>
        <v>0</v>
      </c>
      <c r="C22" s="40">
        <f>+'24-03-999 Ind. MIU CHS- CONADI'!K67</f>
        <v>0</v>
      </c>
      <c r="D22" s="40">
        <f>+'24-03-999 Ind. MIU CHS- CONADI'!M64</f>
        <v>0</v>
      </c>
      <c r="E22" s="40">
        <f>+'24-03-999 Ind. MIU CHS- CONADI'!N64</f>
        <v>0</v>
      </c>
      <c r="F22" s="40">
        <f>+'24-03-999 Ind. MIU CHS- CONADI'!O64</f>
        <v>0</v>
      </c>
      <c r="G22" s="40">
        <f>+'24-03-999 Ind. MIU CHS- CONADI'!R64</f>
        <v>0</v>
      </c>
      <c r="H22" s="40">
        <f>+'24-03-999 Ind. MIU CHS- CONADI'!S64</f>
        <v>0</v>
      </c>
      <c r="I22" s="40">
        <f>+'24-03-999 Ind. MIU CHS- CONADI'!T64</f>
        <v>0</v>
      </c>
      <c r="J22" s="40">
        <f>+'24-03-999 Ind. MIU CHS- CONADI'!U67</f>
        <v>0</v>
      </c>
      <c r="K22" s="40">
        <f>+'24-03-999 Ind. MIU CHS- CONADI'!V64</f>
        <v>0</v>
      </c>
      <c r="L22" s="40">
        <f>+'24-03-999 Ind. MIU CHS- CONADI'!W64</f>
        <v>0</v>
      </c>
      <c r="M22" s="40">
        <f>+'24-03-999 Ind. MIU CHS- CONADI'!X64</f>
        <v>0</v>
      </c>
      <c r="N22" s="40">
        <f>+'24-03-999 Ind. MIU CHS- CONADI'!Y67</f>
        <v>0</v>
      </c>
      <c r="O22" s="40">
        <f>+'24-03-999 Ind. MIU CHS- CONADI'!Z64</f>
        <v>0</v>
      </c>
      <c r="P22" s="40">
        <f>+'24-03-999 Ind. MIU CHS- CONADI'!AA64</f>
        <v>0</v>
      </c>
      <c r="Q22" s="40">
        <f>+'24-03-999 Ind. MIU CHS- CONADI'!AB64</f>
        <v>0</v>
      </c>
      <c r="R22" s="40">
        <f>+'24-03-999 Ind. MIU CHS- CONADI'!AC67</f>
        <v>0</v>
      </c>
      <c r="S22" s="40">
        <f>+'24-03-999 Ind. MIU CHS- CONADI'!AD64</f>
        <v>0</v>
      </c>
      <c r="T22" s="40">
        <f>+'24-03-999 Ind. MIU CHS- CONADI'!AE64</f>
        <v>0</v>
      </c>
      <c r="U22" s="40">
        <f>+'24-03-999 Ind. MIU CHS- CONADI'!AF64</f>
        <v>0</v>
      </c>
      <c r="V22" s="40">
        <f>+'24-03-999 Ind. MIU CHS- CONADI'!AG67</f>
        <v>0</v>
      </c>
      <c r="W22" s="40">
        <f>+'24-03-999 Ind. MIU CHS- CONADI'!AH67</f>
        <v>0</v>
      </c>
      <c r="X22" s="61">
        <f>+'24-03-999 Ind. MIU CHS- CONADI'!AI67</f>
        <v>0</v>
      </c>
      <c r="Y22" s="61">
        <f>+'24-03-999 Ind. MIU CHS- CONADI'!AJ67</f>
        <v>0</v>
      </c>
    </row>
    <row r="23" spans="1:25" ht="24.75" customHeight="1" x14ac:dyDescent="0.25">
      <c r="A23" s="62" t="s">
        <v>71</v>
      </c>
      <c r="B23" s="40">
        <f>+'24-03-999 Ind. MIU CHS- CONADI'!J71</f>
        <v>0</v>
      </c>
      <c r="C23" s="40">
        <f>+'24-03-999 Ind. MIU CHS- CONADI'!K71</f>
        <v>0</v>
      </c>
      <c r="D23" s="40">
        <f>+'24-03-999 Ind. MIU CHS- CONADI'!M71</f>
        <v>0</v>
      </c>
      <c r="E23" s="40">
        <f>+'24-03-999 Ind. MIU CHS- CONADI'!N71</f>
        <v>0</v>
      </c>
      <c r="F23" s="40">
        <f>+'24-03-999 Ind. MIU CHS- CONADI'!O71</f>
        <v>0</v>
      </c>
      <c r="G23" s="40">
        <f>+'24-03-999 Ind. MIU CHS- CONADI'!R71</f>
        <v>0</v>
      </c>
      <c r="H23" s="40">
        <f>+'24-03-999 Ind. MIU CHS- CONADI'!S71</f>
        <v>0</v>
      </c>
      <c r="I23" s="40">
        <f>+'24-03-999 Ind. MIU CHS- CONADI'!T71</f>
        <v>0</v>
      </c>
      <c r="J23" s="40">
        <f>+'24-03-999 Ind. MIU CHS- CONADI'!U71</f>
        <v>0</v>
      </c>
      <c r="K23" s="40">
        <f>+'24-03-999 Ind. MIU CHS- CONADI'!V71</f>
        <v>0</v>
      </c>
      <c r="L23" s="40">
        <f>+'24-03-999 Ind. MIU CHS- CONADI'!W71</f>
        <v>0</v>
      </c>
      <c r="M23" s="40">
        <f>+'24-03-999 Ind. MIU CHS- CONADI'!X71</f>
        <v>0</v>
      </c>
      <c r="N23" s="40">
        <f>+'24-03-999 Ind. MIU CHS- CONADI'!Y71</f>
        <v>0</v>
      </c>
      <c r="O23" s="40">
        <f>+'24-03-999 Ind. MIU CHS- CONADI'!Z71</f>
        <v>0</v>
      </c>
      <c r="P23" s="40">
        <f>+'24-03-999 Ind. MIU CHS- CONADI'!AA71</f>
        <v>0</v>
      </c>
      <c r="Q23" s="40">
        <f>+'24-03-999 Ind. MIU CHS- CONADI'!AB71</f>
        <v>0</v>
      </c>
      <c r="R23" s="40">
        <f>+'24-03-999 Ind. MIU CHS- CONADI'!AC71</f>
        <v>0</v>
      </c>
      <c r="S23" s="40">
        <f>+'24-03-999 Ind. MIU CHS- CONADI'!AD71</f>
        <v>0</v>
      </c>
      <c r="T23" s="40">
        <f>+'24-03-999 Ind. MIU CHS- CONADI'!AE71</f>
        <v>0</v>
      </c>
      <c r="U23" s="40">
        <f>+'24-03-999 Ind. MIU CHS- CONADI'!AF71</f>
        <v>0</v>
      </c>
      <c r="V23" s="40">
        <f>+'24-03-999 Ind. MIU CHS- CONADI'!AG71</f>
        <v>0</v>
      </c>
      <c r="W23" s="40">
        <f>+'24-03-999 Ind. MIU CHS- CONADI'!AH71</f>
        <v>0</v>
      </c>
      <c r="X23" s="61">
        <f>+'24-03-999 Ind. MIU CHS- CONADI'!AI71</f>
        <v>0</v>
      </c>
      <c r="Y23" s="61">
        <f>+'24-03-999 Ind. MIU CHS- CONADI'!AJ71</f>
        <v>0</v>
      </c>
    </row>
    <row r="24" spans="1:25" ht="24.75" customHeight="1" x14ac:dyDescent="0.25">
      <c r="A24" s="63" t="s">
        <v>73</v>
      </c>
      <c r="B24" s="40">
        <f>+'24-03-999 Ind. MIU CHS- CONADI'!J75</f>
        <v>577359000</v>
      </c>
      <c r="C24" s="40">
        <f>+'24-03-999 Ind. MIU CHS- CONADI'!K75</f>
        <v>577359000</v>
      </c>
      <c r="D24" s="40">
        <f>+'24-03-999 Ind. MIU CHS- CONADI'!M75</f>
        <v>0</v>
      </c>
      <c r="E24" s="40">
        <f>+'24-03-999 Ind. MIU CHS- CONADI'!N75</f>
        <v>0</v>
      </c>
      <c r="F24" s="40">
        <f>+'24-03-999 Ind. MIU CHS- CONADI'!O75</f>
        <v>0</v>
      </c>
      <c r="G24" s="40">
        <f>+'24-03-999 Ind. MIU CHS- CONADI'!R75</f>
        <v>0</v>
      </c>
      <c r="H24" s="40">
        <f>+'24-03-999 Ind. MIU CHS- CONADI'!S75</f>
        <v>288679500</v>
      </c>
      <c r="I24" s="40">
        <f>+'24-03-999 Ind. MIU CHS- CONADI'!T75</f>
        <v>0</v>
      </c>
      <c r="J24" s="40">
        <f>+'24-03-999 Ind. MIU CHS- CONADI'!U75</f>
        <v>288679500</v>
      </c>
      <c r="K24" s="40">
        <f>+'24-03-999 Ind. MIU CHS- CONADI'!V75</f>
        <v>0</v>
      </c>
      <c r="L24" s="40">
        <f>+'24-03-999 Ind. MIU CHS- CONADI'!W75</f>
        <v>0</v>
      </c>
      <c r="M24" s="40">
        <f>+'24-03-999 Ind. MIU CHS- CONADI'!X75</f>
        <v>0</v>
      </c>
      <c r="N24" s="40">
        <f>+'24-03-999 Ind. MIU CHS- CONADI'!Y75</f>
        <v>0</v>
      </c>
      <c r="O24" s="40">
        <f>+'24-03-999 Ind. MIU CHS- CONADI'!Z75</f>
        <v>0</v>
      </c>
      <c r="P24" s="40">
        <f>+'24-03-999 Ind. MIU CHS- CONADI'!AA75</f>
        <v>0</v>
      </c>
      <c r="Q24" s="40">
        <f>+'24-03-999 Ind. MIU CHS- CONADI'!AB75</f>
        <v>0</v>
      </c>
      <c r="R24" s="40">
        <f>+'24-03-999 Ind. MIU CHS- CONADI'!AC75</f>
        <v>0</v>
      </c>
      <c r="S24" s="40">
        <f>+'24-03-999 Ind. MIU CHS- CONADI'!AD75</f>
        <v>0</v>
      </c>
      <c r="T24" s="40">
        <f>+'24-03-999 Ind. MIU CHS- CONADI'!AE75</f>
        <v>0</v>
      </c>
      <c r="U24" s="40">
        <f>+'24-03-999 Ind. MIU CHS- CONADI'!AF75</f>
        <v>0</v>
      </c>
      <c r="V24" s="40">
        <f>+'24-03-999 Ind. MIU CHS- CONADI'!AG75</f>
        <v>0</v>
      </c>
      <c r="W24" s="40">
        <f>+'24-03-999 Ind. MIU CHS- CONADI'!AH75</f>
        <v>288679500</v>
      </c>
      <c r="X24" s="61">
        <f>+'24-03-999 Ind. MIU CHS- CONADI'!AI75</f>
        <v>0.5</v>
      </c>
      <c r="Y24" s="61">
        <f>+'24-03-999 Ind. MIU CHS- CONADI'!AJ75</f>
        <v>1</v>
      </c>
    </row>
    <row r="25" spans="1:25" ht="34.5" customHeight="1" x14ac:dyDescent="0.25">
      <c r="A25" s="65" t="str">
        <f>"TOTAL ASIG."&amp;" "&amp;$A$5</f>
        <v>TOTAL ASIG. 24-03-999 "Programa de Generación de Microemprendimiento Indígena Urbano Chile Solidario - CONADI"</v>
      </c>
      <c r="B25" s="66">
        <f>SUM(B8:B24)</f>
        <v>577359000</v>
      </c>
      <c r="C25" s="66">
        <f t="shared" ref="C25:V25" si="0">SUM(C8:C24)</f>
        <v>577359000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288679500</v>
      </c>
      <c r="I25" s="66">
        <f t="shared" si="0"/>
        <v>0</v>
      </c>
      <c r="J25" s="66">
        <f t="shared" si="0"/>
        <v>288679500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288679500</v>
      </c>
      <c r="X25" s="67">
        <f>+'24-03-999 Ind. MIU CHS- CONADI'!AI76</f>
        <v>0.5</v>
      </c>
      <c r="Y25" s="67">
        <f>'24-03-999 Ind. MIU CHS- CONADI'!AJ76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">
    <tabColor rgb="FF007DB5"/>
    <pageSetUpPr fitToPage="1"/>
  </sheetPr>
  <dimension ref="A1:DB91"/>
  <sheetViews>
    <sheetView topLeftCell="A68" zoomScaleNormal="100" workbookViewId="0">
      <selection activeCell="L73" sqref="L73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5" t="s">
        <v>97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</row>
    <row r="2" spans="1:106" s="1" customFormat="1" ht="16.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106" s="1" customFormat="1" ht="16.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</row>
    <row r="4" spans="1:106" s="1" customFormat="1" ht="16.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</row>
    <row r="5" spans="1:106" ht="54.75" customHeight="1" x14ac:dyDescent="0.25">
      <c r="A5" s="79" t="s">
        <v>81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</row>
    <row r="6" spans="1:106" s="3" customFormat="1" ht="22.5" customHeight="1" x14ac:dyDescent="0.25">
      <c r="A6" s="82" t="s">
        <v>2</v>
      </c>
      <c r="B6" s="82" t="s">
        <v>3</v>
      </c>
      <c r="C6" s="52" t="s">
        <v>4</v>
      </c>
      <c r="D6" s="82" t="s">
        <v>5</v>
      </c>
      <c r="E6" s="82" t="s">
        <v>6</v>
      </c>
      <c r="F6" s="82" t="s">
        <v>7</v>
      </c>
      <c r="G6" s="82" t="s">
        <v>8</v>
      </c>
      <c r="H6" s="82" t="s">
        <v>9</v>
      </c>
      <c r="I6" s="82"/>
      <c r="J6" s="80" t="s">
        <v>10</v>
      </c>
      <c r="K6" s="80" t="s">
        <v>11</v>
      </c>
      <c r="L6" s="82" t="s">
        <v>12</v>
      </c>
      <c r="M6" s="80" t="s">
        <v>13</v>
      </c>
      <c r="N6" s="80"/>
      <c r="O6" s="80"/>
      <c r="P6" s="82" t="s">
        <v>14</v>
      </c>
      <c r="Q6" s="82" t="s">
        <v>15</v>
      </c>
      <c r="R6" s="80" t="s">
        <v>16</v>
      </c>
      <c r="S6" s="80"/>
      <c r="T6" s="80"/>
      <c r="U6" s="80" t="s">
        <v>17</v>
      </c>
      <c r="V6" s="80" t="s">
        <v>16</v>
      </c>
      <c r="W6" s="80"/>
      <c r="X6" s="80"/>
      <c r="Y6" s="80" t="s">
        <v>18</v>
      </c>
      <c r="Z6" s="80" t="s">
        <v>16</v>
      </c>
      <c r="AA6" s="80"/>
      <c r="AB6" s="80"/>
      <c r="AC6" s="80" t="s">
        <v>19</v>
      </c>
      <c r="AD6" s="80" t="s">
        <v>16</v>
      </c>
      <c r="AE6" s="80"/>
      <c r="AF6" s="80"/>
      <c r="AG6" s="80" t="s">
        <v>20</v>
      </c>
      <c r="AH6" s="80" t="s">
        <v>21</v>
      </c>
      <c r="AI6" s="81" t="s">
        <v>22</v>
      </c>
      <c r="AJ6" s="8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2"/>
      <c r="B7" s="82"/>
      <c r="C7" s="52" t="s">
        <v>23</v>
      </c>
      <c r="D7" s="82"/>
      <c r="E7" s="82"/>
      <c r="F7" s="82"/>
      <c r="G7" s="82"/>
      <c r="H7" s="52" t="s">
        <v>24</v>
      </c>
      <c r="I7" s="52" t="s">
        <v>25</v>
      </c>
      <c r="J7" s="80"/>
      <c r="K7" s="80"/>
      <c r="L7" s="82"/>
      <c r="M7" s="53" t="s">
        <v>26</v>
      </c>
      <c r="N7" s="53" t="s">
        <v>27</v>
      </c>
      <c r="O7" s="53" t="s">
        <v>28</v>
      </c>
      <c r="P7" s="82"/>
      <c r="Q7" s="82"/>
      <c r="R7" s="53" t="s">
        <v>29</v>
      </c>
      <c r="S7" s="53" t="s">
        <v>30</v>
      </c>
      <c r="T7" s="53" t="s">
        <v>31</v>
      </c>
      <c r="U7" s="80"/>
      <c r="V7" s="53" t="s">
        <v>32</v>
      </c>
      <c r="W7" s="53" t="s">
        <v>33</v>
      </c>
      <c r="X7" s="53" t="s">
        <v>34</v>
      </c>
      <c r="Y7" s="80"/>
      <c r="Z7" s="53" t="s">
        <v>35</v>
      </c>
      <c r="AA7" s="53" t="s">
        <v>36</v>
      </c>
      <c r="AB7" s="53" t="s">
        <v>37</v>
      </c>
      <c r="AC7" s="80"/>
      <c r="AD7" s="53" t="s">
        <v>38</v>
      </c>
      <c r="AE7" s="53" t="s">
        <v>39</v>
      </c>
      <c r="AF7" s="53" t="s">
        <v>40</v>
      </c>
      <c r="AG7" s="80"/>
      <c r="AH7" s="80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2" t="s">
        <v>43</v>
      </c>
      <c r="B8" s="72"/>
      <c r="C8" s="72"/>
      <c r="D8" s="72"/>
      <c r="E8" s="72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3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 t="str">
        <f>IF(ISERROR(AH9/$AH$76),"-",AH9/$AH$76)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3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 t="str">
        <f>IF(ISERROR(AH10/$AH$76),"-",AH10/$AH$76)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4" t="s">
        <v>44</v>
      </c>
      <c r="B11" s="74"/>
      <c r="C11" s="74"/>
      <c r="D11" s="74"/>
      <c r="E11" s="74"/>
      <c r="F11" s="74"/>
      <c r="G11" s="74"/>
      <c r="H11" s="74"/>
      <c r="I11" s="74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2" t="s">
        <v>45</v>
      </c>
      <c r="B12" s="72"/>
      <c r="C12" s="72"/>
      <c r="D12" s="72"/>
      <c r="E12" s="72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3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 t="str">
        <f>IF(ISERROR(AH13/$AH$76),"-",AH13/$AH$76)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3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 t="str">
        <f>IF(ISERROR(AH14/$AH$76),"-",AH14/$AH$76)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4" t="s">
        <v>46</v>
      </c>
      <c r="B15" s="74"/>
      <c r="C15" s="74"/>
      <c r="D15" s="74"/>
      <c r="E15" s="74"/>
      <c r="F15" s="74"/>
      <c r="G15" s="74"/>
      <c r="H15" s="74"/>
      <c r="I15" s="74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2" t="s">
        <v>47</v>
      </c>
      <c r="B16" s="72"/>
      <c r="C16" s="72"/>
      <c r="D16" s="72"/>
      <c r="E16" s="72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3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 t="str">
        <f>IF(ISERROR(AH17/$AH$76),"-",AH17/$AH$76)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3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 t="str">
        <f>IF(ISERROR(AH18/$AH$76),"-",AH18/$AH$76)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4" t="s">
        <v>48</v>
      </c>
      <c r="B19" s="74"/>
      <c r="C19" s="74"/>
      <c r="D19" s="74"/>
      <c r="E19" s="74"/>
      <c r="F19" s="74"/>
      <c r="G19" s="74"/>
      <c r="H19" s="74"/>
      <c r="I19" s="74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2" t="s">
        <v>49</v>
      </c>
      <c r="B20" s="72"/>
      <c r="C20" s="72"/>
      <c r="D20" s="72"/>
      <c r="E20" s="72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3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 t="str">
        <f>IF(ISERROR(AH21/$AH$76),"-",AH21/$AH$76)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3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 t="str">
        <f>IF(ISERROR(AH22/$AH$76),"-",AH22/$AH$76)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4" t="s">
        <v>50</v>
      </c>
      <c r="B23" s="74"/>
      <c r="C23" s="74"/>
      <c r="D23" s="74"/>
      <c r="E23" s="74"/>
      <c r="F23" s="74"/>
      <c r="G23" s="74"/>
      <c r="H23" s="74"/>
      <c r="I23" s="74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2" t="s">
        <v>51</v>
      </c>
      <c r="B24" s="72"/>
      <c r="C24" s="72"/>
      <c r="D24" s="72"/>
      <c r="E24" s="72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3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 t="str">
        <f>IF(ISERROR(AH25/$AH$76),"-",AH25/$AH$76)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3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 t="str">
        <f>IF(ISERROR(AH26/$AH$76),"-",AH26/$AH$76)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4" t="s">
        <v>52</v>
      </c>
      <c r="B27" s="74"/>
      <c r="C27" s="74"/>
      <c r="D27" s="74"/>
      <c r="E27" s="74"/>
      <c r="F27" s="74"/>
      <c r="G27" s="74"/>
      <c r="H27" s="74"/>
      <c r="I27" s="74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2" t="s">
        <v>53</v>
      </c>
      <c r="B28" s="72"/>
      <c r="C28" s="72"/>
      <c r="D28" s="72"/>
      <c r="E28" s="72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3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 t="str">
        <f>IF(ISERROR(AH29/$AH$76),"-",AH29/$AH$76)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3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 t="str">
        <f>IF(ISERROR(AH30/$AH$76),"-",AH30/$AH$76)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4" t="s">
        <v>54</v>
      </c>
      <c r="B31" s="74"/>
      <c r="C31" s="74"/>
      <c r="D31" s="74"/>
      <c r="E31" s="74"/>
      <c r="F31" s="74"/>
      <c r="G31" s="74"/>
      <c r="H31" s="74"/>
      <c r="I31" s="74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2" t="s">
        <v>55</v>
      </c>
      <c r="B32" s="72"/>
      <c r="C32" s="72"/>
      <c r="D32" s="72"/>
      <c r="E32" s="72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3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 t="str">
        <f>IF(ISERROR(AH33/$AH$76),"-",AH33/$AH$76)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3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 t="str">
        <f>IF(ISERROR(AH34/$AH$76),"-",AH34/$AH$76)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4" t="s">
        <v>56</v>
      </c>
      <c r="B35" s="74"/>
      <c r="C35" s="74"/>
      <c r="D35" s="74"/>
      <c r="E35" s="74"/>
      <c r="F35" s="74"/>
      <c r="G35" s="74"/>
      <c r="H35" s="74"/>
      <c r="I35" s="74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2" t="s">
        <v>57</v>
      </c>
      <c r="B36" s="72"/>
      <c r="C36" s="72"/>
      <c r="D36" s="72"/>
      <c r="E36" s="72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3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 t="str">
        <f>IF(ISERROR(AH37/$AH$76),"-",AH37/$AH$76)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3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 t="str">
        <f>IF(ISERROR(AH38/$AH$76),"-",AH38/$AH$76)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4" t="s">
        <v>58</v>
      </c>
      <c r="B39" s="74"/>
      <c r="C39" s="74"/>
      <c r="D39" s="74"/>
      <c r="E39" s="74"/>
      <c r="F39" s="74"/>
      <c r="G39" s="74"/>
      <c r="H39" s="74"/>
      <c r="I39" s="74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2" t="s">
        <v>59</v>
      </c>
      <c r="B40" s="72"/>
      <c r="C40" s="72"/>
      <c r="D40" s="72"/>
      <c r="E40" s="72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3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 t="str">
        <f>IF(ISERROR(AH41/$AH$76),"-",AH41/$AH$76)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3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 t="str">
        <f>IF(ISERROR(AH42/$AH$76),"-",AH42/$AH$76)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4" t="s">
        <v>60</v>
      </c>
      <c r="B43" s="74"/>
      <c r="C43" s="74"/>
      <c r="D43" s="74"/>
      <c r="E43" s="74"/>
      <c r="F43" s="74"/>
      <c r="G43" s="74"/>
      <c r="H43" s="74"/>
      <c r="I43" s="74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2" t="s">
        <v>61</v>
      </c>
      <c r="B44" s="72"/>
      <c r="C44" s="72"/>
      <c r="D44" s="72"/>
      <c r="E44" s="72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3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 t="str">
        <f>IF(ISERROR(AH45/$AH$76),"-",AH45/$AH$76)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3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 t="str">
        <f>IF(ISERROR(AH46/$AH$76),"-",AH46/$AH$76)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4" t="s">
        <v>62</v>
      </c>
      <c r="B47" s="74"/>
      <c r="C47" s="74"/>
      <c r="D47" s="74"/>
      <c r="E47" s="74"/>
      <c r="F47" s="74"/>
      <c r="G47" s="74"/>
      <c r="H47" s="74"/>
      <c r="I47" s="74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2" t="s">
        <v>63</v>
      </c>
      <c r="B48" s="72"/>
      <c r="C48" s="72"/>
      <c r="D48" s="72"/>
      <c r="E48" s="72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3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 t="str">
        <f>IF(ISERROR(AH49/$AH$76),"-",AH49/$AH$76)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3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 t="str">
        <f>IF(ISERROR(AH50/$AH$76),"-",AH50/$AH$76)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4" t="s">
        <v>64</v>
      </c>
      <c r="B51" s="74"/>
      <c r="C51" s="74"/>
      <c r="D51" s="74"/>
      <c r="E51" s="74"/>
      <c r="F51" s="74"/>
      <c r="G51" s="74"/>
      <c r="H51" s="74"/>
      <c r="I51" s="74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2" t="s">
        <v>65</v>
      </c>
      <c r="B52" s="72"/>
      <c r="C52" s="72"/>
      <c r="D52" s="72"/>
      <c r="E52" s="72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3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 t="str">
        <f>IF(ISERROR(AH53/$AH$76),"-",AH53/$AH$76)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3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 t="str">
        <f>IF(ISERROR(AH54/$AH$76),"-",AH54/$AH$76)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4" t="s">
        <v>66</v>
      </c>
      <c r="B55" s="74"/>
      <c r="C55" s="74"/>
      <c r="D55" s="74"/>
      <c r="E55" s="74"/>
      <c r="F55" s="74"/>
      <c r="G55" s="74"/>
      <c r="H55" s="74"/>
      <c r="I55" s="74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2" t="s">
        <v>67</v>
      </c>
      <c r="B56" s="72"/>
      <c r="C56" s="72"/>
      <c r="D56" s="72"/>
      <c r="E56" s="72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3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 t="str">
        <f>IF(ISERROR(AH57/$AH$76),"-",AH57/$AH$76)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3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 t="str">
        <f>IF(ISERROR(AH58/$AH$76),"-",AH58/$AH$76)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4" t="s">
        <v>68</v>
      </c>
      <c r="B59" s="74"/>
      <c r="C59" s="74"/>
      <c r="D59" s="74"/>
      <c r="E59" s="74"/>
      <c r="F59" s="74"/>
      <c r="G59" s="74"/>
      <c r="H59" s="74"/>
      <c r="I59" s="74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2" t="s">
        <v>69</v>
      </c>
      <c r="B60" s="72"/>
      <c r="C60" s="72"/>
      <c r="D60" s="72"/>
      <c r="E60" s="72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3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 t="str">
        <f>IF(ISERROR(AH61/$AH$76),"-",AH61/$AH$76)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3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 t="str">
        <f>IF(ISERROR(AH62/$AH$76),"-",AH62/$AH$76)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4" t="s">
        <v>70</v>
      </c>
      <c r="B63" s="74"/>
      <c r="C63" s="74"/>
      <c r="D63" s="74"/>
      <c r="E63" s="74"/>
      <c r="F63" s="74"/>
      <c r="G63" s="74"/>
      <c r="H63" s="74"/>
      <c r="I63" s="74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2" t="s">
        <v>82</v>
      </c>
      <c r="B64" s="72"/>
      <c r="C64" s="72"/>
      <c r="D64" s="72"/>
      <c r="E64" s="72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3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 t="str">
        <f>IF(ISERROR(AH65/$AH$76),"-",AH65/$AH$76)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3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 t="str">
        <f>IF(ISERROR(AH66/$AH$76),"-",AH66/$AH$76)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4" t="s">
        <v>83</v>
      </c>
      <c r="B67" s="74"/>
      <c r="C67" s="74"/>
      <c r="D67" s="74"/>
      <c r="E67" s="74"/>
      <c r="F67" s="74"/>
      <c r="G67" s="74"/>
      <c r="H67" s="74"/>
      <c r="I67" s="74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2" t="s">
        <v>71</v>
      </c>
      <c r="B68" s="72"/>
      <c r="C68" s="72"/>
      <c r="D68" s="72"/>
      <c r="E68" s="72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3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 t="str">
        <f>IF(ISERROR(AH69/$AH$76),"-",AH69/$AH$76)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3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 t="str">
        <f>IF(ISERROR(AH70/$AH$76),"-",AH70/$AH$76)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4" t="s">
        <v>72</v>
      </c>
      <c r="B71" s="74"/>
      <c r="C71" s="74"/>
      <c r="D71" s="74"/>
      <c r="E71" s="74"/>
      <c r="F71" s="74"/>
      <c r="G71" s="74"/>
      <c r="H71" s="74"/>
      <c r="I71" s="74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2" t="s">
        <v>73</v>
      </c>
      <c r="B72" s="72"/>
      <c r="C72" s="72"/>
      <c r="D72" s="72"/>
      <c r="E72" s="72"/>
      <c r="F72" s="4"/>
      <c r="G72" s="5"/>
      <c r="H72" s="6"/>
      <c r="I72" s="6"/>
      <c r="J72" s="73">
        <v>30278763000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73"/>
      <c r="K73" s="41">
        <v>30278763000</v>
      </c>
      <c r="L73" s="39" t="s">
        <v>100</v>
      </c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0</v>
      </c>
      <c r="AI73" s="20">
        <f>IF(ISERROR(AH73/J72),0,AH73/J72)</f>
        <v>0</v>
      </c>
      <c r="AJ73" s="20" t="str">
        <f>IF(ISERROR(AH73/$AH$76),"-",AH73/$AH$76)</f>
        <v>-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3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 t="str">
        <f>IF(ISERROR(AH74/$AH$76),"-",AH74/$AH$76)</f>
        <v>-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4" t="s">
        <v>74</v>
      </c>
      <c r="B75" s="74"/>
      <c r="C75" s="74"/>
      <c r="D75" s="74"/>
      <c r="E75" s="74"/>
      <c r="F75" s="74"/>
      <c r="G75" s="74"/>
      <c r="H75" s="74"/>
      <c r="I75" s="74"/>
      <c r="J75" s="56">
        <f>J72</f>
        <v>30278763000</v>
      </c>
      <c r="K75" s="56">
        <f>SUM(K73:K73)</f>
        <v>30278763000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0</v>
      </c>
      <c r="AI75" s="59">
        <f>IF(ISERROR(AH75/J75),0,AH75/J75)</f>
        <v>0</v>
      </c>
      <c r="AJ75" s="59">
        <f>IF(ISERROR(AH75/$AH$76),0,AH75/$AH$76)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7" t="str">
        <f>"TOTAL ASIG."&amp;" "&amp;$A$5</f>
        <v>TOTAL ASIG. 24-01-337 "Bonos Art. 2 Transitorio, Ley N°19,949"</v>
      </c>
      <c r="B76" s="87"/>
      <c r="C76" s="87"/>
      <c r="D76" s="87"/>
      <c r="E76" s="87"/>
      <c r="F76" s="87"/>
      <c r="G76" s="87"/>
      <c r="H76" s="87"/>
      <c r="I76" s="87"/>
      <c r="J76" s="66">
        <f>SUM(J11,J15,J19,J23,J27,J31,J35,J39,J43,J47,J51,J55,J59,J63,J67,J71,J75)</f>
        <v>30278763000</v>
      </c>
      <c r="K76" s="66">
        <f t="shared" ref="K76:AJ76" si="17">SUM(K11,K15,K19,K23,K27,K31,K35,K39,K43,K47,K51,K55,K59,K63,K67,K71,K75)</f>
        <v>30278763000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0</v>
      </c>
      <c r="AI76" s="68">
        <f t="shared" si="17"/>
        <v>0</v>
      </c>
      <c r="AJ76" s="68">
        <f t="shared" si="17"/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</row>
    <row r="81" spans="1:32" x14ac:dyDescent="0.25">
      <c r="A81" s="2"/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A82" s="2"/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A83" s="2"/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A84" s="2"/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1" spans="1:32" x14ac:dyDescent="0.25">
      <c r="E91" s="51"/>
    </row>
  </sheetData>
  <mergeCells count="80">
    <mergeCell ref="A67:I67"/>
    <mergeCell ref="A68:E68"/>
    <mergeCell ref="A71:I71"/>
    <mergeCell ref="A59:I59"/>
    <mergeCell ref="A60:E60"/>
    <mergeCell ref="A63:I63"/>
    <mergeCell ref="A64:E64"/>
    <mergeCell ref="A31:I31"/>
    <mergeCell ref="A32:E32"/>
    <mergeCell ref="J33:J34"/>
    <mergeCell ref="A35:I35"/>
    <mergeCell ref="A36:E36"/>
    <mergeCell ref="A24:E24"/>
    <mergeCell ref="J25:J26"/>
    <mergeCell ref="A27:I27"/>
    <mergeCell ref="A28:E28"/>
    <mergeCell ref="J29:J30"/>
    <mergeCell ref="J57:J58"/>
    <mergeCell ref="J65:J66"/>
    <mergeCell ref="A51:I51"/>
    <mergeCell ref="A52:E52"/>
    <mergeCell ref="J37:J38"/>
    <mergeCell ref="J41:J42"/>
    <mergeCell ref="J45:J46"/>
    <mergeCell ref="J49:J50"/>
    <mergeCell ref="J53:J54"/>
    <mergeCell ref="J61:J62"/>
    <mergeCell ref="A39:I39"/>
    <mergeCell ref="A40:E40"/>
    <mergeCell ref="A43:I43"/>
    <mergeCell ref="A44:E44"/>
    <mergeCell ref="A47:I47"/>
    <mergeCell ref="M6:O6"/>
    <mergeCell ref="A48:E48"/>
    <mergeCell ref="A55:I55"/>
    <mergeCell ref="A56:E56"/>
    <mergeCell ref="A8:E8"/>
    <mergeCell ref="J9:J10"/>
    <mergeCell ref="A11:I11"/>
    <mergeCell ref="A12:E12"/>
    <mergeCell ref="J13:J14"/>
    <mergeCell ref="A15:I15"/>
    <mergeCell ref="A16:E16"/>
    <mergeCell ref="J17:J18"/>
    <mergeCell ref="A19:I19"/>
    <mergeCell ref="A20:E20"/>
    <mergeCell ref="J21:J22"/>
    <mergeCell ref="A23:I23"/>
    <mergeCell ref="G6:G7"/>
    <mergeCell ref="H6:I6"/>
    <mergeCell ref="J6:J7"/>
    <mergeCell ref="K6:K7"/>
    <mergeCell ref="L6:L7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1:AJ1"/>
    <mergeCell ref="A2:AJ2"/>
    <mergeCell ref="A3:AJ3"/>
    <mergeCell ref="A4:AJ4"/>
    <mergeCell ref="A5:AJ5"/>
    <mergeCell ref="J69:J70"/>
    <mergeCell ref="A72:E72"/>
    <mergeCell ref="J72:J74"/>
    <mergeCell ref="A75:I75"/>
    <mergeCell ref="A76:I76"/>
  </mergeCells>
  <phoneticPr fontId="85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0B7B8F25-B7CD-4CD5-B668-4F2C859DDC56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F3F06339-348F-4202-8753-6207F2F7FE29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42AA008-D7A1-4354-9878-666CEDD779B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B9B607B7-884D-4CC8-AE67-66544497C9AA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C3BF4A5F-4E63-4795-9B3E-EC844D04C930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E3E8DA3D-7547-4559-BF70-80D3D7959F96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2981DB9A-8D23-435E-9146-B0F0019FC42D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50407CF5-E6E5-4DBE-ABE3-54626512707F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1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4">
    <tabColor rgb="FF33CCFF"/>
    <pageSetUpPr fitToPage="1"/>
  </sheetPr>
  <dimension ref="A1:Y42"/>
  <sheetViews>
    <sheetView topLeftCell="A16" zoomScaleNormal="100" workbookViewId="0">
      <selection activeCell="N18" sqref="N18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customWidth="1" outlineLevel="1"/>
    <col min="10" max="10" width="15.7109375" style="49" customWidth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3" t="s">
        <v>97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</row>
    <row r="2" spans="1:25" s="1" customFormat="1" ht="1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 s="1" customFormat="1" ht="15" customHeight="1" x14ac:dyDescent="0.25">
      <c r="A3" s="76" t="s">
        <v>79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</row>
    <row r="4" spans="1:25" s="1" customFormat="1" ht="1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1:25" ht="38.25" customHeight="1" x14ac:dyDescent="0.25">
      <c r="A5" s="94" t="s">
        <v>81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98" t="s">
        <v>4</v>
      </c>
      <c r="B6" s="88" t="s">
        <v>10</v>
      </c>
      <c r="C6" s="88" t="s">
        <v>75</v>
      </c>
      <c r="D6" s="100" t="s">
        <v>13</v>
      </c>
      <c r="E6" s="101"/>
      <c r="F6" s="102"/>
      <c r="G6" s="100" t="s">
        <v>16</v>
      </c>
      <c r="H6" s="101"/>
      <c r="I6" s="102"/>
      <c r="J6" s="88" t="s">
        <v>17</v>
      </c>
      <c r="K6" s="100" t="s">
        <v>16</v>
      </c>
      <c r="L6" s="101"/>
      <c r="M6" s="102"/>
      <c r="N6" s="88" t="s">
        <v>18</v>
      </c>
      <c r="O6" s="100" t="s">
        <v>16</v>
      </c>
      <c r="P6" s="101"/>
      <c r="Q6" s="102"/>
      <c r="R6" s="88" t="s">
        <v>19</v>
      </c>
      <c r="S6" s="100" t="s">
        <v>16</v>
      </c>
      <c r="T6" s="101"/>
      <c r="U6" s="102"/>
      <c r="V6" s="88" t="s">
        <v>20</v>
      </c>
      <c r="W6" s="88" t="s">
        <v>21</v>
      </c>
      <c r="X6" s="103" t="s">
        <v>76</v>
      </c>
      <c r="Y6" s="104"/>
    </row>
    <row r="7" spans="1:25" s="46" customFormat="1" ht="31.5" x14ac:dyDescent="0.25">
      <c r="A7" s="99"/>
      <c r="B7" s="89"/>
      <c r="C7" s="89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9"/>
      <c r="K7" s="53" t="s">
        <v>32</v>
      </c>
      <c r="L7" s="53" t="s">
        <v>33</v>
      </c>
      <c r="M7" s="53" t="s">
        <v>34</v>
      </c>
      <c r="N7" s="89"/>
      <c r="O7" s="53" t="s">
        <v>35</v>
      </c>
      <c r="P7" s="53" t="s">
        <v>36</v>
      </c>
      <c r="Q7" s="53" t="s">
        <v>37</v>
      </c>
      <c r="R7" s="89"/>
      <c r="S7" s="53" t="s">
        <v>38</v>
      </c>
      <c r="T7" s="53" t="s">
        <v>39</v>
      </c>
      <c r="U7" s="53" t="s">
        <v>77</v>
      </c>
      <c r="V7" s="89"/>
      <c r="W7" s="89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+'24-01-337 Ind. Bonos Art. 2'!J11</f>
        <v>0</v>
      </c>
      <c r="C8" s="40">
        <f>+'24-01-337 Ind. Bonos Art. 2'!K11</f>
        <v>0</v>
      </c>
      <c r="D8" s="40">
        <f>+'24-01-337 Ind. Bonos Art. 2'!M11</f>
        <v>0</v>
      </c>
      <c r="E8" s="40">
        <f>+'24-01-337 Ind. Bonos Art. 2'!N11</f>
        <v>0</v>
      </c>
      <c r="F8" s="40">
        <f>+'24-01-337 Ind. Bonos Art. 2'!O11</f>
        <v>0</v>
      </c>
      <c r="G8" s="40">
        <f>+'24-01-337 Ind. Bonos Art. 2'!R11</f>
        <v>0</v>
      </c>
      <c r="H8" s="40">
        <f>+'24-01-337 Ind. Bonos Art. 2'!S11</f>
        <v>0</v>
      </c>
      <c r="I8" s="40">
        <f>+'24-01-337 Ind. Bonos Art. 2'!T11</f>
        <v>0</v>
      </c>
      <c r="J8" s="40">
        <f>+'24-01-337 Ind. Bonos Art. 2'!U11</f>
        <v>0</v>
      </c>
      <c r="K8" s="40">
        <f>+'24-01-337 Ind. Bonos Art. 2'!V11</f>
        <v>0</v>
      </c>
      <c r="L8" s="40">
        <f>+'24-01-337 Ind. Bonos Art. 2'!W11</f>
        <v>0</v>
      </c>
      <c r="M8" s="40">
        <f>+'24-01-337 Ind. Bonos Art. 2'!X11</f>
        <v>0</v>
      </c>
      <c r="N8" s="40">
        <f>+'24-01-337 Ind. Bonos Art. 2'!Y11</f>
        <v>0</v>
      </c>
      <c r="O8" s="40">
        <f>+'24-01-337 Ind. Bonos Art. 2'!Z11</f>
        <v>0</v>
      </c>
      <c r="P8" s="40">
        <f>+'24-01-337 Ind. Bonos Art. 2'!AA11</f>
        <v>0</v>
      </c>
      <c r="Q8" s="40">
        <f>+'24-01-337 Ind. Bonos Art. 2'!AB11</f>
        <v>0</v>
      </c>
      <c r="R8" s="40">
        <f>+'24-01-337 Ind. Bonos Art. 2'!AC11</f>
        <v>0</v>
      </c>
      <c r="S8" s="40">
        <f>+'24-01-337 Ind. Bonos Art. 2'!AD11</f>
        <v>0</v>
      </c>
      <c r="T8" s="40">
        <f>+'24-01-337 Ind. Bonos Art. 2'!AE11</f>
        <v>0</v>
      </c>
      <c r="U8" s="40">
        <f>+'24-01-337 Ind. Bonos Art. 2'!AF11</f>
        <v>0</v>
      </c>
      <c r="V8" s="40">
        <f>+'24-01-337 Ind. Bonos Art. 2'!AG11</f>
        <v>0</v>
      </c>
      <c r="W8" s="40">
        <f>+'24-01-337 Ind. Bonos Art. 2'!AH11</f>
        <v>0</v>
      </c>
      <c r="X8" s="61">
        <f>+'24-01-337 Ind. Bonos Art. 2'!AI11</f>
        <v>0</v>
      </c>
      <c r="Y8" s="61">
        <f>+'24-01-337 Ind. Bonos Art. 2'!AJ11</f>
        <v>0</v>
      </c>
    </row>
    <row r="9" spans="1:25" ht="24.75" customHeight="1" x14ac:dyDescent="0.25">
      <c r="A9" s="60" t="s">
        <v>45</v>
      </c>
      <c r="B9" s="40">
        <f>+'24-01-337 Ind. Bonos Art. 2'!J15</f>
        <v>0</v>
      </c>
      <c r="C9" s="40">
        <f>+'24-01-337 Ind. Bonos Art. 2'!K15</f>
        <v>0</v>
      </c>
      <c r="D9" s="40">
        <f>+'24-01-337 Ind. Bonos Art. 2'!M15</f>
        <v>0</v>
      </c>
      <c r="E9" s="40">
        <f>+'24-01-337 Ind. Bonos Art. 2'!N15</f>
        <v>0</v>
      </c>
      <c r="F9" s="40">
        <f>+'24-01-337 Ind. Bonos Art. 2'!O15</f>
        <v>0</v>
      </c>
      <c r="G9" s="40">
        <f>+'24-01-337 Ind. Bonos Art. 2'!R15</f>
        <v>0</v>
      </c>
      <c r="H9" s="40">
        <f>+'24-01-337 Ind. Bonos Art. 2'!S15</f>
        <v>0</v>
      </c>
      <c r="I9" s="40">
        <f>+'24-01-337 Ind. Bonos Art. 2'!T15</f>
        <v>0</v>
      </c>
      <c r="J9" s="40">
        <f>+'24-01-337 Ind. Bonos Art. 2'!U15</f>
        <v>0</v>
      </c>
      <c r="K9" s="40">
        <f>+'24-01-337 Ind. Bonos Art. 2'!V15</f>
        <v>0</v>
      </c>
      <c r="L9" s="40">
        <f>+'24-01-337 Ind. Bonos Art. 2'!W15</f>
        <v>0</v>
      </c>
      <c r="M9" s="40">
        <f>+'24-01-337 Ind. Bonos Art. 2'!X15</f>
        <v>0</v>
      </c>
      <c r="N9" s="40">
        <f>+'24-01-337 Ind. Bonos Art. 2'!Y15</f>
        <v>0</v>
      </c>
      <c r="O9" s="40">
        <f>+'24-01-337 Ind. Bonos Art. 2'!Z15</f>
        <v>0</v>
      </c>
      <c r="P9" s="40">
        <f>+'24-01-337 Ind. Bonos Art. 2'!AA15</f>
        <v>0</v>
      </c>
      <c r="Q9" s="40">
        <f>+'24-01-337 Ind. Bonos Art. 2'!AB15</f>
        <v>0</v>
      </c>
      <c r="R9" s="40">
        <f>+'24-01-337 Ind. Bonos Art. 2'!AC15</f>
        <v>0</v>
      </c>
      <c r="S9" s="40">
        <f>+'24-01-337 Ind. Bonos Art. 2'!AD15</f>
        <v>0</v>
      </c>
      <c r="T9" s="40">
        <f>+'24-01-337 Ind. Bonos Art. 2'!AE15</f>
        <v>0</v>
      </c>
      <c r="U9" s="40">
        <f>+'24-01-337 Ind. Bonos Art. 2'!AF15</f>
        <v>0</v>
      </c>
      <c r="V9" s="40">
        <f>+'24-01-337 Ind. Bonos Art. 2'!AG15</f>
        <v>0</v>
      </c>
      <c r="W9" s="40">
        <f>+'24-01-337 Ind. Bonos Art. 2'!AH15</f>
        <v>0</v>
      </c>
      <c r="X9" s="61">
        <f>+'24-01-337 Ind. Bonos Art. 2'!AI15</f>
        <v>0</v>
      </c>
      <c r="Y9" s="61">
        <f>+'24-01-337 Ind. Bonos Art. 2'!AJ15</f>
        <v>0</v>
      </c>
    </row>
    <row r="10" spans="1:25" ht="24.75" customHeight="1" x14ac:dyDescent="0.25">
      <c r="A10" s="60" t="s">
        <v>47</v>
      </c>
      <c r="B10" s="40">
        <f>+'24-01-337 Ind. Bonos Art. 2'!J19</f>
        <v>0</v>
      </c>
      <c r="C10" s="40">
        <f>+'24-01-337 Ind. Bonos Art. 2'!K19</f>
        <v>0</v>
      </c>
      <c r="D10" s="40">
        <f>+'24-01-337 Ind. Bonos Art. 2'!M19</f>
        <v>0</v>
      </c>
      <c r="E10" s="40">
        <f>+'24-01-337 Ind. Bonos Art. 2'!N19</f>
        <v>0</v>
      </c>
      <c r="F10" s="40">
        <f>+'24-01-337 Ind. Bonos Art. 2'!O19</f>
        <v>0</v>
      </c>
      <c r="G10" s="40">
        <f>+'24-01-337 Ind. Bonos Art. 2'!R19</f>
        <v>0</v>
      </c>
      <c r="H10" s="40">
        <f>+'24-01-337 Ind. Bonos Art. 2'!S19</f>
        <v>0</v>
      </c>
      <c r="I10" s="40">
        <f>+'24-01-337 Ind. Bonos Art. 2'!T19</f>
        <v>0</v>
      </c>
      <c r="J10" s="40">
        <f>+'24-01-337 Ind. Bonos Art. 2'!U19</f>
        <v>0</v>
      </c>
      <c r="K10" s="40">
        <f>+'24-01-337 Ind. Bonos Art. 2'!V19</f>
        <v>0</v>
      </c>
      <c r="L10" s="40">
        <f>+'24-01-337 Ind. Bonos Art. 2'!W19</f>
        <v>0</v>
      </c>
      <c r="M10" s="40">
        <f>+'24-01-337 Ind. Bonos Art. 2'!X19</f>
        <v>0</v>
      </c>
      <c r="N10" s="40">
        <f>+'24-01-337 Ind. Bonos Art. 2'!Y19</f>
        <v>0</v>
      </c>
      <c r="O10" s="40">
        <f>+'24-01-337 Ind. Bonos Art. 2'!Z19</f>
        <v>0</v>
      </c>
      <c r="P10" s="40">
        <f>+'24-01-337 Ind. Bonos Art. 2'!AA19</f>
        <v>0</v>
      </c>
      <c r="Q10" s="40">
        <f>+'24-01-337 Ind. Bonos Art. 2'!AB19</f>
        <v>0</v>
      </c>
      <c r="R10" s="40">
        <f>+'24-01-337 Ind. Bonos Art. 2'!AC19</f>
        <v>0</v>
      </c>
      <c r="S10" s="40">
        <f>+'24-01-337 Ind. Bonos Art. 2'!AD19</f>
        <v>0</v>
      </c>
      <c r="T10" s="40">
        <f>+'24-01-337 Ind. Bonos Art. 2'!AE19</f>
        <v>0</v>
      </c>
      <c r="U10" s="40">
        <f>+'24-01-337 Ind. Bonos Art. 2'!AF19</f>
        <v>0</v>
      </c>
      <c r="V10" s="40">
        <f>+'24-01-337 Ind. Bonos Art. 2'!AG19</f>
        <v>0</v>
      </c>
      <c r="W10" s="40">
        <f>+'24-01-337 Ind. Bonos Art. 2'!AH19</f>
        <v>0</v>
      </c>
      <c r="X10" s="61">
        <f>+'24-01-337 Ind. Bonos Art. 2'!AI19</f>
        <v>0</v>
      </c>
      <c r="Y10" s="61">
        <f>+'24-01-337 Ind. Bonos Art. 2'!AJ19</f>
        <v>0</v>
      </c>
    </row>
    <row r="11" spans="1:25" ht="24.75" customHeight="1" x14ac:dyDescent="0.25">
      <c r="A11" s="60" t="s">
        <v>49</v>
      </c>
      <c r="B11" s="40">
        <f>+'24-01-337 Ind. Bonos Art. 2'!J23</f>
        <v>0</v>
      </c>
      <c r="C11" s="40">
        <f>+'24-01-337 Ind. Bonos Art. 2'!K23</f>
        <v>0</v>
      </c>
      <c r="D11" s="40">
        <f>+'24-01-337 Ind. Bonos Art. 2'!M23</f>
        <v>0</v>
      </c>
      <c r="E11" s="40">
        <f>+'24-01-337 Ind. Bonos Art. 2'!N23</f>
        <v>0</v>
      </c>
      <c r="F11" s="40">
        <f>+'24-01-337 Ind. Bonos Art. 2'!O23</f>
        <v>0</v>
      </c>
      <c r="G11" s="40">
        <f>+'24-01-337 Ind. Bonos Art. 2'!R23</f>
        <v>0</v>
      </c>
      <c r="H11" s="40">
        <f>+'24-01-337 Ind. Bonos Art. 2'!S23</f>
        <v>0</v>
      </c>
      <c r="I11" s="40">
        <f>+'24-01-337 Ind. Bonos Art. 2'!T23</f>
        <v>0</v>
      </c>
      <c r="J11" s="40">
        <f>+'24-01-337 Ind. Bonos Art. 2'!U23</f>
        <v>0</v>
      </c>
      <c r="K11" s="40">
        <f>+'24-01-337 Ind. Bonos Art. 2'!V23</f>
        <v>0</v>
      </c>
      <c r="L11" s="40">
        <f>+'24-01-337 Ind. Bonos Art. 2'!W23</f>
        <v>0</v>
      </c>
      <c r="M11" s="40">
        <f>+'24-01-337 Ind. Bonos Art. 2'!X23</f>
        <v>0</v>
      </c>
      <c r="N11" s="40">
        <f>+'24-01-337 Ind. Bonos Art. 2'!Y23</f>
        <v>0</v>
      </c>
      <c r="O11" s="40">
        <f>+'24-01-337 Ind. Bonos Art. 2'!Z23</f>
        <v>0</v>
      </c>
      <c r="P11" s="40">
        <f>+'24-01-337 Ind. Bonos Art. 2'!AA23</f>
        <v>0</v>
      </c>
      <c r="Q11" s="40">
        <f>+'24-01-337 Ind. Bonos Art. 2'!AB23</f>
        <v>0</v>
      </c>
      <c r="R11" s="40">
        <f>+'24-01-337 Ind. Bonos Art. 2'!AC23</f>
        <v>0</v>
      </c>
      <c r="S11" s="40">
        <f>+'24-01-337 Ind. Bonos Art. 2'!AD23</f>
        <v>0</v>
      </c>
      <c r="T11" s="40">
        <f>+'24-01-337 Ind. Bonos Art. 2'!AE23</f>
        <v>0</v>
      </c>
      <c r="U11" s="40">
        <f>+'24-01-337 Ind. Bonos Art. 2'!AF23</f>
        <v>0</v>
      </c>
      <c r="V11" s="40">
        <f>+'24-01-337 Ind. Bonos Art. 2'!AG23</f>
        <v>0</v>
      </c>
      <c r="W11" s="40">
        <f>+'24-01-337 Ind. Bonos Art. 2'!AH23</f>
        <v>0</v>
      </c>
      <c r="X11" s="61">
        <f>+'24-01-337 Ind. Bonos Art. 2'!AI23</f>
        <v>0</v>
      </c>
      <c r="Y11" s="61">
        <f>+'24-01-337 Ind. Bonos Art. 2'!AJ23</f>
        <v>0</v>
      </c>
    </row>
    <row r="12" spans="1:25" ht="24.75" customHeight="1" x14ac:dyDescent="0.25">
      <c r="A12" s="60" t="s">
        <v>51</v>
      </c>
      <c r="B12" s="40">
        <f>+'24-01-337 Ind. Bonos Art. 2'!J27</f>
        <v>0</v>
      </c>
      <c r="C12" s="40">
        <f>+'24-01-337 Ind. Bonos Art. 2'!K27</f>
        <v>0</v>
      </c>
      <c r="D12" s="40">
        <f>+'24-01-337 Ind. Bonos Art. 2'!M27</f>
        <v>0</v>
      </c>
      <c r="E12" s="40">
        <f>+'24-01-337 Ind. Bonos Art. 2'!N27</f>
        <v>0</v>
      </c>
      <c r="F12" s="40">
        <f>+'24-01-337 Ind. Bonos Art. 2'!O27</f>
        <v>0</v>
      </c>
      <c r="G12" s="40">
        <f>+'24-01-337 Ind. Bonos Art. 2'!R27</f>
        <v>0</v>
      </c>
      <c r="H12" s="40">
        <f>+'24-01-337 Ind. Bonos Art. 2'!S27</f>
        <v>0</v>
      </c>
      <c r="I12" s="40">
        <f>+'24-01-337 Ind. Bonos Art. 2'!T27</f>
        <v>0</v>
      </c>
      <c r="J12" s="40">
        <f>+'24-01-337 Ind. Bonos Art. 2'!U27</f>
        <v>0</v>
      </c>
      <c r="K12" s="40">
        <f>+'24-01-337 Ind. Bonos Art. 2'!V27</f>
        <v>0</v>
      </c>
      <c r="L12" s="40">
        <f>+'24-01-337 Ind. Bonos Art. 2'!W27</f>
        <v>0</v>
      </c>
      <c r="M12" s="40">
        <f>+'24-01-337 Ind. Bonos Art. 2'!X27</f>
        <v>0</v>
      </c>
      <c r="N12" s="40">
        <f>+'24-01-337 Ind. Bonos Art. 2'!Y27</f>
        <v>0</v>
      </c>
      <c r="O12" s="40">
        <f>+'24-01-337 Ind. Bonos Art. 2'!Z27</f>
        <v>0</v>
      </c>
      <c r="P12" s="40">
        <f>+'24-01-337 Ind. Bonos Art. 2'!AA27</f>
        <v>0</v>
      </c>
      <c r="Q12" s="40">
        <f>+'24-01-337 Ind. Bonos Art. 2'!AB27</f>
        <v>0</v>
      </c>
      <c r="R12" s="40">
        <f>+'24-01-337 Ind. Bonos Art. 2'!AC27</f>
        <v>0</v>
      </c>
      <c r="S12" s="40">
        <f>+'24-01-337 Ind. Bonos Art. 2'!AD27</f>
        <v>0</v>
      </c>
      <c r="T12" s="40">
        <f>+'24-01-337 Ind. Bonos Art. 2'!AE27</f>
        <v>0</v>
      </c>
      <c r="U12" s="40">
        <f>+'24-01-337 Ind. Bonos Art. 2'!AF27</f>
        <v>0</v>
      </c>
      <c r="V12" s="40">
        <f>+'24-01-337 Ind. Bonos Art. 2'!AG27</f>
        <v>0</v>
      </c>
      <c r="W12" s="40">
        <f>+'24-01-337 Ind. Bonos Art. 2'!AH27</f>
        <v>0</v>
      </c>
      <c r="X12" s="61">
        <f>+'24-01-337 Ind. Bonos Art. 2'!AI27</f>
        <v>0</v>
      </c>
      <c r="Y12" s="61">
        <f>+'24-01-337 Ind. Bonos Art. 2'!AJ27</f>
        <v>0</v>
      </c>
    </row>
    <row r="13" spans="1:25" ht="24.75" customHeight="1" x14ac:dyDescent="0.25">
      <c r="A13" s="60" t="s">
        <v>53</v>
      </c>
      <c r="B13" s="40">
        <f>+'24-01-337 Ind. Bonos Art. 2'!J31</f>
        <v>0</v>
      </c>
      <c r="C13" s="40">
        <f>+'24-01-337 Ind. Bonos Art. 2'!K31</f>
        <v>0</v>
      </c>
      <c r="D13" s="40">
        <f>+'24-01-337 Ind. Bonos Art. 2'!M31</f>
        <v>0</v>
      </c>
      <c r="E13" s="40">
        <f>+'24-01-337 Ind. Bonos Art. 2'!N31</f>
        <v>0</v>
      </c>
      <c r="F13" s="40">
        <f>+'24-01-337 Ind. Bonos Art. 2'!O31</f>
        <v>0</v>
      </c>
      <c r="G13" s="40">
        <f>+'24-01-337 Ind. Bonos Art. 2'!R31</f>
        <v>0</v>
      </c>
      <c r="H13" s="40">
        <f>+'24-01-337 Ind. Bonos Art. 2'!S31</f>
        <v>0</v>
      </c>
      <c r="I13" s="40">
        <f>+'24-01-337 Ind. Bonos Art. 2'!T31</f>
        <v>0</v>
      </c>
      <c r="J13" s="40">
        <f>+'24-01-337 Ind. Bonos Art. 2'!U31</f>
        <v>0</v>
      </c>
      <c r="K13" s="40">
        <f>+'24-01-337 Ind. Bonos Art. 2'!V31</f>
        <v>0</v>
      </c>
      <c r="L13" s="40">
        <f>+'24-01-337 Ind. Bonos Art. 2'!W31</f>
        <v>0</v>
      </c>
      <c r="M13" s="40">
        <f>+'24-01-337 Ind. Bonos Art. 2'!X31</f>
        <v>0</v>
      </c>
      <c r="N13" s="40">
        <f>+'24-01-337 Ind. Bonos Art. 2'!Y31</f>
        <v>0</v>
      </c>
      <c r="O13" s="40">
        <f>+'24-01-337 Ind. Bonos Art. 2'!Z31</f>
        <v>0</v>
      </c>
      <c r="P13" s="40">
        <f>+'24-01-337 Ind. Bonos Art. 2'!AA31</f>
        <v>0</v>
      </c>
      <c r="Q13" s="40">
        <f>+'24-01-337 Ind. Bonos Art. 2'!AB31</f>
        <v>0</v>
      </c>
      <c r="R13" s="40">
        <f>+'24-01-337 Ind. Bonos Art. 2'!AC31</f>
        <v>0</v>
      </c>
      <c r="S13" s="40">
        <f>+'24-01-337 Ind. Bonos Art. 2'!AD31</f>
        <v>0</v>
      </c>
      <c r="T13" s="40">
        <f>+'24-01-337 Ind. Bonos Art. 2'!AE31</f>
        <v>0</v>
      </c>
      <c r="U13" s="40">
        <f>+'24-01-337 Ind. Bonos Art. 2'!AF31</f>
        <v>0</v>
      </c>
      <c r="V13" s="40">
        <f>+'24-01-337 Ind. Bonos Art. 2'!AG31</f>
        <v>0</v>
      </c>
      <c r="W13" s="40">
        <f>+'24-01-337 Ind. Bonos Art. 2'!AH31</f>
        <v>0</v>
      </c>
      <c r="X13" s="61">
        <f>+'24-01-337 Ind. Bonos Art. 2'!AI31</f>
        <v>0</v>
      </c>
      <c r="Y13" s="61">
        <f>+'24-01-337 Ind. Bonos Art. 2'!AJ31</f>
        <v>0</v>
      </c>
    </row>
    <row r="14" spans="1:25" ht="24.75" customHeight="1" x14ac:dyDescent="0.25">
      <c r="A14" s="60" t="s">
        <v>55</v>
      </c>
      <c r="B14" s="40">
        <f>+'24-01-337 Ind. Bonos Art. 2'!J35</f>
        <v>0</v>
      </c>
      <c r="C14" s="40">
        <f>+'24-01-337 Ind. Bonos Art. 2'!K35</f>
        <v>0</v>
      </c>
      <c r="D14" s="40">
        <f>+'24-01-337 Ind. Bonos Art. 2'!M35</f>
        <v>0</v>
      </c>
      <c r="E14" s="40">
        <f>+'24-01-337 Ind. Bonos Art. 2'!N35</f>
        <v>0</v>
      </c>
      <c r="F14" s="40">
        <f>+'24-01-337 Ind. Bonos Art. 2'!O35</f>
        <v>0</v>
      </c>
      <c r="G14" s="40">
        <f>+'24-01-337 Ind. Bonos Art. 2'!R35</f>
        <v>0</v>
      </c>
      <c r="H14" s="40">
        <f>+'24-01-337 Ind. Bonos Art. 2'!S35</f>
        <v>0</v>
      </c>
      <c r="I14" s="40">
        <f>+'24-01-337 Ind. Bonos Art. 2'!T35</f>
        <v>0</v>
      </c>
      <c r="J14" s="40">
        <f>+'24-01-337 Ind. Bonos Art. 2'!U35</f>
        <v>0</v>
      </c>
      <c r="K14" s="40">
        <f>+'24-01-337 Ind. Bonos Art. 2'!V35</f>
        <v>0</v>
      </c>
      <c r="L14" s="40">
        <f>+'24-01-337 Ind. Bonos Art. 2'!W35</f>
        <v>0</v>
      </c>
      <c r="M14" s="40">
        <f>+'24-01-337 Ind. Bonos Art. 2'!X35</f>
        <v>0</v>
      </c>
      <c r="N14" s="40">
        <f>+'24-01-337 Ind. Bonos Art. 2'!Y35</f>
        <v>0</v>
      </c>
      <c r="O14" s="40">
        <f>+'24-01-337 Ind. Bonos Art. 2'!Z35</f>
        <v>0</v>
      </c>
      <c r="P14" s="40">
        <f>+'24-01-337 Ind. Bonos Art. 2'!AA35</f>
        <v>0</v>
      </c>
      <c r="Q14" s="40">
        <f>+'24-01-337 Ind. Bonos Art. 2'!AB35</f>
        <v>0</v>
      </c>
      <c r="R14" s="40">
        <f>+'24-01-337 Ind. Bonos Art. 2'!AC35</f>
        <v>0</v>
      </c>
      <c r="S14" s="40">
        <f>+'24-01-337 Ind. Bonos Art. 2'!AD35</f>
        <v>0</v>
      </c>
      <c r="T14" s="40">
        <f>+'24-01-337 Ind. Bonos Art. 2'!AE35</f>
        <v>0</v>
      </c>
      <c r="U14" s="40">
        <f>+'24-01-337 Ind. Bonos Art. 2'!AF35</f>
        <v>0</v>
      </c>
      <c r="V14" s="40">
        <f>+'24-01-337 Ind. Bonos Art. 2'!AG35</f>
        <v>0</v>
      </c>
      <c r="W14" s="40">
        <f>+'24-01-337 Ind. Bonos Art. 2'!AH35</f>
        <v>0</v>
      </c>
      <c r="X14" s="61">
        <f>+'24-01-337 Ind. Bonos Art. 2'!AI35</f>
        <v>0</v>
      </c>
      <c r="Y14" s="61">
        <f>+'24-01-337 Ind. Bonos Art. 2'!AJ35</f>
        <v>0</v>
      </c>
    </row>
    <row r="15" spans="1:25" ht="24.75" customHeight="1" x14ac:dyDescent="0.25">
      <c r="A15" s="60" t="s">
        <v>57</v>
      </c>
      <c r="B15" s="40">
        <f>+'24-01-337 Ind. Bonos Art. 2'!J39</f>
        <v>0</v>
      </c>
      <c r="C15" s="40">
        <f>+'24-01-337 Ind. Bonos Art. 2'!K39</f>
        <v>0</v>
      </c>
      <c r="D15" s="40">
        <f>+'24-01-337 Ind. Bonos Art. 2'!M39</f>
        <v>0</v>
      </c>
      <c r="E15" s="40">
        <f>+'24-01-337 Ind. Bonos Art. 2'!N39</f>
        <v>0</v>
      </c>
      <c r="F15" s="40">
        <f>+'24-01-337 Ind. Bonos Art. 2'!O39</f>
        <v>0</v>
      </c>
      <c r="G15" s="40">
        <f>+'24-01-337 Ind. Bonos Art. 2'!R39</f>
        <v>0</v>
      </c>
      <c r="H15" s="40">
        <f>+'24-01-337 Ind. Bonos Art. 2'!S39</f>
        <v>0</v>
      </c>
      <c r="I15" s="40">
        <f>+'24-01-337 Ind. Bonos Art. 2'!T39</f>
        <v>0</v>
      </c>
      <c r="J15" s="40">
        <f>+'24-01-337 Ind. Bonos Art. 2'!U39</f>
        <v>0</v>
      </c>
      <c r="K15" s="40">
        <f>+'24-01-337 Ind. Bonos Art. 2'!V39</f>
        <v>0</v>
      </c>
      <c r="L15" s="40">
        <f>+'24-01-337 Ind. Bonos Art. 2'!W39</f>
        <v>0</v>
      </c>
      <c r="M15" s="40">
        <f>+'24-01-337 Ind. Bonos Art. 2'!X39</f>
        <v>0</v>
      </c>
      <c r="N15" s="40">
        <f>+'24-01-337 Ind. Bonos Art. 2'!Y39</f>
        <v>0</v>
      </c>
      <c r="O15" s="40">
        <f>+'24-01-337 Ind. Bonos Art. 2'!Z39</f>
        <v>0</v>
      </c>
      <c r="P15" s="40">
        <f>+'24-01-337 Ind. Bonos Art. 2'!AA39</f>
        <v>0</v>
      </c>
      <c r="Q15" s="40">
        <f>+'24-01-337 Ind. Bonos Art. 2'!AB39</f>
        <v>0</v>
      </c>
      <c r="R15" s="40">
        <f>+'24-01-337 Ind. Bonos Art. 2'!AC39</f>
        <v>0</v>
      </c>
      <c r="S15" s="40">
        <f>+'24-01-337 Ind. Bonos Art. 2'!AD39</f>
        <v>0</v>
      </c>
      <c r="T15" s="40">
        <f>+'24-01-337 Ind. Bonos Art. 2'!AE39</f>
        <v>0</v>
      </c>
      <c r="U15" s="40">
        <f>+'24-01-337 Ind. Bonos Art. 2'!AF39</f>
        <v>0</v>
      </c>
      <c r="V15" s="40">
        <f>+'24-01-337 Ind. Bonos Art. 2'!AG39</f>
        <v>0</v>
      </c>
      <c r="W15" s="40">
        <f>+'24-01-337 Ind. Bonos Art. 2'!AH39</f>
        <v>0</v>
      </c>
      <c r="X15" s="61">
        <f>+'24-01-337 Ind. Bonos Art. 2'!AI39</f>
        <v>0</v>
      </c>
      <c r="Y15" s="61">
        <f>+'24-01-337 Ind. Bonos Art. 2'!AJ39</f>
        <v>0</v>
      </c>
    </row>
    <row r="16" spans="1:25" ht="24.75" customHeight="1" x14ac:dyDescent="0.25">
      <c r="A16" s="60" t="s">
        <v>59</v>
      </c>
      <c r="B16" s="40">
        <f>+'24-01-337 Ind. Bonos Art. 2'!J43</f>
        <v>0</v>
      </c>
      <c r="C16" s="40">
        <f>+'24-01-337 Ind. Bonos Art. 2'!K43</f>
        <v>0</v>
      </c>
      <c r="D16" s="40">
        <f>+'24-01-337 Ind. Bonos Art. 2'!M43</f>
        <v>0</v>
      </c>
      <c r="E16" s="40">
        <f>+'24-01-337 Ind. Bonos Art. 2'!N43</f>
        <v>0</v>
      </c>
      <c r="F16" s="40">
        <f>+'24-01-337 Ind. Bonos Art. 2'!O43</f>
        <v>0</v>
      </c>
      <c r="G16" s="40">
        <f>+'24-01-337 Ind. Bonos Art. 2'!R43</f>
        <v>0</v>
      </c>
      <c r="H16" s="40">
        <f>+'24-01-337 Ind. Bonos Art. 2'!S43</f>
        <v>0</v>
      </c>
      <c r="I16" s="40">
        <f>+'24-01-337 Ind. Bonos Art. 2'!T43</f>
        <v>0</v>
      </c>
      <c r="J16" s="40">
        <f>+'24-01-337 Ind. Bonos Art. 2'!U43</f>
        <v>0</v>
      </c>
      <c r="K16" s="40">
        <f>+'24-01-337 Ind. Bonos Art. 2'!V43</f>
        <v>0</v>
      </c>
      <c r="L16" s="40">
        <f>+'24-01-337 Ind. Bonos Art. 2'!W43</f>
        <v>0</v>
      </c>
      <c r="M16" s="40">
        <f>+'24-01-337 Ind. Bonos Art. 2'!X43</f>
        <v>0</v>
      </c>
      <c r="N16" s="40">
        <f>+'24-01-337 Ind. Bonos Art. 2'!Y43</f>
        <v>0</v>
      </c>
      <c r="O16" s="40">
        <f>+'24-01-337 Ind. Bonos Art. 2'!Z43</f>
        <v>0</v>
      </c>
      <c r="P16" s="40">
        <f>+'24-01-337 Ind. Bonos Art. 2'!AA43</f>
        <v>0</v>
      </c>
      <c r="Q16" s="40">
        <f>+'24-01-337 Ind. Bonos Art. 2'!AB43</f>
        <v>0</v>
      </c>
      <c r="R16" s="40">
        <f>+'24-01-337 Ind. Bonos Art. 2'!AC43</f>
        <v>0</v>
      </c>
      <c r="S16" s="40">
        <f>+'24-01-337 Ind. Bonos Art. 2'!AD43</f>
        <v>0</v>
      </c>
      <c r="T16" s="40">
        <f>+'24-01-337 Ind. Bonos Art. 2'!AE43</f>
        <v>0</v>
      </c>
      <c r="U16" s="40">
        <f>+'24-01-337 Ind. Bonos Art. 2'!AF43</f>
        <v>0</v>
      </c>
      <c r="V16" s="40">
        <f>+'24-01-337 Ind. Bonos Art. 2'!AG43</f>
        <v>0</v>
      </c>
      <c r="W16" s="40">
        <f>+'24-01-337 Ind. Bonos Art. 2'!AH43</f>
        <v>0</v>
      </c>
      <c r="X16" s="61">
        <f>+'24-01-337 Ind. Bonos Art. 2'!AI43</f>
        <v>0</v>
      </c>
      <c r="Y16" s="61">
        <f>+'24-01-337 Ind. Bonos Art. 2'!AJ43</f>
        <v>0</v>
      </c>
    </row>
    <row r="17" spans="1:25" ht="24.75" customHeight="1" x14ac:dyDescent="0.25">
      <c r="A17" s="60" t="s">
        <v>61</v>
      </c>
      <c r="B17" s="40">
        <f>+'24-01-337 Ind. Bonos Art. 2'!J47</f>
        <v>0</v>
      </c>
      <c r="C17" s="40">
        <f>+'24-01-337 Ind. Bonos Art. 2'!K47</f>
        <v>0</v>
      </c>
      <c r="D17" s="40">
        <f>+'24-01-337 Ind. Bonos Art. 2'!M47</f>
        <v>0</v>
      </c>
      <c r="E17" s="40">
        <f>+'24-01-337 Ind. Bonos Art. 2'!N47</f>
        <v>0</v>
      </c>
      <c r="F17" s="40">
        <f>+'24-01-337 Ind. Bonos Art. 2'!O47</f>
        <v>0</v>
      </c>
      <c r="G17" s="40">
        <f>+'24-01-337 Ind. Bonos Art. 2'!R47</f>
        <v>0</v>
      </c>
      <c r="H17" s="40">
        <f>+'24-01-337 Ind. Bonos Art. 2'!S47</f>
        <v>0</v>
      </c>
      <c r="I17" s="40">
        <f>+'24-01-337 Ind. Bonos Art. 2'!T47</f>
        <v>0</v>
      </c>
      <c r="J17" s="40">
        <f>+'24-01-337 Ind. Bonos Art. 2'!U47</f>
        <v>0</v>
      </c>
      <c r="K17" s="40">
        <f>+'24-01-337 Ind. Bonos Art. 2'!V47</f>
        <v>0</v>
      </c>
      <c r="L17" s="40">
        <f>+'24-01-337 Ind. Bonos Art. 2'!W47</f>
        <v>0</v>
      </c>
      <c r="M17" s="40">
        <f>+'24-01-337 Ind. Bonos Art. 2'!X47</f>
        <v>0</v>
      </c>
      <c r="N17" s="40">
        <f>+'24-01-337 Ind. Bonos Art. 2'!Y47</f>
        <v>0</v>
      </c>
      <c r="O17" s="40">
        <f>+'24-01-337 Ind. Bonos Art. 2'!Z47</f>
        <v>0</v>
      </c>
      <c r="P17" s="40">
        <f>+'24-01-337 Ind. Bonos Art. 2'!AA47</f>
        <v>0</v>
      </c>
      <c r="Q17" s="40">
        <f>+'24-01-337 Ind. Bonos Art. 2'!AB47</f>
        <v>0</v>
      </c>
      <c r="R17" s="40">
        <f>+'24-01-337 Ind. Bonos Art. 2'!AC47</f>
        <v>0</v>
      </c>
      <c r="S17" s="40">
        <f>+'24-01-337 Ind. Bonos Art. 2'!AD47</f>
        <v>0</v>
      </c>
      <c r="T17" s="40">
        <f>+'24-01-337 Ind. Bonos Art. 2'!AE47</f>
        <v>0</v>
      </c>
      <c r="U17" s="40">
        <f>+'24-01-337 Ind. Bonos Art. 2'!AF47</f>
        <v>0</v>
      </c>
      <c r="V17" s="40">
        <f>+'24-01-337 Ind. Bonos Art. 2'!AG47</f>
        <v>0</v>
      </c>
      <c r="W17" s="40">
        <f>+'24-01-337 Ind. Bonos Art. 2'!AH47</f>
        <v>0</v>
      </c>
      <c r="X17" s="61">
        <f>+'24-01-337 Ind. Bonos Art. 2'!AI47</f>
        <v>0</v>
      </c>
      <c r="Y17" s="61">
        <f>+'24-01-337 Ind. Bonos Art. 2'!AJ44</f>
        <v>0</v>
      </c>
    </row>
    <row r="18" spans="1:25" ht="24.75" customHeight="1" x14ac:dyDescent="0.25">
      <c r="A18" s="60" t="s">
        <v>63</v>
      </c>
      <c r="B18" s="40">
        <f>+'24-01-337 Ind. Bonos Art. 2'!J51</f>
        <v>0</v>
      </c>
      <c r="C18" s="40">
        <f>+'24-01-337 Ind. Bonos Art. 2'!K51</f>
        <v>0</v>
      </c>
      <c r="D18" s="40">
        <f>+'24-01-337 Ind. Bonos Art. 2'!M51</f>
        <v>0</v>
      </c>
      <c r="E18" s="40">
        <f>+'24-01-337 Ind. Bonos Art. 2'!N51</f>
        <v>0</v>
      </c>
      <c r="F18" s="40">
        <f>+'24-01-337 Ind. Bonos Art. 2'!O51</f>
        <v>0</v>
      </c>
      <c r="G18" s="40">
        <f>+'24-01-337 Ind. Bonos Art. 2'!R51</f>
        <v>0</v>
      </c>
      <c r="H18" s="40">
        <f>+'24-01-337 Ind. Bonos Art. 2'!S51</f>
        <v>0</v>
      </c>
      <c r="I18" s="40">
        <f>+'24-01-337 Ind. Bonos Art. 2'!T51</f>
        <v>0</v>
      </c>
      <c r="J18" s="40">
        <f>+'24-01-337 Ind. Bonos Art. 2'!U51</f>
        <v>0</v>
      </c>
      <c r="K18" s="40">
        <f>+'24-01-337 Ind. Bonos Art. 2'!V51</f>
        <v>0</v>
      </c>
      <c r="L18" s="40">
        <f>+'24-01-337 Ind. Bonos Art. 2'!W51</f>
        <v>0</v>
      </c>
      <c r="M18" s="40">
        <f>+'24-01-337 Ind. Bonos Art. 2'!X51</f>
        <v>0</v>
      </c>
      <c r="N18" s="40">
        <f>+'24-01-337 Ind. Bonos Art. 2'!Y51</f>
        <v>0</v>
      </c>
      <c r="O18" s="40">
        <f>+'24-01-337 Ind. Bonos Art. 2'!Z51</f>
        <v>0</v>
      </c>
      <c r="P18" s="40">
        <f>+'24-01-337 Ind. Bonos Art. 2'!AA51</f>
        <v>0</v>
      </c>
      <c r="Q18" s="40">
        <f>+'24-01-337 Ind. Bonos Art. 2'!AB51</f>
        <v>0</v>
      </c>
      <c r="R18" s="40">
        <f>+'24-01-337 Ind. Bonos Art. 2'!AC51</f>
        <v>0</v>
      </c>
      <c r="S18" s="40">
        <f>+'24-01-337 Ind. Bonos Art. 2'!AD51</f>
        <v>0</v>
      </c>
      <c r="T18" s="40">
        <f>+'24-01-337 Ind. Bonos Art. 2'!AE51</f>
        <v>0</v>
      </c>
      <c r="U18" s="40">
        <f>+'24-01-337 Ind. Bonos Art. 2'!AF51</f>
        <v>0</v>
      </c>
      <c r="V18" s="40">
        <f>+'24-01-337 Ind. Bonos Art. 2'!AG51</f>
        <v>0</v>
      </c>
      <c r="W18" s="40">
        <f>+'24-01-337 Ind. Bonos Art. 2'!AH51</f>
        <v>0</v>
      </c>
      <c r="X18" s="61">
        <f>+'24-01-337 Ind. Bonos Art. 2'!AI51</f>
        <v>0</v>
      </c>
      <c r="Y18" s="61">
        <f>+'24-01-337 Ind. Bonos Art. 2'!AJ51</f>
        <v>0</v>
      </c>
    </row>
    <row r="19" spans="1:25" ht="24.75" customHeight="1" x14ac:dyDescent="0.25">
      <c r="A19" s="60" t="s">
        <v>65</v>
      </c>
      <c r="B19" s="40">
        <f>+'24-01-337 Ind. Bonos Art. 2'!J55</f>
        <v>0</v>
      </c>
      <c r="C19" s="40">
        <f>+'24-01-337 Ind. Bonos Art. 2'!K55</f>
        <v>0</v>
      </c>
      <c r="D19" s="40">
        <f>+'24-01-337 Ind. Bonos Art. 2'!M55</f>
        <v>0</v>
      </c>
      <c r="E19" s="40">
        <f>+'24-01-337 Ind. Bonos Art. 2'!N55</f>
        <v>0</v>
      </c>
      <c r="F19" s="40">
        <f>+'24-01-337 Ind. Bonos Art. 2'!O55</f>
        <v>0</v>
      </c>
      <c r="G19" s="40">
        <f>+'24-01-337 Ind. Bonos Art. 2'!R55</f>
        <v>0</v>
      </c>
      <c r="H19" s="40">
        <f>+'24-01-337 Ind. Bonos Art. 2'!S55</f>
        <v>0</v>
      </c>
      <c r="I19" s="40">
        <f>+'24-01-337 Ind. Bonos Art. 2'!T55</f>
        <v>0</v>
      </c>
      <c r="J19" s="40">
        <f>+'24-01-337 Ind. Bonos Art. 2'!U55</f>
        <v>0</v>
      </c>
      <c r="K19" s="40">
        <f>+'24-01-337 Ind. Bonos Art. 2'!V55</f>
        <v>0</v>
      </c>
      <c r="L19" s="40">
        <f>+'24-01-337 Ind. Bonos Art. 2'!W55</f>
        <v>0</v>
      </c>
      <c r="M19" s="40">
        <f>+'24-01-337 Ind. Bonos Art. 2'!X55</f>
        <v>0</v>
      </c>
      <c r="N19" s="40">
        <f>+'24-01-337 Ind. Bonos Art. 2'!Y55</f>
        <v>0</v>
      </c>
      <c r="O19" s="40">
        <f>+'24-01-337 Ind. Bonos Art. 2'!Z55</f>
        <v>0</v>
      </c>
      <c r="P19" s="40">
        <f>+'24-01-337 Ind. Bonos Art. 2'!AA55</f>
        <v>0</v>
      </c>
      <c r="Q19" s="40">
        <f>+'24-01-337 Ind. Bonos Art. 2'!AB55</f>
        <v>0</v>
      </c>
      <c r="R19" s="40">
        <f>+'24-01-337 Ind. Bonos Art. 2'!AC55</f>
        <v>0</v>
      </c>
      <c r="S19" s="40">
        <f>+'24-01-337 Ind. Bonos Art. 2'!AD55</f>
        <v>0</v>
      </c>
      <c r="T19" s="40">
        <f>+'24-01-337 Ind. Bonos Art. 2'!AE55</f>
        <v>0</v>
      </c>
      <c r="U19" s="40">
        <f>+'24-01-337 Ind. Bonos Art. 2'!AF55</f>
        <v>0</v>
      </c>
      <c r="V19" s="40">
        <f>+'24-01-337 Ind. Bonos Art. 2'!AG55</f>
        <v>0</v>
      </c>
      <c r="W19" s="40">
        <f>+'24-01-337 Ind. Bonos Art. 2'!AH55</f>
        <v>0</v>
      </c>
      <c r="X19" s="61">
        <f>+'24-01-337 Ind. Bonos Art. 2'!AI55</f>
        <v>0</v>
      </c>
      <c r="Y19" s="61">
        <f>+'24-01-337 Ind. Bonos Art. 2'!AJ55</f>
        <v>0</v>
      </c>
    </row>
    <row r="20" spans="1:25" ht="24.75" customHeight="1" x14ac:dyDescent="0.25">
      <c r="A20" s="62" t="s">
        <v>67</v>
      </c>
      <c r="B20" s="40">
        <f>+'24-01-337 Ind. Bonos Art. 2'!J59</f>
        <v>0</v>
      </c>
      <c r="C20" s="40">
        <f>+'24-01-337 Ind. Bonos Art. 2'!K59</f>
        <v>0</v>
      </c>
      <c r="D20" s="40">
        <f>+'24-01-337 Ind. Bonos Art. 2'!M59</f>
        <v>0</v>
      </c>
      <c r="E20" s="40">
        <f>+'24-01-337 Ind. Bonos Art. 2'!N59</f>
        <v>0</v>
      </c>
      <c r="F20" s="40">
        <f>+'24-01-337 Ind. Bonos Art. 2'!O59</f>
        <v>0</v>
      </c>
      <c r="G20" s="40">
        <f>+'24-01-337 Ind. Bonos Art. 2'!R59</f>
        <v>0</v>
      </c>
      <c r="H20" s="40">
        <f>+'24-01-337 Ind. Bonos Art. 2'!S59</f>
        <v>0</v>
      </c>
      <c r="I20" s="40">
        <f>+'24-01-337 Ind. Bonos Art. 2'!T59</f>
        <v>0</v>
      </c>
      <c r="J20" s="40">
        <f>+'24-01-337 Ind. Bonos Art. 2'!U59</f>
        <v>0</v>
      </c>
      <c r="K20" s="40">
        <f>+'24-01-337 Ind. Bonos Art. 2'!V59</f>
        <v>0</v>
      </c>
      <c r="L20" s="40">
        <f>+'24-01-337 Ind. Bonos Art. 2'!W59</f>
        <v>0</v>
      </c>
      <c r="M20" s="40">
        <f>+'24-01-337 Ind. Bonos Art. 2'!X59</f>
        <v>0</v>
      </c>
      <c r="N20" s="40">
        <f>+'24-01-337 Ind. Bonos Art. 2'!Y59</f>
        <v>0</v>
      </c>
      <c r="O20" s="40">
        <f>+'24-01-337 Ind. Bonos Art. 2'!Z59</f>
        <v>0</v>
      </c>
      <c r="P20" s="40">
        <f>+'24-01-337 Ind. Bonos Art. 2'!AA59</f>
        <v>0</v>
      </c>
      <c r="Q20" s="40">
        <f>+'24-01-337 Ind. Bonos Art. 2'!AB59</f>
        <v>0</v>
      </c>
      <c r="R20" s="40">
        <f>+'24-01-337 Ind. Bonos Art. 2'!AC59</f>
        <v>0</v>
      </c>
      <c r="S20" s="40">
        <f>+'24-01-337 Ind. Bonos Art. 2'!AD59</f>
        <v>0</v>
      </c>
      <c r="T20" s="40">
        <f>+'24-01-337 Ind. Bonos Art. 2'!AE59</f>
        <v>0</v>
      </c>
      <c r="U20" s="40">
        <f>+'24-01-337 Ind. Bonos Art. 2'!AF59</f>
        <v>0</v>
      </c>
      <c r="V20" s="40">
        <f>+'24-01-337 Ind. Bonos Art. 2'!AG59</f>
        <v>0</v>
      </c>
      <c r="W20" s="40">
        <f>+'24-01-337 Ind. Bonos Art. 2'!AH59</f>
        <v>0</v>
      </c>
      <c r="X20" s="61">
        <f>+'24-01-337 Ind. Bonos Art. 2'!AI59</f>
        <v>0</v>
      </c>
      <c r="Y20" s="61">
        <f>+'24-01-337 Ind. Bonos Art. 2'!AJ59</f>
        <v>0</v>
      </c>
    </row>
    <row r="21" spans="1:25" ht="24.75" customHeight="1" x14ac:dyDescent="0.25">
      <c r="A21" s="62" t="s">
        <v>69</v>
      </c>
      <c r="B21" s="40">
        <f>+'24-01-337 Ind. Bonos Art. 2'!J63</f>
        <v>0</v>
      </c>
      <c r="C21" s="40">
        <f>+'24-01-337 Ind. Bonos Art. 2'!K63</f>
        <v>0</v>
      </c>
      <c r="D21" s="40">
        <f>+'24-01-337 Ind. Bonos Art. 2'!M63</f>
        <v>0</v>
      </c>
      <c r="E21" s="40">
        <f>+'24-01-337 Ind. Bonos Art. 2'!N63</f>
        <v>0</v>
      </c>
      <c r="F21" s="40">
        <f>+'24-01-337 Ind. Bonos Art. 2'!O63</f>
        <v>0</v>
      </c>
      <c r="G21" s="40">
        <f>+'24-01-337 Ind. Bonos Art. 2'!R63</f>
        <v>0</v>
      </c>
      <c r="H21" s="40">
        <f>+'24-01-337 Ind. Bonos Art. 2'!S63</f>
        <v>0</v>
      </c>
      <c r="I21" s="40">
        <f>+'24-01-337 Ind. Bonos Art. 2'!T63</f>
        <v>0</v>
      </c>
      <c r="J21" s="40">
        <f>+'24-01-337 Ind. Bonos Art. 2'!U63</f>
        <v>0</v>
      </c>
      <c r="K21" s="40">
        <f>+'24-01-337 Ind. Bonos Art. 2'!V63</f>
        <v>0</v>
      </c>
      <c r="L21" s="40">
        <f>+'24-01-337 Ind. Bonos Art. 2'!W63</f>
        <v>0</v>
      </c>
      <c r="M21" s="40">
        <f>+'24-01-337 Ind. Bonos Art. 2'!X63</f>
        <v>0</v>
      </c>
      <c r="N21" s="40">
        <f>+'24-01-337 Ind. Bonos Art. 2'!Y63</f>
        <v>0</v>
      </c>
      <c r="O21" s="40">
        <f>+'24-01-337 Ind. Bonos Art. 2'!Z63</f>
        <v>0</v>
      </c>
      <c r="P21" s="40">
        <f>+'24-01-337 Ind. Bonos Art. 2'!AA63</f>
        <v>0</v>
      </c>
      <c r="Q21" s="40">
        <f>+'24-01-337 Ind. Bonos Art. 2'!AB63</f>
        <v>0</v>
      </c>
      <c r="R21" s="40">
        <f>+'24-01-337 Ind. Bonos Art. 2'!AC63</f>
        <v>0</v>
      </c>
      <c r="S21" s="40">
        <f>+'24-01-337 Ind. Bonos Art. 2'!AD63</f>
        <v>0</v>
      </c>
      <c r="T21" s="40">
        <f>+'24-01-337 Ind. Bonos Art. 2'!AE63</f>
        <v>0</v>
      </c>
      <c r="U21" s="40">
        <f>+'24-01-337 Ind. Bonos Art. 2'!AF63</f>
        <v>0</v>
      </c>
      <c r="V21" s="40">
        <f>+'24-01-337 Ind. Bonos Art. 2'!AG63</f>
        <v>0</v>
      </c>
      <c r="W21" s="40">
        <f>+'24-01-337 Ind. Bonos Art. 2'!AH63</f>
        <v>0</v>
      </c>
      <c r="X21" s="61">
        <f>+'24-01-337 Ind. Bonos Art. 2'!AI63</f>
        <v>0</v>
      </c>
      <c r="Y21" s="61">
        <f>+'24-01-337 Ind. Bonos Art. 2'!AJ63</f>
        <v>0</v>
      </c>
    </row>
    <row r="22" spans="1:25" ht="24.75" customHeight="1" x14ac:dyDescent="0.25">
      <c r="A22" s="62" t="s">
        <v>82</v>
      </c>
      <c r="B22" s="40">
        <f>+'24-01-337 Ind. Bonos Art. 2'!J67</f>
        <v>0</v>
      </c>
      <c r="C22" s="40">
        <f>+'24-01-337 Ind. Bonos Art. 2'!K64</f>
        <v>0</v>
      </c>
      <c r="D22" s="40">
        <f>+'24-01-337 Ind. Bonos Art. 2'!M64</f>
        <v>0</v>
      </c>
      <c r="E22" s="40">
        <f>+'24-01-337 Ind. Bonos Art. 2'!N64</f>
        <v>0</v>
      </c>
      <c r="F22" s="40">
        <f>+'24-01-337 Ind. Bonos Art. 2'!O64</f>
        <v>0</v>
      </c>
      <c r="G22" s="40">
        <f>+'24-01-337 Ind. Bonos Art. 2'!R64</f>
        <v>0</v>
      </c>
      <c r="H22" s="40">
        <f>+'24-01-337 Ind. Bonos Art. 2'!S64</f>
        <v>0</v>
      </c>
      <c r="I22" s="40">
        <f>+'24-01-337 Ind. Bonos Art. 2'!T64</f>
        <v>0</v>
      </c>
      <c r="J22" s="40">
        <f>+'24-01-337 Ind. Bonos Art. 2'!U67</f>
        <v>0</v>
      </c>
      <c r="K22" s="40">
        <f>+'24-01-337 Ind. Bonos Art. 2'!V64</f>
        <v>0</v>
      </c>
      <c r="L22" s="40">
        <f>+'24-01-337 Ind. Bonos Art. 2'!W64</f>
        <v>0</v>
      </c>
      <c r="M22" s="40">
        <f>+'24-01-337 Ind. Bonos Art. 2'!X64</f>
        <v>0</v>
      </c>
      <c r="N22" s="40">
        <f>+'24-01-337 Ind. Bonos Art. 2'!Y67</f>
        <v>0</v>
      </c>
      <c r="O22" s="40">
        <f>+'24-01-337 Ind. Bonos Art. 2'!Z64</f>
        <v>0</v>
      </c>
      <c r="P22" s="40">
        <f>+'24-01-337 Ind. Bonos Art. 2'!AA64</f>
        <v>0</v>
      </c>
      <c r="Q22" s="40">
        <f>+'24-01-337 Ind. Bonos Art. 2'!AB64</f>
        <v>0</v>
      </c>
      <c r="R22" s="40">
        <f>+'24-01-337 Ind. Bonos Art. 2'!AC67</f>
        <v>0</v>
      </c>
      <c r="S22" s="40">
        <f>+'24-01-337 Ind. Bonos Art. 2'!AD64</f>
        <v>0</v>
      </c>
      <c r="T22" s="40">
        <f>+'24-01-337 Ind. Bonos Art. 2'!AE64</f>
        <v>0</v>
      </c>
      <c r="U22" s="40">
        <f>+'24-01-337 Ind. Bonos Art. 2'!AF64</f>
        <v>0</v>
      </c>
      <c r="V22" s="40">
        <f>+'24-01-337 Ind. Bonos Art. 2'!AG67</f>
        <v>0</v>
      </c>
      <c r="W22" s="40">
        <f>+'24-01-337 Ind. Bonos Art. 2'!AH67</f>
        <v>0</v>
      </c>
      <c r="X22" s="61">
        <f>+'24-01-337 Ind. Bonos Art. 2'!AI67</f>
        <v>0</v>
      </c>
      <c r="Y22" s="61">
        <f>+'24-01-337 Ind. Bonos Art. 2'!AJ67</f>
        <v>0</v>
      </c>
    </row>
    <row r="23" spans="1:25" ht="24.75" customHeight="1" x14ac:dyDescent="0.25">
      <c r="A23" s="62" t="s">
        <v>71</v>
      </c>
      <c r="B23" s="40">
        <f>+'24-01-337 Ind. Bonos Art. 2'!J71</f>
        <v>0</v>
      </c>
      <c r="C23" s="40">
        <f>+'24-01-337 Ind. Bonos Art. 2'!K71</f>
        <v>0</v>
      </c>
      <c r="D23" s="40">
        <f>+'24-01-337 Ind. Bonos Art. 2'!M71</f>
        <v>0</v>
      </c>
      <c r="E23" s="40">
        <f>+'24-01-337 Ind. Bonos Art. 2'!N71</f>
        <v>0</v>
      </c>
      <c r="F23" s="40">
        <f>+'24-01-337 Ind. Bonos Art. 2'!O71</f>
        <v>0</v>
      </c>
      <c r="G23" s="40">
        <f>+'24-01-337 Ind. Bonos Art. 2'!R71</f>
        <v>0</v>
      </c>
      <c r="H23" s="40">
        <f>+'24-01-337 Ind. Bonos Art. 2'!S71</f>
        <v>0</v>
      </c>
      <c r="I23" s="40">
        <f>+'24-01-337 Ind. Bonos Art. 2'!T71</f>
        <v>0</v>
      </c>
      <c r="J23" s="40">
        <f>+'24-01-337 Ind. Bonos Art. 2'!U71</f>
        <v>0</v>
      </c>
      <c r="K23" s="40">
        <f>+'24-01-337 Ind. Bonos Art. 2'!V71</f>
        <v>0</v>
      </c>
      <c r="L23" s="40">
        <f>+'24-01-337 Ind. Bonos Art. 2'!W71</f>
        <v>0</v>
      </c>
      <c r="M23" s="40">
        <f>+'24-01-337 Ind. Bonos Art. 2'!X71</f>
        <v>0</v>
      </c>
      <c r="N23" s="40">
        <f>+'24-01-337 Ind. Bonos Art. 2'!Y71</f>
        <v>0</v>
      </c>
      <c r="O23" s="40">
        <f>+'24-01-337 Ind. Bonos Art. 2'!Z71</f>
        <v>0</v>
      </c>
      <c r="P23" s="40">
        <f>+'24-01-337 Ind. Bonos Art. 2'!AA71</f>
        <v>0</v>
      </c>
      <c r="Q23" s="40">
        <f>+'24-01-337 Ind. Bonos Art. 2'!AB71</f>
        <v>0</v>
      </c>
      <c r="R23" s="40">
        <f>+'24-01-337 Ind. Bonos Art. 2'!AC71</f>
        <v>0</v>
      </c>
      <c r="S23" s="40">
        <f>+'24-01-337 Ind. Bonos Art. 2'!AD71</f>
        <v>0</v>
      </c>
      <c r="T23" s="40">
        <f>+'24-01-337 Ind. Bonos Art. 2'!AE71</f>
        <v>0</v>
      </c>
      <c r="U23" s="40">
        <f>+'24-01-337 Ind. Bonos Art. 2'!AF71</f>
        <v>0</v>
      </c>
      <c r="V23" s="40">
        <f>+'24-01-337 Ind. Bonos Art. 2'!AG71</f>
        <v>0</v>
      </c>
      <c r="W23" s="40">
        <f>+'24-01-337 Ind. Bonos Art. 2'!AH71</f>
        <v>0</v>
      </c>
      <c r="X23" s="61">
        <f>+'24-01-337 Ind. Bonos Art. 2'!AI71</f>
        <v>0</v>
      </c>
      <c r="Y23" s="61">
        <f>+'24-01-337 Ind. Bonos Art. 2'!AJ71</f>
        <v>0</v>
      </c>
    </row>
    <row r="24" spans="1:25" ht="24.75" customHeight="1" x14ac:dyDescent="0.25">
      <c r="A24" s="63" t="s">
        <v>73</v>
      </c>
      <c r="B24" s="40">
        <f>+'24-01-337 Ind. Bonos Art. 2'!J75</f>
        <v>30278763000</v>
      </c>
      <c r="C24" s="40">
        <f>+'24-01-337 Ind. Bonos Art. 2'!K75</f>
        <v>30278763000</v>
      </c>
      <c r="D24" s="40">
        <f>+'24-01-337 Ind. Bonos Art. 2'!M75</f>
        <v>0</v>
      </c>
      <c r="E24" s="40">
        <f>+'24-01-337 Ind. Bonos Art. 2'!N75</f>
        <v>0</v>
      </c>
      <c r="F24" s="40">
        <f>+'24-01-337 Ind. Bonos Art. 2'!O75</f>
        <v>0</v>
      </c>
      <c r="G24" s="40">
        <f>+'24-01-337 Ind. Bonos Art. 2'!R75</f>
        <v>0</v>
      </c>
      <c r="H24" s="40">
        <f>+'24-01-337 Ind. Bonos Art. 2'!S75</f>
        <v>0</v>
      </c>
      <c r="I24" s="40">
        <f>+'24-01-337 Ind. Bonos Art. 2'!T75</f>
        <v>0</v>
      </c>
      <c r="J24" s="40">
        <f>+'24-01-337 Ind. Bonos Art. 2'!U75</f>
        <v>0</v>
      </c>
      <c r="K24" s="40">
        <f>+'24-01-337 Ind. Bonos Art. 2'!V75</f>
        <v>0</v>
      </c>
      <c r="L24" s="40">
        <f>+'24-01-337 Ind. Bonos Art. 2'!W75</f>
        <v>0</v>
      </c>
      <c r="M24" s="40">
        <f>+'24-01-337 Ind. Bonos Art. 2'!X75</f>
        <v>0</v>
      </c>
      <c r="N24" s="40">
        <f>+'24-01-337 Ind. Bonos Art. 2'!Y75</f>
        <v>0</v>
      </c>
      <c r="O24" s="40">
        <f>+'24-01-337 Ind. Bonos Art. 2'!Z75</f>
        <v>0</v>
      </c>
      <c r="P24" s="40">
        <f>+'24-01-337 Ind. Bonos Art. 2'!AA75</f>
        <v>0</v>
      </c>
      <c r="Q24" s="40">
        <f>+'24-01-337 Ind. Bonos Art. 2'!AB75</f>
        <v>0</v>
      </c>
      <c r="R24" s="40">
        <f>+'24-01-337 Ind. Bonos Art. 2'!AC75</f>
        <v>0</v>
      </c>
      <c r="S24" s="40">
        <f>+'24-01-337 Ind. Bonos Art. 2'!AD75</f>
        <v>0</v>
      </c>
      <c r="T24" s="40">
        <f>+'24-01-337 Ind. Bonos Art. 2'!AE75</f>
        <v>0</v>
      </c>
      <c r="U24" s="40">
        <f>+'24-01-337 Ind. Bonos Art. 2'!AF75</f>
        <v>0</v>
      </c>
      <c r="V24" s="40">
        <f>+'24-01-337 Ind. Bonos Art. 2'!AG75</f>
        <v>0</v>
      </c>
      <c r="W24" s="40">
        <f>+'24-01-337 Ind. Bonos Art. 2'!AH75</f>
        <v>0</v>
      </c>
      <c r="X24" s="61">
        <f>+'24-01-337 Ind. Bonos Art. 2'!AI75</f>
        <v>0</v>
      </c>
      <c r="Y24" s="61">
        <f>+'24-01-337 Ind. Bonos Art. 2'!AJ75</f>
        <v>0</v>
      </c>
    </row>
    <row r="25" spans="1:25" ht="34.5" customHeight="1" x14ac:dyDescent="0.25">
      <c r="A25" s="65" t="str">
        <f>"TOTAL ASIG."&amp;" "&amp;$A$5</f>
        <v>TOTAL ASIG. 24-01-337 "Bonos Art. 2 Transitorio, Ley N°19,949"</v>
      </c>
      <c r="B25" s="66">
        <f>SUM(B8:B24)</f>
        <v>30278763000</v>
      </c>
      <c r="C25" s="66">
        <f t="shared" ref="C25:V25" si="0">SUM(C8:C24)</f>
        <v>30278763000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0</v>
      </c>
      <c r="X25" s="67">
        <f>+'24-01-337 Ind. Bonos Art. 2'!AI76</f>
        <v>0</v>
      </c>
      <c r="Y25" s="67">
        <f>'24-01-337 Ind. Bonos Art. 2'!AJ76</f>
        <v>0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>
    <tabColor rgb="FF007DB5"/>
    <pageSetUpPr fitToPage="1"/>
  </sheetPr>
  <dimension ref="A1:DB95"/>
  <sheetViews>
    <sheetView topLeftCell="A71" zoomScaleNormal="100" workbookViewId="0">
      <selection activeCell="L73" sqref="L73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5" t="s">
        <v>97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</row>
    <row r="2" spans="1:106" s="1" customFormat="1" ht="16.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106" s="1" customFormat="1" ht="16.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</row>
    <row r="4" spans="1:106" s="1" customFormat="1" ht="16.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</row>
    <row r="5" spans="1:106" ht="54.75" customHeight="1" x14ac:dyDescent="0.25">
      <c r="A5" s="79" t="s">
        <v>84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</row>
    <row r="6" spans="1:106" s="3" customFormat="1" ht="22.5" customHeight="1" x14ac:dyDescent="0.25">
      <c r="A6" s="82" t="s">
        <v>2</v>
      </c>
      <c r="B6" s="82" t="s">
        <v>3</v>
      </c>
      <c r="C6" s="52" t="s">
        <v>4</v>
      </c>
      <c r="D6" s="82" t="s">
        <v>5</v>
      </c>
      <c r="E6" s="82" t="s">
        <v>6</v>
      </c>
      <c r="F6" s="82" t="s">
        <v>7</v>
      </c>
      <c r="G6" s="82" t="s">
        <v>8</v>
      </c>
      <c r="H6" s="82" t="s">
        <v>9</v>
      </c>
      <c r="I6" s="82"/>
      <c r="J6" s="80" t="s">
        <v>10</v>
      </c>
      <c r="K6" s="80" t="s">
        <v>11</v>
      </c>
      <c r="L6" s="82" t="s">
        <v>12</v>
      </c>
      <c r="M6" s="80" t="s">
        <v>13</v>
      </c>
      <c r="N6" s="80"/>
      <c r="O6" s="80"/>
      <c r="P6" s="82" t="s">
        <v>14</v>
      </c>
      <c r="Q6" s="82" t="s">
        <v>15</v>
      </c>
      <c r="R6" s="80" t="s">
        <v>16</v>
      </c>
      <c r="S6" s="80"/>
      <c r="T6" s="80"/>
      <c r="U6" s="80" t="s">
        <v>17</v>
      </c>
      <c r="V6" s="80" t="s">
        <v>16</v>
      </c>
      <c r="W6" s="80"/>
      <c r="X6" s="80"/>
      <c r="Y6" s="80" t="s">
        <v>18</v>
      </c>
      <c r="Z6" s="80" t="s">
        <v>16</v>
      </c>
      <c r="AA6" s="80"/>
      <c r="AB6" s="80"/>
      <c r="AC6" s="80" t="s">
        <v>19</v>
      </c>
      <c r="AD6" s="80" t="s">
        <v>16</v>
      </c>
      <c r="AE6" s="80"/>
      <c r="AF6" s="80"/>
      <c r="AG6" s="80" t="s">
        <v>20</v>
      </c>
      <c r="AH6" s="80" t="s">
        <v>21</v>
      </c>
      <c r="AI6" s="81" t="s">
        <v>22</v>
      </c>
      <c r="AJ6" s="8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2"/>
      <c r="B7" s="82"/>
      <c r="C7" s="52" t="s">
        <v>23</v>
      </c>
      <c r="D7" s="82"/>
      <c r="E7" s="82"/>
      <c r="F7" s="82"/>
      <c r="G7" s="82"/>
      <c r="H7" s="52" t="s">
        <v>24</v>
      </c>
      <c r="I7" s="52" t="s">
        <v>25</v>
      </c>
      <c r="J7" s="80"/>
      <c r="K7" s="80"/>
      <c r="L7" s="82"/>
      <c r="M7" s="53" t="s">
        <v>26</v>
      </c>
      <c r="N7" s="53" t="s">
        <v>27</v>
      </c>
      <c r="O7" s="53" t="s">
        <v>28</v>
      </c>
      <c r="P7" s="82"/>
      <c r="Q7" s="82"/>
      <c r="R7" s="53" t="s">
        <v>29</v>
      </c>
      <c r="S7" s="53" t="s">
        <v>30</v>
      </c>
      <c r="T7" s="53" t="s">
        <v>31</v>
      </c>
      <c r="U7" s="80"/>
      <c r="V7" s="53" t="s">
        <v>32</v>
      </c>
      <c r="W7" s="53" t="s">
        <v>33</v>
      </c>
      <c r="X7" s="53" t="s">
        <v>34</v>
      </c>
      <c r="Y7" s="80"/>
      <c r="Z7" s="53" t="s">
        <v>35</v>
      </c>
      <c r="AA7" s="53" t="s">
        <v>36</v>
      </c>
      <c r="AB7" s="53" t="s">
        <v>37</v>
      </c>
      <c r="AC7" s="80"/>
      <c r="AD7" s="53" t="s">
        <v>38</v>
      </c>
      <c r="AE7" s="53" t="s">
        <v>39</v>
      </c>
      <c r="AF7" s="53" t="s">
        <v>40</v>
      </c>
      <c r="AG7" s="80"/>
      <c r="AH7" s="80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2" t="s">
        <v>43</v>
      </c>
      <c r="B8" s="72"/>
      <c r="C8" s="72"/>
      <c r="D8" s="72"/>
      <c r="E8" s="72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3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 t="str">
        <f>IF(ISERROR(AH9/$AH$76),"-",AH9/$AH$76)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3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 t="str">
        <f>IF(ISERROR(AH10/$AH$76),"-",AH10/$AH$76)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4" t="s">
        <v>44</v>
      </c>
      <c r="B11" s="74"/>
      <c r="C11" s="74"/>
      <c r="D11" s="74"/>
      <c r="E11" s="74"/>
      <c r="F11" s="74"/>
      <c r="G11" s="74"/>
      <c r="H11" s="74"/>
      <c r="I11" s="74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2" t="s">
        <v>45</v>
      </c>
      <c r="B12" s="72"/>
      <c r="C12" s="72"/>
      <c r="D12" s="72"/>
      <c r="E12" s="72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3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 t="str">
        <f>IF(ISERROR(AH13/$AH$76),"-",AH13/$AH$76)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3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 t="str">
        <f>IF(ISERROR(AH14/$AH$76),"-",AH14/$AH$76)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4" t="s">
        <v>46</v>
      </c>
      <c r="B15" s="74"/>
      <c r="C15" s="74"/>
      <c r="D15" s="74"/>
      <c r="E15" s="74"/>
      <c r="F15" s="74"/>
      <c r="G15" s="74"/>
      <c r="H15" s="74"/>
      <c r="I15" s="74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2" t="s">
        <v>47</v>
      </c>
      <c r="B16" s="72"/>
      <c r="C16" s="72"/>
      <c r="D16" s="72"/>
      <c r="E16" s="72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3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 t="str">
        <f>IF(ISERROR(AH17/$AH$76),"-",AH17/$AH$76)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3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 t="str">
        <f>IF(ISERROR(AH18/$AH$76),"-",AH18/$AH$76)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4" t="s">
        <v>48</v>
      </c>
      <c r="B19" s="74"/>
      <c r="C19" s="74"/>
      <c r="D19" s="74"/>
      <c r="E19" s="74"/>
      <c r="F19" s="74"/>
      <c r="G19" s="74"/>
      <c r="H19" s="74"/>
      <c r="I19" s="74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2" t="s">
        <v>49</v>
      </c>
      <c r="B20" s="72"/>
      <c r="C20" s="72"/>
      <c r="D20" s="72"/>
      <c r="E20" s="72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3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 t="str">
        <f>IF(ISERROR(AH21/$AH$76),"-",AH21/$AH$76)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3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 t="str">
        <f>IF(ISERROR(AH22/$AH$76),"-",AH22/$AH$76)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4" t="s">
        <v>50</v>
      </c>
      <c r="B23" s="74"/>
      <c r="C23" s="74"/>
      <c r="D23" s="74"/>
      <c r="E23" s="74"/>
      <c r="F23" s="74"/>
      <c r="G23" s="74"/>
      <c r="H23" s="74"/>
      <c r="I23" s="74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2" t="s">
        <v>51</v>
      </c>
      <c r="B24" s="72"/>
      <c r="C24" s="72"/>
      <c r="D24" s="72"/>
      <c r="E24" s="72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3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 t="str">
        <f>IF(ISERROR(AH25/$AH$76),"-",AH25/$AH$76)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3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 t="str">
        <f>IF(ISERROR(AH26/$AH$76),"-",AH26/$AH$76)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4" t="s">
        <v>52</v>
      </c>
      <c r="B27" s="74"/>
      <c r="C27" s="74"/>
      <c r="D27" s="74"/>
      <c r="E27" s="74"/>
      <c r="F27" s="74"/>
      <c r="G27" s="74"/>
      <c r="H27" s="74"/>
      <c r="I27" s="74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2" t="s">
        <v>53</v>
      </c>
      <c r="B28" s="72"/>
      <c r="C28" s="72"/>
      <c r="D28" s="72"/>
      <c r="E28" s="72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3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 t="str">
        <f>IF(ISERROR(AH29/$AH$76),"-",AH29/$AH$76)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3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 t="str">
        <f>IF(ISERROR(AH30/$AH$76),"-",AH30/$AH$76)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4" t="s">
        <v>54</v>
      </c>
      <c r="B31" s="74"/>
      <c r="C31" s="74"/>
      <c r="D31" s="74"/>
      <c r="E31" s="74"/>
      <c r="F31" s="74"/>
      <c r="G31" s="74"/>
      <c r="H31" s="74"/>
      <c r="I31" s="74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2" t="s">
        <v>55</v>
      </c>
      <c r="B32" s="72"/>
      <c r="C32" s="72"/>
      <c r="D32" s="72"/>
      <c r="E32" s="72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3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 t="str">
        <f>IF(ISERROR(AH33/$AH$76),"-",AH33/$AH$76)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3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 t="str">
        <f>IF(ISERROR(AH34/$AH$76),"-",AH34/$AH$76)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4" t="s">
        <v>56</v>
      </c>
      <c r="B35" s="74"/>
      <c r="C35" s="74"/>
      <c r="D35" s="74"/>
      <c r="E35" s="74"/>
      <c r="F35" s="74"/>
      <c r="G35" s="74"/>
      <c r="H35" s="74"/>
      <c r="I35" s="74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2" t="s">
        <v>57</v>
      </c>
      <c r="B36" s="72"/>
      <c r="C36" s="72"/>
      <c r="D36" s="72"/>
      <c r="E36" s="72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3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 t="str">
        <f>IF(ISERROR(AH37/$AH$76),"-",AH37/$AH$76)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3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 t="str">
        <f>IF(ISERROR(AH38/$AH$76),"-",AH38/$AH$76)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4" t="s">
        <v>58</v>
      </c>
      <c r="B39" s="74"/>
      <c r="C39" s="74"/>
      <c r="D39" s="74"/>
      <c r="E39" s="74"/>
      <c r="F39" s="74"/>
      <c r="G39" s="74"/>
      <c r="H39" s="74"/>
      <c r="I39" s="74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2" t="s">
        <v>59</v>
      </c>
      <c r="B40" s="72"/>
      <c r="C40" s="72"/>
      <c r="D40" s="72"/>
      <c r="E40" s="72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3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 t="str">
        <f>IF(ISERROR(AH41/$AH$76),"-",AH41/$AH$76)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3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 t="str">
        <f>IF(ISERROR(AH42/$AH$76),"-",AH42/$AH$76)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4" t="s">
        <v>60</v>
      </c>
      <c r="B43" s="74"/>
      <c r="C43" s="74"/>
      <c r="D43" s="74"/>
      <c r="E43" s="74"/>
      <c r="F43" s="74"/>
      <c r="G43" s="74"/>
      <c r="H43" s="74"/>
      <c r="I43" s="74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2" t="s">
        <v>61</v>
      </c>
      <c r="B44" s="72"/>
      <c r="C44" s="72"/>
      <c r="D44" s="72"/>
      <c r="E44" s="72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3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 t="str">
        <f>IF(ISERROR(AH45/$AH$76),"-",AH45/$AH$76)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3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 t="str">
        <f>IF(ISERROR(AH46/$AH$76),"-",AH46/$AH$76)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4" t="s">
        <v>62</v>
      </c>
      <c r="B47" s="74"/>
      <c r="C47" s="74"/>
      <c r="D47" s="74"/>
      <c r="E47" s="74"/>
      <c r="F47" s="74"/>
      <c r="G47" s="74"/>
      <c r="H47" s="74"/>
      <c r="I47" s="74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2" t="s">
        <v>63</v>
      </c>
      <c r="B48" s="72"/>
      <c r="C48" s="72"/>
      <c r="D48" s="72"/>
      <c r="E48" s="72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3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 t="str">
        <f>IF(ISERROR(AH49/$AH$76),"-",AH49/$AH$76)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3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 t="str">
        <f>IF(ISERROR(AH50/$AH$76),"-",AH50/$AH$76)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4" t="s">
        <v>64</v>
      </c>
      <c r="B51" s="74"/>
      <c r="C51" s="74"/>
      <c r="D51" s="74"/>
      <c r="E51" s="74"/>
      <c r="F51" s="74"/>
      <c r="G51" s="74"/>
      <c r="H51" s="74"/>
      <c r="I51" s="74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2" t="s">
        <v>65</v>
      </c>
      <c r="B52" s="72"/>
      <c r="C52" s="72"/>
      <c r="D52" s="72"/>
      <c r="E52" s="72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3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 t="str">
        <f>IF(ISERROR(AH53/$AH$76),"-",AH53/$AH$76)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3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 t="str">
        <f>IF(ISERROR(AH54/$AH$76),"-",AH54/$AH$76)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4" t="s">
        <v>66</v>
      </c>
      <c r="B55" s="74"/>
      <c r="C55" s="74"/>
      <c r="D55" s="74"/>
      <c r="E55" s="74"/>
      <c r="F55" s="74"/>
      <c r="G55" s="74"/>
      <c r="H55" s="74"/>
      <c r="I55" s="74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2" t="s">
        <v>67</v>
      </c>
      <c r="B56" s="72"/>
      <c r="C56" s="72"/>
      <c r="D56" s="72"/>
      <c r="E56" s="72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3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 t="str">
        <f>IF(ISERROR(AH57/$AH$76),"-",AH57/$AH$76)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3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 t="str">
        <f>IF(ISERROR(AH58/$AH$76),"-",AH58/$AH$76)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4" t="s">
        <v>68</v>
      </c>
      <c r="B59" s="74"/>
      <c r="C59" s="74"/>
      <c r="D59" s="74"/>
      <c r="E59" s="74"/>
      <c r="F59" s="74"/>
      <c r="G59" s="74"/>
      <c r="H59" s="74"/>
      <c r="I59" s="74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2" t="s">
        <v>69</v>
      </c>
      <c r="B60" s="72"/>
      <c r="C60" s="72"/>
      <c r="D60" s="72"/>
      <c r="E60" s="72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3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 t="str">
        <f>IF(ISERROR(AH61/$AH$76),"-",AH61/$AH$76)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3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 t="str">
        <f>IF(ISERROR(AH62/$AH$76),"-",AH62/$AH$76)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4" t="s">
        <v>70</v>
      </c>
      <c r="B63" s="74"/>
      <c r="C63" s="74"/>
      <c r="D63" s="74"/>
      <c r="E63" s="74"/>
      <c r="F63" s="74"/>
      <c r="G63" s="74"/>
      <c r="H63" s="74"/>
      <c r="I63" s="74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2" t="s">
        <v>82</v>
      </c>
      <c r="B64" s="72"/>
      <c r="C64" s="72"/>
      <c r="D64" s="72"/>
      <c r="E64" s="72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3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 t="str">
        <f>IF(ISERROR(AH65/$AH$76),"-",AH65/$AH$76)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3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 t="str">
        <f>IF(ISERROR(AH66/$AH$76),"-",AH66/$AH$76)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4" t="s">
        <v>89</v>
      </c>
      <c r="B67" s="74"/>
      <c r="C67" s="74"/>
      <c r="D67" s="74"/>
      <c r="E67" s="74"/>
      <c r="F67" s="74"/>
      <c r="G67" s="74"/>
      <c r="H67" s="74"/>
      <c r="I67" s="74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2" t="s">
        <v>71</v>
      </c>
      <c r="B68" s="72"/>
      <c r="C68" s="72"/>
      <c r="D68" s="72"/>
      <c r="E68" s="72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3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 t="str">
        <f>IF(ISERROR(AH69/$AH$76),"-",AH69/$AH$76)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3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 t="str">
        <f>IF(ISERROR(AH70/$AH$76),"-",AH70/$AH$76)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4" t="s">
        <v>72</v>
      </c>
      <c r="B71" s="74"/>
      <c r="C71" s="74"/>
      <c r="D71" s="74"/>
      <c r="E71" s="74"/>
      <c r="F71" s="74"/>
      <c r="G71" s="74"/>
      <c r="H71" s="74"/>
      <c r="I71" s="74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2" t="s">
        <v>73</v>
      </c>
      <c r="B72" s="72"/>
      <c r="C72" s="72"/>
      <c r="D72" s="72"/>
      <c r="E72" s="72"/>
      <c r="F72" s="4"/>
      <c r="G72" s="5"/>
      <c r="H72" s="6"/>
      <c r="I72" s="6"/>
      <c r="J72" s="73">
        <v>1802279000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73"/>
      <c r="K73" s="41">
        <v>1802279000</v>
      </c>
      <c r="L73" s="39" t="s">
        <v>100</v>
      </c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0</v>
      </c>
      <c r="AI73" s="20">
        <f>IF(ISERROR(AH73/J72),0,AH73/J72)</f>
        <v>0</v>
      </c>
      <c r="AJ73" s="20" t="str">
        <f>IF(ISERROR(AH73/$AH$76),"-",AH73/$AH$76)</f>
        <v>-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3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 t="str">
        <f>IF(ISERROR(AH74/$AH$76),"-",AH74/$AH$76)</f>
        <v>-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4" t="s">
        <v>74</v>
      </c>
      <c r="B75" s="74"/>
      <c r="C75" s="74"/>
      <c r="D75" s="74"/>
      <c r="E75" s="74"/>
      <c r="F75" s="74"/>
      <c r="G75" s="74"/>
      <c r="H75" s="74"/>
      <c r="I75" s="74"/>
      <c r="J75" s="56">
        <f>J72</f>
        <v>1802279000</v>
      </c>
      <c r="K75" s="56">
        <f>SUM(K73:K73)</f>
        <v>1802279000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0</v>
      </c>
      <c r="AI75" s="59">
        <f>IF(ISERROR(AH75/J75),0,AH75/J75)</f>
        <v>0</v>
      </c>
      <c r="AJ75" s="59">
        <f>IF(ISERROR(AH75/$AH$76),0,AH75/$AH$76)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7" t="str">
        <f>"TOTAL ASIG."&amp;" "&amp;$A$5</f>
        <v>TOTAL ASIG. 24-02-010 "Programa de Ayudas Técnicas - SENADIS"</v>
      </c>
      <c r="B76" s="87"/>
      <c r="C76" s="87"/>
      <c r="D76" s="87"/>
      <c r="E76" s="87"/>
      <c r="F76" s="87"/>
      <c r="G76" s="87"/>
      <c r="H76" s="87"/>
      <c r="I76" s="87"/>
      <c r="J76" s="66">
        <f>SUM(J11,J15,J19,J23,J27,J31,J35,J39,J43,J47,J51,J55,J59,J63,J67,J71,J75)</f>
        <v>1802279000</v>
      </c>
      <c r="K76" s="66">
        <f t="shared" ref="K76:AH76" si="17">SUM(K11,K15,K19,K23,K27,K31,K35,K39,K43,K47,K51,K55,K59,K63,K67,K71,K75)</f>
        <v>1802279000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0</v>
      </c>
      <c r="AI76" s="68">
        <f>IF(ISERROR(AH76/J76),0,AH76/J76)</f>
        <v>0</v>
      </c>
      <c r="AJ76" s="68">
        <f>IF(ISERROR(AH76/$AH$76),0,AH76/$AH$76)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5" spans="1:32" x14ac:dyDescent="0.25">
      <c r="E95" s="51"/>
    </row>
  </sheetData>
  <mergeCells count="80">
    <mergeCell ref="A68:E68"/>
    <mergeCell ref="J69:J70"/>
    <mergeCell ref="A71:I71"/>
    <mergeCell ref="A72:E72"/>
    <mergeCell ref="J72:J74"/>
    <mergeCell ref="A75:I75"/>
    <mergeCell ref="A76:I7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64:E64"/>
    <mergeCell ref="J65:J66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6:A7"/>
    <mergeCell ref="B6:B7"/>
    <mergeCell ref="D6:D7"/>
    <mergeCell ref="E6:E7"/>
    <mergeCell ref="F6:F7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D8FB3D27-014A-427E-8CD4-F53A6DDC630E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CA8E5FA6-33CD-432D-B712-66FEDA4E4504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L65:L66 E65:G66 C65:C66" xr:uid="{3BB40F75-8BA8-48B6-B5B1-3F46DD2293D5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DBD09D21-7318-4A63-A9C5-34C1722AB4F3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05390CA-9590-4125-8175-7D25878AC50F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A6509275-5748-4CE2-B593-F99436B181BF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D52469AC-9F30-48FC-8B1F-BFF5205C7CD6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D69E6795-D239-45E3-BCC9-0655335EE3F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6">
    <tabColor rgb="FF33CCFF"/>
    <pageSetUpPr fitToPage="1"/>
  </sheetPr>
  <dimension ref="A1:Y42"/>
  <sheetViews>
    <sheetView topLeftCell="A20" zoomScaleNormal="100" workbookViewId="0">
      <selection activeCell="J35" sqref="J3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customWidth="1" outlineLevel="1"/>
    <col min="10" max="10" width="15.7109375" style="49" customWidth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3" t="s">
        <v>97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</row>
    <row r="2" spans="1:25" s="1" customFormat="1" ht="1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 s="1" customFormat="1" ht="15" customHeight="1" x14ac:dyDescent="0.25">
      <c r="A3" s="76" t="s">
        <v>79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</row>
    <row r="4" spans="1:25" s="1" customFormat="1" ht="1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1:25" ht="38.25" customHeight="1" x14ac:dyDescent="0.25">
      <c r="A5" s="94" t="s">
        <v>84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82" t="s">
        <v>4</v>
      </c>
      <c r="B6" s="88" t="s">
        <v>10</v>
      </c>
      <c r="C6" s="88" t="s">
        <v>75</v>
      </c>
      <c r="D6" s="90" t="s">
        <v>13</v>
      </c>
      <c r="E6" s="91"/>
      <c r="F6" s="92"/>
      <c r="G6" s="80" t="s">
        <v>16</v>
      </c>
      <c r="H6" s="80"/>
      <c r="I6" s="80"/>
      <c r="J6" s="88" t="s">
        <v>17</v>
      </c>
      <c r="K6" s="80" t="s">
        <v>16</v>
      </c>
      <c r="L6" s="80"/>
      <c r="M6" s="80"/>
      <c r="N6" s="88" t="s">
        <v>18</v>
      </c>
      <c r="O6" s="80" t="s">
        <v>16</v>
      </c>
      <c r="P6" s="80"/>
      <c r="Q6" s="80"/>
      <c r="R6" s="88" t="s">
        <v>19</v>
      </c>
      <c r="S6" s="80" t="s">
        <v>16</v>
      </c>
      <c r="T6" s="80"/>
      <c r="U6" s="80"/>
      <c r="V6" s="88" t="s">
        <v>20</v>
      </c>
      <c r="W6" s="88" t="s">
        <v>21</v>
      </c>
      <c r="X6" s="97" t="s">
        <v>76</v>
      </c>
      <c r="Y6" s="97"/>
    </row>
    <row r="7" spans="1:25" s="46" customFormat="1" ht="31.5" x14ac:dyDescent="0.25">
      <c r="A7" s="82"/>
      <c r="B7" s="89"/>
      <c r="C7" s="89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9"/>
      <c r="K7" s="53" t="s">
        <v>32</v>
      </c>
      <c r="L7" s="53" t="s">
        <v>33</v>
      </c>
      <c r="M7" s="53" t="s">
        <v>34</v>
      </c>
      <c r="N7" s="89"/>
      <c r="O7" s="53" t="s">
        <v>35</v>
      </c>
      <c r="P7" s="53" t="s">
        <v>36</v>
      </c>
      <c r="Q7" s="53" t="s">
        <v>37</v>
      </c>
      <c r="R7" s="89"/>
      <c r="S7" s="53" t="s">
        <v>38</v>
      </c>
      <c r="T7" s="53" t="s">
        <v>39</v>
      </c>
      <c r="U7" s="53" t="s">
        <v>77</v>
      </c>
      <c r="V7" s="89"/>
      <c r="W7" s="89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+'24-02-010 Ind. A.Téc SENADIS'!J11</f>
        <v>0</v>
      </c>
      <c r="C8" s="40">
        <f>+'24-02-010 Ind. A.Téc SENADIS'!K11</f>
        <v>0</v>
      </c>
      <c r="D8" s="40">
        <f>+'24-02-010 Ind. A.Téc SENADIS'!M11</f>
        <v>0</v>
      </c>
      <c r="E8" s="40">
        <f>+'24-02-010 Ind. A.Téc SENADIS'!N11</f>
        <v>0</v>
      </c>
      <c r="F8" s="40">
        <f>+'24-02-010 Ind. A.Téc SENADIS'!O11</f>
        <v>0</v>
      </c>
      <c r="G8" s="40">
        <f>+'24-02-010 Ind. A.Téc SENADIS'!R11</f>
        <v>0</v>
      </c>
      <c r="H8" s="40">
        <f>+'24-02-010 Ind. A.Téc SENADIS'!S11</f>
        <v>0</v>
      </c>
      <c r="I8" s="40">
        <f>+'24-02-010 Ind. A.Téc SENADIS'!T11</f>
        <v>0</v>
      </c>
      <c r="J8" s="40">
        <f>+'24-02-010 Ind. A.Téc SENADIS'!U11</f>
        <v>0</v>
      </c>
      <c r="K8" s="40">
        <f>+'24-02-010 Ind. A.Téc SENADIS'!V11</f>
        <v>0</v>
      </c>
      <c r="L8" s="40">
        <f>+'24-02-010 Ind. A.Téc SENADIS'!W11</f>
        <v>0</v>
      </c>
      <c r="M8" s="40">
        <f>+'24-02-010 Ind. A.Téc SENADIS'!X11</f>
        <v>0</v>
      </c>
      <c r="N8" s="40">
        <f>+'24-02-010 Ind. A.Téc SENADIS'!Y11</f>
        <v>0</v>
      </c>
      <c r="O8" s="40">
        <f>+'24-02-010 Ind. A.Téc SENADIS'!Z11</f>
        <v>0</v>
      </c>
      <c r="P8" s="40">
        <f>+'24-02-010 Ind. A.Téc SENADIS'!AA11</f>
        <v>0</v>
      </c>
      <c r="Q8" s="40">
        <f>+'24-02-010 Ind. A.Téc SENADIS'!AB11</f>
        <v>0</v>
      </c>
      <c r="R8" s="40">
        <f>+'24-02-010 Ind. A.Téc SENADIS'!AC11</f>
        <v>0</v>
      </c>
      <c r="S8" s="40">
        <f>+'24-02-010 Ind. A.Téc SENADIS'!AD11</f>
        <v>0</v>
      </c>
      <c r="T8" s="40">
        <f>+'24-02-010 Ind. A.Téc SENADIS'!AE11</f>
        <v>0</v>
      </c>
      <c r="U8" s="40">
        <f>+'24-02-010 Ind. A.Téc SENADIS'!AF11</f>
        <v>0</v>
      </c>
      <c r="V8" s="40">
        <f>+'24-02-010 Ind. A.Téc SENADIS'!AG11</f>
        <v>0</v>
      </c>
      <c r="W8" s="40">
        <f>+'24-02-010 Ind. A.Téc SENADIS'!AH11</f>
        <v>0</v>
      </c>
      <c r="X8" s="61">
        <f>+'24-02-010 Ind. A.Téc SENADIS'!AI11</f>
        <v>0</v>
      </c>
      <c r="Y8" s="61">
        <f>+'24-02-010 Ind. A.Téc SENADIS'!AJ11</f>
        <v>0</v>
      </c>
    </row>
    <row r="9" spans="1:25" ht="24.75" customHeight="1" x14ac:dyDescent="0.25">
      <c r="A9" s="60" t="s">
        <v>45</v>
      </c>
      <c r="B9" s="40">
        <f>+'24-02-010 Ind. A.Téc SENADIS'!J15</f>
        <v>0</v>
      </c>
      <c r="C9" s="40">
        <f>+'24-02-010 Ind. A.Téc SENADIS'!K15</f>
        <v>0</v>
      </c>
      <c r="D9" s="40">
        <f>+'24-02-010 Ind. A.Téc SENADIS'!M15</f>
        <v>0</v>
      </c>
      <c r="E9" s="40">
        <f>+'24-02-010 Ind. A.Téc SENADIS'!N15</f>
        <v>0</v>
      </c>
      <c r="F9" s="40">
        <f>+'24-02-010 Ind. A.Téc SENADIS'!O15</f>
        <v>0</v>
      </c>
      <c r="G9" s="40">
        <f>+'24-02-010 Ind. A.Téc SENADIS'!R15</f>
        <v>0</v>
      </c>
      <c r="H9" s="40">
        <f>+'24-02-010 Ind. A.Téc SENADIS'!S15</f>
        <v>0</v>
      </c>
      <c r="I9" s="40">
        <f>+'24-02-010 Ind. A.Téc SENADIS'!T15</f>
        <v>0</v>
      </c>
      <c r="J9" s="40">
        <f>+'24-02-010 Ind. A.Téc SENADIS'!U15</f>
        <v>0</v>
      </c>
      <c r="K9" s="40">
        <f>+'24-02-010 Ind. A.Téc SENADIS'!V15</f>
        <v>0</v>
      </c>
      <c r="L9" s="40">
        <f>+'24-02-010 Ind. A.Téc SENADIS'!W15</f>
        <v>0</v>
      </c>
      <c r="M9" s="40">
        <f>+'24-02-010 Ind. A.Téc SENADIS'!X15</f>
        <v>0</v>
      </c>
      <c r="N9" s="40">
        <f>+'24-02-010 Ind. A.Téc SENADIS'!Y15</f>
        <v>0</v>
      </c>
      <c r="O9" s="40">
        <f>+'24-02-010 Ind. A.Téc SENADIS'!Z15</f>
        <v>0</v>
      </c>
      <c r="P9" s="40">
        <f>+'24-02-010 Ind. A.Téc SENADIS'!AA15</f>
        <v>0</v>
      </c>
      <c r="Q9" s="40">
        <f>+'24-02-010 Ind. A.Téc SENADIS'!AB15</f>
        <v>0</v>
      </c>
      <c r="R9" s="40">
        <f>+'24-02-010 Ind. A.Téc SENADIS'!AC15</f>
        <v>0</v>
      </c>
      <c r="S9" s="40">
        <f>+'24-02-010 Ind. A.Téc SENADIS'!AD15</f>
        <v>0</v>
      </c>
      <c r="T9" s="40">
        <f>+'24-02-010 Ind. A.Téc SENADIS'!AE15</f>
        <v>0</v>
      </c>
      <c r="U9" s="40">
        <f>+'24-02-010 Ind. A.Téc SENADIS'!AF15</f>
        <v>0</v>
      </c>
      <c r="V9" s="40">
        <f>+'24-02-010 Ind. A.Téc SENADIS'!AG15</f>
        <v>0</v>
      </c>
      <c r="W9" s="40">
        <f>+'24-02-010 Ind. A.Téc SENADIS'!AH15</f>
        <v>0</v>
      </c>
      <c r="X9" s="61">
        <f>+'24-02-010 Ind. A.Téc SENADIS'!AI15</f>
        <v>0</v>
      </c>
      <c r="Y9" s="61">
        <f>+'24-02-010 Ind. A.Téc SENADIS'!AJ15</f>
        <v>0</v>
      </c>
    </row>
    <row r="10" spans="1:25" ht="24.75" customHeight="1" x14ac:dyDescent="0.25">
      <c r="A10" s="60" t="s">
        <v>47</v>
      </c>
      <c r="B10" s="40">
        <f>+'24-02-010 Ind. A.Téc SENADIS'!J19</f>
        <v>0</v>
      </c>
      <c r="C10" s="40">
        <f>+'24-02-010 Ind. A.Téc SENADIS'!K19</f>
        <v>0</v>
      </c>
      <c r="D10" s="40">
        <f>+'24-02-010 Ind. A.Téc SENADIS'!M19</f>
        <v>0</v>
      </c>
      <c r="E10" s="40">
        <f>+'24-02-010 Ind. A.Téc SENADIS'!N19</f>
        <v>0</v>
      </c>
      <c r="F10" s="40">
        <f>+'24-02-010 Ind. A.Téc SENADIS'!O19</f>
        <v>0</v>
      </c>
      <c r="G10" s="40">
        <f>+'24-02-010 Ind. A.Téc SENADIS'!R19</f>
        <v>0</v>
      </c>
      <c r="H10" s="40">
        <f>+'24-02-010 Ind. A.Téc SENADIS'!S19</f>
        <v>0</v>
      </c>
      <c r="I10" s="40">
        <f>+'24-02-010 Ind. A.Téc SENADIS'!T19</f>
        <v>0</v>
      </c>
      <c r="J10" s="40">
        <f>+'24-02-010 Ind. A.Téc SENADIS'!U19</f>
        <v>0</v>
      </c>
      <c r="K10" s="40">
        <f>+'24-02-010 Ind. A.Téc SENADIS'!V19</f>
        <v>0</v>
      </c>
      <c r="L10" s="40">
        <f>+'24-02-010 Ind. A.Téc SENADIS'!W19</f>
        <v>0</v>
      </c>
      <c r="M10" s="40">
        <f>+'24-02-010 Ind. A.Téc SENADIS'!X19</f>
        <v>0</v>
      </c>
      <c r="N10" s="40">
        <f>+'24-02-010 Ind. A.Téc SENADIS'!Y19</f>
        <v>0</v>
      </c>
      <c r="O10" s="40">
        <f>+'24-02-010 Ind. A.Téc SENADIS'!Z19</f>
        <v>0</v>
      </c>
      <c r="P10" s="40">
        <f>+'24-02-010 Ind. A.Téc SENADIS'!AA19</f>
        <v>0</v>
      </c>
      <c r="Q10" s="40">
        <f>+'24-02-010 Ind. A.Téc SENADIS'!AB19</f>
        <v>0</v>
      </c>
      <c r="R10" s="40">
        <f>+'24-02-010 Ind. A.Téc SENADIS'!AC19</f>
        <v>0</v>
      </c>
      <c r="S10" s="40">
        <f>+'24-02-010 Ind. A.Téc SENADIS'!AD19</f>
        <v>0</v>
      </c>
      <c r="T10" s="40">
        <f>+'24-02-010 Ind. A.Téc SENADIS'!AE19</f>
        <v>0</v>
      </c>
      <c r="U10" s="40">
        <f>+'24-02-010 Ind. A.Téc SENADIS'!AF19</f>
        <v>0</v>
      </c>
      <c r="V10" s="40">
        <f>+'24-02-010 Ind. A.Téc SENADIS'!AG19</f>
        <v>0</v>
      </c>
      <c r="W10" s="40">
        <f>+'24-02-010 Ind. A.Téc SENADIS'!AH19</f>
        <v>0</v>
      </c>
      <c r="X10" s="61">
        <f>+'24-02-010 Ind. A.Téc SENADIS'!AI19</f>
        <v>0</v>
      </c>
      <c r="Y10" s="61">
        <f>+'24-02-010 Ind. A.Téc SENADIS'!AJ19</f>
        <v>0</v>
      </c>
    </row>
    <row r="11" spans="1:25" ht="24.75" customHeight="1" x14ac:dyDescent="0.25">
      <c r="A11" s="60" t="s">
        <v>49</v>
      </c>
      <c r="B11" s="40">
        <f>+'24-02-010 Ind. A.Téc SENADIS'!J23</f>
        <v>0</v>
      </c>
      <c r="C11" s="40">
        <f>+'24-02-010 Ind. A.Téc SENADIS'!K23</f>
        <v>0</v>
      </c>
      <c r="D11" s="40">
        <f>+'24-02-010 Ind. A.Téc SENADIS'!M23</f>
        <v>0</v>
      </c>
      <c r="E11" s="40">
        <f>+'24-02-010 Ind. A.Téc SENADIS'!N23</f>
        <v>0</v>
      </c>
      <c r="F11" s="40">
        <f>+'24-02-010 Ind. A.Téc SENADIS'!O23</f>
        <v>0</v>
      </c>
      <c r="G11" s="40">
        <f>+'24-02-010 Ind. A.Téc SENADIS'!R23</f>
        <v>0</v>
      </c>
      <c r="H11" s="40">
        <f>+'24-02-010 Ind. A.Téc SENADIS'!S23</f>
        <v>0</v>
      </c>
      <c r="I11" s="40">
        <f>+'24-02-010 Ind. A.Téc SENADIS'!T23</f>
        <v>0</v>
      </c>
      <c r="J11" s="40">
        <f>+'24-02-010 Ind. A.Téc SENADIS'!U23</f>
        <v>0</v>
      </c>
      <c r="K11" s="40">
        <f>+'24-02-010 Ind. A.Téc SENADIS'!V23</f>
        <v>0</v>
      </c>
      <c r="L11" s="40">
        <f>+'24-02-010 Ind. A.Téc SENADIS'!W23</f>
        <v>0</v>
      </c>
      <c r="M11" s="40">
        <f>+'24-02-010 Ind. A.Téc SENADIS'!X23</f>
        <v>0</v>
      </c>
      <c r="N11" s="40">
        <f>+'24-02-010 Ind. A.Téc SENADIS'!Y23</f>
        <v>0</v>
      </c>
      <c r="O11" s="40">
        <f>+'24-02-010 Ind. A.Téc SENADIS'!Z23</f>
        <v>0</v>
      </c>
      <c r="P11" s="40">
        <f>+'24-02-010 Ind. A.Téc SENADIS'!AA23</f>
        <v>0</v>
      </c>
      <c r="Q11" s="40">
        <f>+'24-02-010 Ind. A.Téc SENADIS'!AB23</f>
        <v>0</v>
      </c>
      <c r="R11" s="40">
        <f>+'24-02-010 Ind. A.Téc SENADIS'!AC23</f>
        <v>0</v>
      </c>
      <c r="S11" s="40">
        <f>+'24-02-010 Ind. A.Téc SENADIS'!AD23</f>
        <v>0</v>
      </c>
      <c r="T11" s="40">
        <f>+'24-02-010 Ind. A.Téc SENADIS'!AE23</f>
        <v>0</v>
      </c>
      <c r="U11" s="40">
        <f>+'24-02-010 Ind. A.Téc SENADIS'!AF23</f>
        <v>0</v>
      </c>
      <c r="V11" s="40">
        <f>+'24-02-010 Ind. A.Téc SENADIS'!AG23</f>
        <v>0</v>
      </c>
      <c r="W11" s="40">
        <f>+'24-02-010 Ind. A.Téc SENADIS'!AH23</f>
        <v>0</v>
      </c>
      <c r="X11" s="61">
        <f>+'24-02-010 Ind. A.Téc SENADIS'!AI23</f>
        <v>0</v>
      </c>
      <c r="Y11" s="61">
        <f>+'24-02-010 Ind. A.Téc SENADIS'!AJ23</f>
        <v>0</v>
      </c>
    </row>
    <row r="12" spans="1:25" ht="24.75" customHeight="1" x14ac:dyDescent="0.25">
      <c r="A12" s="60" t="s">
        <v>51</v>
      </c>
      <c r="B12" s="40">
        <f>+'24-02-010 Ind. A.Téc SENADIS'!J27</f>
        <v>0</v>
      </c>
      <c r="C12" s="40">
        <f>+'24-02-010 Ind. A.Téc SENADIS'!K27</f>
        <v>0</v>
      </c>
      <c r="D12" s="40">
        <f>+'24-02-010 Ind. A.Téc SENADIS'!M27</f>
        <v>0</v>
      </c>
      <c r="E12" s="40">
        <f>+'24-02-010 Ind. A.Téc SENADIS'!N27</f>
        <v>0</v>
      </c>
      <c r="F12" s="40">
        <f>+'24-02-010 Ind. A.Téc SENADIS'!O27</f>
        <v>0</v>
      </c>
      <c r="G12" s="40">
        <f>+'24-02-010 Ind. A.Téc SENADIS'!R27</f>
        <v>0</v>
      </c>
      <c r="H12" s="40">
        <f>+'24-02-010 Ind. A.Téc SENADIS'!S27</f>
        <v>0</v>
      </c>
      <c r="I12" s="40">
        <f>+'24-02-010 Ind. A.Téc SENADIS'!T27</f>
        <v>0</v>
      </c>
      <c r="J12" s="40">
        <f>+'24-02-010 Ind. A.Téc SENADIS'!U27</f>
        <v>0</v>
      </c>
      <c r="K12" s="40">
        <f>+'24-02-010 Ind. A.Téc SENADIS'!V27</f>
        <v>0</v>
      </c>
      <c r="L12" s="40">
        <f>+'24-02-010 Ind. A.Téc SENADIS'!W27</f>
        <v>0</v>
      </c>
      <c r="M12" s="40">
        <f>+'24-02-010 Ind. A.Téc SENADIS'!X27</f>
        <v>0</v>
      </c>
      <c r="N12" s="40">
        <f>+'24-02-010 Ind. A.Téc SENADIS'!Y27</f>
        <v>0</v>
      </c>
      <c r="O12" s="40">
        <f>+'24-02-010 Ind. A.Téc SENADIS'!Z27</f>
        <v>0</v>
      </c>
      <c r="P12" s="40">
        <f>+'24-02-010 Ind. A.Téc SENADIS'!AA27</f>
        <v>0</v>
      </c>
      <c r="Q12" s="40">
        <f>+'24-02-010 Ind. A.Téc SENADIS'!AB27</f>
        <v>0</v>
      </c>
      <c r="R12" s="40">
        <f>+'24-02-010 Ind. A.Téc SENADIS'!AC27</f>
        <v>0</v>
      </c>
      <c r="S12" s="40">
        <f>+'24-02-010 Ind. A.Téc SENADIS'!AD27</f>
        <v>0</v>
      </c>
      <c r="T12" s="40">
        <f>+'24-02-010 Ind. A.Téc SENADIS'!AE27</f>
        <v>0</v>
      </c>
      <c r="U12" s="40">
        <f>+'24-02-010 Ind. A.Téc SENADIS'!AF27</f>
        <v>0</v>
      </c>
      <c r="V12" s="40">
        <f>+'24-02-010 Ind. A.Téc SENADIS'!AG27</f>
        <v>0</v>
      </c>
      <c r="W12" s="40">
        <f>+'24-02-010 Ind. A.Téc SENADIS'!AH27</f>
        <v>0</v>
      </c>
      <c r="X12" s="61">
        <f>+'24-02-010 Ind. A.Téc SENADIS'!AI27</f>
        <v>0</v>
      </c>
      <c r="Y12" s="61">
        <f>+'24-02-010 Ind. A.Téc SENADIS'!AJ27</f>
        <v>0</v>
      </c>
    </row>
    <row r="13" spans="1:25" ht="24.75" customHeight="1" x14ac:dyDescent="0.25">
      <c r="A13" s="60" t="s">
        <v>53</v>
      </c>
      <c r="B13" s="40">
        <f>+'24-02-010 Ind. A.Téc SENADIS'!J31</f>
        <v>0</v>
      </c>
      <c r="C13" s="40">
        <f>+'24-02-010 Ind. A.Téc SENADIS'!K31</f>
        <v>0</v>
      </c>
      <c r="D13" s="40">
        <f>+'24-02-010 Ind. A.Téc SENADIS'!M31</f>
        <v>0</v>
      </c>
      <c r="E13" s="40">
        <f>+'24-02-010 Ind. A.Téc SENADIS'!N31</f>
        <v>0</v>
      </c>
      <c r="F13" s="40">
        <f>+'24-02-010 Ind. A.Téc SENADIS'!O31</f>
        <v>0</v>
      </c>
      <c r="G13" s="40">
        <f>+'24-02-010 Ind. A.Téc SENADIS'!R31</f>
        <v>0</v>
      </c>
      <c r="H13" s="40">
        <f>+'24-02-010 Ind. A.Téc SENADIS'!S31</f>
        <v>0</v>
      </c>
      <c r="I13" s="40">
        <f>+'24-02-010 Ind. A.Téc SENADIS'!T31</f>
        <v>0</v>
      </c>
      <c r="J13" s="40">
        <f>+'24-02-010 Ind. A.Téc SENADIS'!U31</f>
        <v>0</v>
      </c>
      <c r="K13" s="40">
        <f>+'24-02-010 Ind. A.Téc SENADIS'!V31</f>
        <v>0</v>
      </c>
      <c r="L13" s="40">
        <f>+'24-02-010 Ind. A.Téc SENADIS'!W31</f>
        <v>0</v>
      </c>
      <c r="M13" s="40">
        <f>+'24-02-010 Ind. A.Téc SENADIS'!X31</f>
        <v>0</v>
      </c>
      <c r="N13" s="40">
        <f>+'24-02-010 Ind. A.Téc SENADIS'!Y31</f>
        <v>0</v>
      </c>
      <c r="O13" s="40">
        <f>+'24-02-010 Ind. A.Téc SENADIS'!Z31</f>
        <v>0</v>
      </c>
      <c r="P13" s="40">
        <f>+'24-02-010 Ind. A.Téc SENADIS'!AA31</f>
        <v>0</v>
      </c>
      <c r="Q13" s="40">
        <f>+'24-02-010 Ind. A.Téc SENADIS'!AB31</f>
        <v>0</v>
      </c>
      <c r="R13" s="40">
        <f>+'24-02-010 Ind. A.Téc SENADIS'!AC31</f>
        <v>0</v>
      </c>
      <c r="S13" s="40">
        <f>+'24-02-010 Ind. A.Téc SENADIS'!AD31</f>
        <v>0</v>
      </c>
      <c r="T13" s="40">
        <f>+'24-02-010 Ind. A.Téc SENADIS'!AE31</f>
        <v>0</v>
      </c>
      <c r="U13" s="40">
        <f>+'24-02-010 Ind. A.Téc SENADIS'!AF31</f>
        <v>0</v>
      </c>
      <c r="V13" s="40">
        <f>+'24-02-010 Ind. A.Téc SENADIS'!AG31</f>
        <v>0</v>
      </c>
      <c r="W13" s="40">
        <f>+'24-02-010 Ind. A.Téc SENADIS'!AH31</f>
        <v>0</v>
      </c>
      <c r="X13" s="61">
        <f>+'24-02-010 Ind. A.Téc SENADIS'!AI31</f>
        <v>0</v>
      </c>
      <c r="Y13" s="61">
        <f>+'24-02-010 Ind. A.Téc SENADIS'!AJ31</f>
        <v>0</v>
      </c>
    </row>
    <row r="14" spans="1:25" ht="24.75" customHeight="1" x14ac:dyDescent="0.25">
      <c r="A14" s="60" t="s">
        <v>55</v>
      </c>
      <c r="B14" s="40">
        <f>+'24-02-010 Ind. A.Téc SENADIS'!J35</f>
        <v>0</v>
      </c>
      <c r="C14" s="40">
        <f>+'24-02-010 Ind. A.Téc SENADIS'!K35</f>
        <v>0</v>
      </c>
      <c r="D14" s="40">
        <f>+'24-02-010 Ind. A.Téc SENADIS'!M35</f>
        <v>0</v>
      </c>
      <c r="E14" s="40">
        <f>+'24-02-010 Ind. A.Téc SENADIS'!N35</f>
        <v>0</v>
      </c>
      <c r="F14" s="40">
        <f>+'24-02-010 Ind. A.Téc SENADIS'!O35</f>
        <v>0</v>
      </c>
      <c r="G14" s="40">
        <f>+'24-02-010 Ind. A.Téc SENADIS'!R35</f>
        <v>0</v>
      </c>
      <c r="H14" s="40">
        <f>+'24-02-010 Ind. A.Téc SENADIS'!S35</f>
        <v>0</v>
      </c>
      <c r="I14" s="40">
        <f>+'24-02-010 Ind. A.Téc SENADIS'!T35</f>
        <v>0</v>
      </c>
      <c r="J14" s="40">
        <f>+'24-02-010 Ind. A.Téc SENADIS'!U35</f>
        <v>0</v>
      </c>
      <c r="K14" s="40">
        <f>+'24-02-010 Ind. A.Téc SENADIS'!V35</f>
        <v>0</v>
      </c>
      <c r="L14" s="40">
        <f>+'24-02-010 Ind. A.Téc SENADIS'!W35</f>
        <v>0</v>
      </c>
      <c r="M14" s="40">
        <f>+'24-02-010 Ind. A.Téc SENADIS'!X35</f>
        <v>0</v>
      </c>
      <c r="N14" s="40">
        <f>+'24-02-010 Ind. A.Téc SENADIS'!Y35</f>
        <v>0</v>
      </c>
      <c r="O14" s="40">
        <f>+'24-02-010 Ind. A.Téc SENADIS'!Z35</f>
        <v>0</v>
      </c>
      <c r="P14" s="40">
        <f>+'24-02-010 Ind. A.Téc SENADIS'!AA35</f>
        <v>0</v>
      </c>
      <c r="Q14" s="40">
        <f>+'24-02-010 Ind. A.Téc SENADIS'!AB35</f>
        <v>0</v>
      </c>
      <c r="R14" s="40">
        <f>+'24-02-010 Ind. A.Téc SENADIS'!AC35</f>
        <v>0</v>
      </c>
      <c r="S14" s="40">
        <f>+'24-02-010 Ind. A.Téc SENADIS'!AD35</f>
        <v>0</v>
      </c>
      <c r="T14" s="40">
        <f>+'24-02-010 Ind. A.Téc SENADIS'!AE35</f>
        <v>0</v>
      </c>
      <c r="U14" s="40">
        <f>+'24-02-010 Ind. A.Téc SENADIS'!AF35</f>
        <v>0</v>
      </c>
      <c r="V14" s="40">
        <f>+'24-02-010 Ind. A.Téc SENADIS'!AG35</f>
        <v>0</v>
      </c>
      <c r="W14" s="40">
        <f>+'24-02-010 Ind. A.Téc SENADIS'!AH35</f>
        <v>0</v>
      </c>
      <c r="X14" s="61">
        <f>+'24-02-010 Ind. A.Téc SENADIS'!AI35</f>
        <v>0</v>
      </c>
      <c r="Y14" s="61">
        <f>+'24-02-010 Ind. A.Téc SENADIS'!AJ35</f>
        <v>0</v>
      </c>
    </row>
    <row r="15" spans="1:25" ht="24.75" customHeight="1" x14ac:dyDescent="0.25">
      <c r="A15" s="60" t="s">
        <v>57</v>
      </c>
      <c r="B15" s="40">
        <f>+'24-02-010 Ind. A.Téc SENADIS'!J39</f>
        <v>0</v>
      </c>
      <c r="C15" s="40">
        <f>+'24-02-010 Ind. A.Téc SENADIS'!K39</f>
        <v>0</v>
      </c>
      <c r="D15" s="40">
        <f>+'24-02-010 Ind. A.Téc SENADIS'!M39</f>
        <v>0</v>
      </c>
      <c r="E15" s="40">
        <f>+'24-02-010 Ind. A.Téc SENADIS'!N39</f>
        <v>0</v>
      </c>
      <c r="F15" s="40">
        <f>+'24-02-010 Ind. A.Téc SENADIS'!O39</f>
        <v>0</v>
      </c>
      <c r="G15" s="40">
        <f>+'24-02-010 Ind. A.Téc SENADIS'!R39</f>
        <v>0</v>
      </c>
      <c r="H15" s="40">
        <f>+'24-02-010 Ind. A.Téc SENADIS'!S39</f>
        <v>0</v>
      </c>
      <c r="I15" s="40">
        <f>+'24-02-010 Ind. A.Téc SENADIS'!T39</f>
        <v>0</v>
      </c>
      <c r="J15" s="40">
        <f>+'24-02-010 Ind. A.Téc SENADIS'!U39</f>
        <v>0</v>
      </c>
      <c r="K15" s="40">
        <f>+'24-02-010 Ind. A.Téc SENADIS'!V39</f>
        <v>0</v>
      </c>
      <c r="L15" s="40">
        <f>+'24-02-010 Ind. A.Téc SENADIS'!W39</f>
        <v>0</v>
      </c>
      <c r="M15" s="40">
        <f>+'24-02-010 Ind. A.Téc SENADIS'!X39</f>
        <v>0</v>
      </c>
      <c r="N15" s="40">
        <f>+'24-02-010 Ind. A.Téc SENADIS'!Y39</f>
        <v>0</v>
      </c>
      <c r="O15" s="40">
        <f>+'24-02-010 Ind. A.Téc SENADIS'!Z39</f>
        <v>0</v>
      </c>
      <c r="P15" s="40">
        <f>+'24-02-010 Ind. A.Téc SENADIS'!AA39</f>
        <v>0</v>
      </c>
      <c r="Q15" s="40">
        <f>+'24-02-010 Ind. A.Téc SENADIS'!AB39</f>
        <v>0</v>
      </c>
      <c r="R15" s="40">
        <f>+'24-02-010 Ind. A.Téc SENADIS'!AC39</f>
        <v>0</v>
      </c>
      <c r="S15" s="40">
        <f>+'24-02-010 Ind. A.Téc SENADIS'!AD39</f>
        <v>0</v>
      </c>
      <c r="T15" s="40">
        <f>+'24-02-010 Ind. A.Téc SENADIS'!AE39</f>
        <v>0</v>
      </c>
      <c r="U15" s="40">
        <f>+'24-02-010 Ind. A.Téc SENADIS'!AF39</f>
        <v>0</v>
      </c>
      <c r="V15" s="40">
        <f>+'24-02-010 Ind. A.Téc SENADIS'!AG39</f>
        <v>0</v>
      </c>
      <c r="W15" s="40">
        <f>+'24-02-010 Ind. A.Téc SENADIS'!AH39</f>
        <v>0</v>
      </c>
      <c r="X15" s="61">
        <f>+'24-02-010 Ind. A.Téc SENADIS'!AI39</f>
        <v>0</v>
      </c>
      <c r="Y15" s="61">
        <f>+'24-02-010 Ind. A.Téc SENADIS'!AJ39</f>
        <v>0</v>
      </c>
    </row>
    <row r="16" spans="1:25" ht="24.75" customHeight="1" x14ac:dyDescent="0.25">
      <c r="A16" s="60" t="s">
        <v>59</v>
      </c>
      <c r="B16" s="40">
        <f>+'24-02-010 Ind. A.Téc SENADIS'!J43</f>
        <v>0</v>
      </c>
      <c r="C16" s="40">
        <f>+'24-02-010 Ind. A.Téc SENADIS'!K43</f>
        <v>0</v>
      </c>
      <c r="D16" s="40">
        <f>+'24-02-010 Ind. A.Téc SENADIS'!M43</f>
        <v>0</v>
      </c>
      <c r="E16" s="40">
        <f>+'24-02-010 Ind. A.Téc SENADIS'!N43</f>
        <v>0</v>
      </c>
      <c r="F16" s="40">
        <f>+'24-02-010 Ind. A.Téc SENADIS'!O43</f>
        <v>0</v>
      </c>
      <c r="G16" s="40">
        <f>+'24-02-010 Ind. A.Téc SENADIS'!R43</f>
        <v>0</v>
      </c>
      <c r="H16" s="40">
        <f>+'24-02-010 Ind. A.Téc SENADIS'!S43</f>
        <v>0</v>
      </c>
      <c r="I16" s="40">
        <f>+'24-02-010 Ind. A.Téc SENADIS'!T43</f>
        <v>0</v>
      </c>
      <c r="J16" s="40">
        <f>+'24-02-010 Ind. A.Téc SENADIS'!U43</f>
        <v>0</v>
      </c>
      <c r="K16" s="40">
        <f>+'24-02-010 Ind. A.Téc SENADIS'!V43</f>
        <v>0</v>
      </c>
      <c r="L16" s="40">
        <f>+'24-02-010 Ind. A.Téc SENADIS'!W43</f>
        <v>0</v>
      </c>
      <c r="M16" s="40">
        <f>+'24-02-010 Ind. A.Téc SENADIS'!X43</f>
        <v>0</v>
      </c>
      <c r="N16" s="40">
        <f>+'24-02-010 Ind. A.Téc SENADIS'!Y43</f>
        <v>0</v>
      </c>
      <c r="O16" s="40">
        <f>+'24-02-010 Ind. A.Téc SENADIS'!Z43</f>
        <v>0</v>
      </c>
      <c r="P16" s="40">
        <f>+'24-02-010 Ind. A.Téc SENADIS'!AA43</f>
        <v>0</v>
      </c>
      <c r="Q16" s="40">
        <f>+'24-02-010 Ind. A.Téc SENADIS'!AB43</f>
        <v>0</v>
      </c>
      <c r="R16" s="40">
        <f>+'24-02-010 Ind. A.Téc SENADIS'!AC43</f>
        <v>0</v>
      </c>
      <c r="S16" s="40">
        <f>+'24-02-010 Ind. A.Téc SENADIS'!AD43</f>
        <v>0</v>
      </c>
      <c r="T16" s="40">
        <f>+'24-02-010 Ind. A.Téc SENADIS'!AE43</f>
        <v>0</v>
      </c>
      <c r="U16" s="40">
        <f>+'24-02-010 Ind. A.Téc SENADIS'!AF43</f>
        <v>0</v>
      </c>
      <c r="V16" s="40">
        <f>+'24-02-010 Ind. A.Téc SENADIS'!AG43</f>
        <v>0</v>
      </c>
      <c r="W16" s="40">
        <f>+'24-02-010 Ind. A.Téc SENADIS'!AH43</f>
        <v>0</v>
      </c>
      <c r="X16" s="61">
        <f>+'24-02-010 Ind. A.Téc SENADIS'!AI43</f>
        <v>0</v>
      </c>
      <c r="Y16" s="61">
        <f>+'24-02-010 Ind. A.Téc SENADIS'!AJ43</f>
        <v>0</v>
      </c>
    </row>
    <row r="17" spans="1:25" ht="24.75" customHeight="1" x14ac:dyDescent="0.25">
      <c r="A17" s="60" t="s">
        <v>61</v>
      </c>
      <c r="B17" s="40">
        <f>+'24-02-010 Ind. A.Téc SENADIS'!J47</f>
        <v>0</v>
      </c>
      <c r="C17" s="40">
        <f>+'24-02-010 Ind. A.Téc SENADIS'!K47</f>
        <v>0</v>
      </c>
      <c r="D17" s="40">
        <f>+'24-02-010 Ind. A.Téc SENADIS'!M47</f>
        <v>0</v>
      </c>
      <c r="E17" s="40">
        <f>+'24-02-010 Ind. A.Téc SENADIS'!N47</f>
        <v>0</v>
      </c>
      <c r="F17" s="40">
        <f>+'24-02-010 Ind. A.Téc SENADIS'!O47</f>
        <v>0</v>
      </c>
      <c r="G17" s="40">
        <f>+'24-02-010 Ind. A.Téc SENADIS'!R47</f>
        <v>0</v>
      </c>
      <c r="H17" s="40">
        <f>+'24-02-010 Ind. A.Téc SENADIS'!S47</f>
        <v>0</v>
      </c>
      <c r="I17" s="40">
        <f>+'24-02-010 Ind. A.Téc SENADIS'!T47</f>
        <v>0</v>
      </c>
      <c r="J17" s="40">
        <f>+'24-02-010 Ind. A.Téc SENADIS'!U47</f>
        <v>0</v>
      </c>
      <c r="K17" s="40">
        <f>+'24-02-010 Ind. A.Téc SENADIS'!V47</f>
        <v>0</v>
      </c>
      <c r="L17" s="40">
        <f>+'24-02-010 Ind. A.Téc SENADIS'!W47</f>
        <v>0</v>
      </c>
      <c r="M17" s="40">
        <f>+'24-02-010 Ind. A.Téc SENADIS'!X47</f>
        <v>0</v>
      </c>
      <c r="N17" s="40">
        <f>+'24-02-010 Ind. A.Téc SENADIS'!Y47</f>
        <v>0</v>
      </c>
      <c r="O17" s="40">
        <f>+'24-02-010 Ind. A.Téc SENADIS'!Z47</f>
        <v>0</v>
      </c>
      <c r="P17" s="40">
        <f>+'24-02-010 Ind. A.Téc SENADIS'!AA47</f>
        <v>0</v>
      </c>
      <c r="Q17" s="40">
        <f>+'24-02-010 Ind. A.Téc SENADIS'!AB47</f>
        <v>0</v>
      </c>
      <c r="R17" s="40">
        <f>+'24-02-010 Ind. A.Téc SENADIS'!AC47</f>
        <v>0</v>
      </c>
      <c r="S17" s="40">
        <f>+'24-02-010 Ind. A.Téc SENADIS'!AD47</f>
        <v>0</v>
      </c>
      <c r="T17" s="40">
        <f>+'24-02-010 Ind. A.Téc SENADIS'!AE47</f>
        <v>0</v>
      </c>
      <c r="U17" s="40">
        <f>+'24-02-010 Ind. A.Téc SENADIS'!AF47</f>
        <v>0</v>
      </c>
      <c r="V17" s="40">
        <f>+'24-02-010 Ind. A.Téc SENADIS'!AG47</f>
        <v>0</v>
      </c>
      <c r="W17" s="40">
        <f>+'24-02-010 Ind. A.Téc SENADIS'!AH47</f>
        <v>0</v>
      </c>
      <c r="X17" s="61">
        <f>+'24-02-010 Ind. A.Téc SENADIS'!AI47</f>
        <v>0</v>
      </c>
      <c r="Y17" s="61">
        <f>+'24-02-010 Ind. A.Téc SENADIS'!AJ44</f>
        <v>0</v>
      </c>
    </row>
    <row r="18" spans="1:25" ht="24.75" customHeight="1" x14ac:dyDescent="0.25">
      <c r="A18" s="60" t="s">
        <v>63</v>
      </c>
      <c r="B18" s="40">
        <f>+'24-02-010 Ind. A.Téc SENADIS'!J51</f>
        <v>0</v>
      </c>
      <c r="C18" s="40">
        <f>+'24-02-010 Ind. A.Téc SENADIS'!K51</f>
        <v>0</v>
      </c>
      <c r="D18" s="40">
        <f>+'24-02-010 Ind. A.Téc SENADIS'!M51</f>
        <v>0</v>
      </c>
      <c r="E18" s="40">
        <f>+'24-02-010 Ind. A.Téc SENADIS'!N51</f>
        <v>0</v>
      </c>
      <c r="F18" s="40">
        <f>+'24-02-010 Ind. A.Téc SENADIS'!O51</f>
        <v>0</v>
      </c>
      <c r="G18" s="40">
        <f>+'24-02-010 Ind. A.Téc SENADIS'!R51</f>
        <v>0</v>
      </c>
      <c r="H18" s="40">
        <f>+'24-02-010 Ind. A.Téc SENADIS'!S51</f>
        <v>0</v>
      </c>
      <c r="I18" s="40">
        <f>+'24-02-010 Ind. A.Téc SENADIS'!T51</f>
        <v>0</v>
      </c>
      <c r="J18" s="40">
        <f>+'24-02-010 Ind. A.Téc SENADIS'!U51</f>
        <v>0</v>
      </c>
      <c r="K18" s="40">
        <f>+'24-02-010 Ind. A.Téc SENADIS'!V51</f>
        <v>0</v>
      </c>
      <c r="L18" s="40">
        <f>+'24-02-010 Ind. A.Téc SENADIS'!W51</f>
        <v>0</v>
      </c>
      <c r="M18" s="40">
        <f>+'24-02-010 Ind. A.Téc SENADIS'!X51</f>
        <v>0</v>
      </c>
      <c r="N18" s="40">
        <f>+'24-02-010 Ind. A.Téc SENADIS'!Y51</f>
        <v>0</v>
      </c>
      <c r="O18" s="40">
        <f>+'24-02-010 Ind. A.Téc SENADIS'!Z51</f>
        <v>0</v>
      </c>
      <c r="P18" s="40">
        <f>+'24-02-010 Ind. A.Téc SENADIS'!AA51</f>
        <v>0</v>
      </c>
      <c r="Q18" s="40">
        <f>+'24-02-010 Ind. A.Téc SENADIS'!AB51</f>
        <v>0</v>
      </c>
      <c r="R18" s="40">
        <f>+'24-02-010 Ind. A.Téc SENADIS'!AC51</f>
        <v>0</v>
      </c>
      <c r="S18" s="40">
        <f>+'24-02-010 Ind. A.Téc SENADIS'!AD51</f>
        <v>0</v>
      </c>
      <c r="T18" s="40">
        <f>+'24-02-010 Ind. A.Téc SENADIS'!AE51</f>
        <v>0</v>
      </c>
      <c r="U18" s="40">
        <f>+'24-02-010 Ind. A.Téc SENADIS'!AF51</f>
        <v>0</v>
      </c>
      <c r="V18" s="40">
        <f>+'24-02-010 Ind. A.Téc SENADIS'!AG51</f>
        <v>0</v>
      </c>
      <c r="W18" s="40">
        <f>+'24-02-010 Ind. A.Téc SENADIS'!AH51</f>
        <v>0</v>
      </c>
      <c r="X18" s="61">
        <f>+'24-02-010 Ind. A.Téc SENADIS'!AI51</f>
        <v>0</v>
      </c>
      <c r="Y18" s="61">
        <f>+'24-02-010 Ind. A.Téc SENADIS'!AJ51</f>
        <v>0</v>
      </c>
    </row>
    <row r="19" spans="1:25" ht="24.75" customHeight="1" x14ac:dyDescent="0.25">
      <c r="A19" s="60" t="s">
        <v>65</v>
      </c>
      <c r="B19" s="40">
        <f>+'24-02-010 Ind. A.Téc SENADIS'!J55</f>
        <v>0</v>
      </c>
      <c r="C19" s="40">
        <f>+'24-02-010 Ind. A.Téc SENADIS'!K55</f>
        <v>0</v>
      </c>
      <c r="D19" s="40">
        <f>+'24-02-010 Ind. A.Téc SENADIS'!M55</f>
        <v>0</v>
      </c>
      <c r="E19" s="40">
        <f>+'24-02-010 Ind. A.Téc SENADIS'!N55</f>
        <v>0</v>
      </c>
      <c r="F19" s="40">
        <f>+'24-02-010 Ind. A.Téc SENADIS'!O55</f>
        <v>0</v>
      </c>
      <c r="G19" s="40">
        <f>+'24-02-010 Ind. A.Téc SENADIS'!R55</f>
        <v>0</v>
      </c>
      <c r="H19" s="40">
        <f>+'24-02-010 Ind. A.Téc SENADIS'!S55</f>
        <v>0</v>
      </c>
      <c r="I19" s="40">
        <f>+'24-02-010 Ind. A.Téc SENADIS'!T55</f>
        <v>0</v>
      </c>
      <c r="J19" s="40">
        <f>+'24-02-010 Ind. A.Téc SENADIS'!U55</f>
        <v>0</v>
      </c>
      <c r="K19" s="40">
        <f>+'24-02-010 Ind. A.Téc SENADIS'!V55</f>
        <v>0</v>
      </c>
      <c r="L19" s="40">
        <f>+'24-02-010 Ind. A.Téc SENADIS'!W55</f>
        <v>0</v>
      </c>
      <c r="M19" s="40">
        <f>+'24-02-010 Ind. A.Téc SENADIS'!X55</f>
        <v>0</v>
      </c>
      <c r="N19" s="40">
        <f>+'24-02-010 Ind. A.Téc SENADIS'!Y55</f>
        <v>0</v>
      </c>
      <c r="O19" s="40">
        <f>+'24-02-010 Ind. A.Téc SENADIS'!Z55</f>
        <v>0</v>
      </c>
      <c r="P19" s="40">
        <f>+'24-02-010 Ind. A.Téc SENADIS'!AA55</f>
        <v>0</v>
      </c>
      <c r="Q19" s="40">
        <f>+'24-02-010 Ind. A.Téc SENADIS'!AB55</f>
        <v>0</v>
      </c>
      <c r="R19" s="40">
        <f>+'24-02-010 Ind. A.Téc SENADIS'!AC55</f>
        <v>0</v>
      </c>
      <c r="S19" s="40">
        <f>+'24-02-010 Ind. A.Téc SENADIS'!AD55</f>
        <v>0</v>
      </c>
      <c r="T19" s="40">
        <f>+'24-02-010 Ind. A.Téc SENADIS'!AE55</f>
        <v>0</v>
      </c>
      <c r="U19" s="40">
        <f>+'24-02-010 Ind. A.Téc SENADIS'!AF55</f>
        <v>0</v>
      </c>
      <c r="V19" s="40">
        <f>+'24-02-010 Ind. A.Téc SENADIS'!AG55</f>
        <v>0</v>
      </c>
      <c r="W19" s="40">
        <f>+'24-02-010 Ind. A.Téc SENADIS'!AH55</f>
        <v>0</v>
      </c>
      <c r="X19" s="61">
        <f>+'24-02-010 Ind. A.Téc SENADIS'!AI55</f>
        <v>0</v>
      </c>
      <c r="Y19" s="61">
        <f>+'24-02-010 Ind. A.Téc SENADIS'!AJ55</f>
        <v>0</v>
      </c>
    </row>
    <row r="20" spans="1:25" ht="24.75" customHeight="1" x14ac:dyDescent="0.25">
      <c r="A20" s="62" t="s">
        <v>67</v>
      </c>
      <c r="B20" s="40">
        <f>+'24-02-010 Ind. A.Téc SENADIS'!J59</f>
        <v>0</v>
      </c>
      <c r="C20" s="40">
        <f>+'24-02-010 Ind. A.Téc SENADIS'!K59</f>
        <v>0</v>
      </c>
      <c r="D20" s="40">
        <f>+'24-02-010 Ind. A.Téc SENADIS'!M59</f>
        <v>0</v>
      </c>
      <c r="E20" s="40">
        <f>+'24-02-010 Ind. A.Téc SENADIS'!N59</f>
        <v>0</v>
      </c>
      <c r="F20" s="40">
        <f>+'24-02-010 Ind. A.Téc SENADIS'!O59</f>
        <v>0</v>
      </c>
      <c r="G20" s="40">
        <f>+'24-02-010 Ind. A.Téc SENADIS'!R59</f>
        <v>0</v>
      </c>
      <c r="H20" s="40">
        <f>+'24-02-010 Ind. A.Téc SENADIS'!S59</f>
        <v>0</v>
      </c>
      <c r="I20" s="40">
        <f>+'24-02-010 Ind. A.Téc SENADIS'!T59</f>
        <v>0</v>
      </c>
      <c r="J20" s="40">
        <f>+'24-02-010 Ind. A.Téc SENADIS'!U59</f>
        <v>0</v>
      </c>
      <c r="K20" s="40">
        <f>+'24-02-010 Ind. A.Téc SENADIS'!V59</f>
        <v>0</v>
      </c>
      <c r="L20" s="40">
        <f>+'24-02-010 Ind. A.Téc SENADIS'!W59</f>
        <v>0</v>
      </c>
      <c r="M20" s="40">
        <f>+'24-02-010 Ind. A.Téc SENADIS'!X59</f>
        <v>0</v>
      </c>
      <c r="N20" s="40">
        <f>+'24-02-010 Ind. A.Téc SENADIS'!Y59</f>
        <v>0</v>
      </c>
      <c r="O20" s="40">
        <f>+'24-02-010 Ind. A.Téc SENADIS'!Z59</f>
        <v>0</v>
      </c>
      <c r="P20" s="40">
        <f>+'24-02-010 Ind. A.Téc SENADIS'!AA59</f>
        <v>0</v>
      </c>
      <c r="Q20" s="40">
        <f>+'24-02-010 Ind. A.Téc SENADIS'!AB59</f>
        <v>0</v>
      </c>
      <c r="R20" s="40">
        <f>+'24-02-010 Ind. A.Téc SENADIS'!AC59</f>
        <v>0</v>
      </c>
      <c r="S20" s="40">
        <f>+'24-02-010 Ind. A.Téc SENADIS'!AD59</f>
        <v>0</v>
      </c>
      <c r="T20" s="40">
        <f>+'24-02-010 Ind. A.Téc SENADIS'!AE59</f>
        <v>0</v>
      </c>
      <c r="U20" s="40">
        <f>+'24-02-010 Ind. A.Téc SENADIS'!AF59</f>
        <v>0</v>
      </c>
      <c r="V20" s="40">
        <f>+'24-02-010 Ind. A.Téc SENADIS'!AG59</f>
        <v>0</v>
      </c>
      <c r="W20" s="40">
        <f>+'24-02-010 Ind. A.Téc SENADIS'!AH59</f>
        <v>0</v>
      </c>
      <c r="X20" s="61">
        <f>+'24-02-010 Ind. A.Téc SENADIS'!AI59</f>
        <v>0</v>
      </c>
      <c r="Y20" s="61">
        <f>+'24-02-010 Ind. A.Téc SENADIS'!AJ59</f>
        <v>0</v>
      </c>
    </row>
    <row r="21" spans="1:25" ht="24.75" customHeight="1" x14ac:dyDescent="0.25">
      <c r="A21" s="62" t="s">
        <v>69</v>
      </c>
      <c r="B21" s="40">
        <f>+'24-02-010 Ind. A.Téc SENADIS'!J63</f>
        <v>0</v>
      </c>
      <c r="C21" s="40">
        <f>+'24-02-010 Ind. A.Téc SENADIS'!K63</f>
        <v>0</v>
      </c>
      <c r="D21" s="40">
        <f>+'24-02-010 Ind. A.Téc SENADIS'!M63</f>
        <v>0</v>
      </c>
      <c r="E21" s="40">
        <f>+'24-02-010 Ind. A.Téc SENADIS'!N63</f>
        <v>0</v>
      </c>
      <c r="F21" s="40">
        <f>+'24-02-010 Ind. A.Téc SENADIS'!O63</f>
        <v>0</v>
      </c>
      <c r="G21" s="40">
        <f>+'24-02-010 Ind. A.Téc SENADIS'!R63</f>
        <v>0</v>
      </c>
      <c r="H21" s="40">
        <f>+'24-02-010 Ind. A.Téc SENADIS'!S63</f>
        <v>0</v>
      </c>
      <c r="I21" s="40">
        <f>+'24-02-010 Ind. A.Téc SENADIS'!T63</f>
        <v>0</v>
      </c>
      <c r="J21" s="40">
        <f>+'24-02-010 Ind. A.Téc SENADIS'!U63</f>
        <v>0</v>
      </c>
      <c r="K21" s="40">
        <f>+'24-02-010 Ind. A.Téc SENADIS'!V63</f>
        <v>0</v>
      </c>
      <c r="L21" s="40">
        <f>+'24-02-010 Ind. A.Téc SENADIS'!W63</f>
        <v>0</v>
      </c>
      <c r="M21" s="40">
        <f>+'24-02-010 Ind. A.Téc SENADIS'!X63</f>
        <v>0</v>
      </c>
      <c r="N21" s="40">
        <f>+'24-02-010 Ind. A.Téc SENADIS'!Y63</f>
        <v>0</v>
      </c>
      <c r="O21" s="40">
        <f>+'24-02-010 Ind. A.Téc SENADIS'!Z63</f>
        <v>0</v>
      </c>
      <c r="P21" s="40">
        <f>+'24-02-010 Ind. A.Téc SENADIS'!AA63</f>
        <v>0</v>
      </c>
      <c r="Q21" s="40">
        <f>+'24-02-010 Ind. A.Téc SENADIS'!AB63</f>
        <v>0</v>
      </c>
      <c r="R21" s="40">
        <f>+'24-02-010 Ind. A.Téc SENADIS'!AC63</f>
        <v>0</v>
      </c>
      <c r="S21" s="40">
        <f>+'24-02-010 Ind. A.Téc SENADIS'!AD63</f>
        <v>0</v>
      </c>
      <c r="T21" s="40">
        <f>+'24-02-010 Ind. A.Téc SENADIS'!AE63</f>
        <v>0</v>
      </c>
      <c r="U21" s="40">
        <f>+'24-02-010 Ind. A.Téc SENADIS'!AF63</f>
        <v>0</v>
      </c>
      <c r="V21" s="40">
        <f>+'24-02-010 Ind. A.Téc SENADIS'!AG63</f>
        <v>0</v>
      </c>
      <c r="W21" s="40">
        <f>+'24-02-010 Ind. A.Téc SENADIS'!AH63</f>
        <v>0</v>
      </c>
      <c r="X21" s="61">
        <f>+'24-02-010 Ind. A.Téc SENADIS'!AI63</f>
        <v>0</v>
      </c>
      <c r="Y21" s="61">
        <f>+'24-02-010 Ind. A.Téc SENADIS'!AJ63</f>
        <v>0</v>
      </c>
    </row>
    <row r="22" spans="1:25" ht="24.75" customHeight="1" x14ac:dyDescent="0.25">
      <c r="A22" s="62" t="s">
        <v>82</v>
      </c>
      <c r="B22" s="40">
        <f>+'24-02-010 Ind. A.Téc SENADIS'!J67</f>
        <v>0</v>
      </c>
      <c r="C22" s="40">
        <f>+'24-02-010 Ind. A.Téc SENADIS'!K67</f>
        <v>0</v>
      </c>
      <c r="D22" s="40">
        <f>+'24-02-010 Ind. A.Téc SENADIS'!M64</f>
        <v>0</v>
      </c>
      <c r="E22" s="40">
        <f>+'24-02-010 Ind. A.Téc SENADIS'!N64</f>
        <v>0</v>
      </c>
      <c r="F22" s="40">
        <f>+'24-02-010 Ind. A.Téc SENADIS'!O64</f>
        <v>0</v>
      </c>
      <c r="G22" s="40">
        <f>+'24-02-010 Ind. A.Téc SENADIS'!R64</f>
        <v>0</v>
      </c>
      <c r="H22" s="40">
        <f>+'24-02-010 Ind. A.Téc SENADIS'!S64</f>
        <v>0</v>
      </c>
      <c r="I22" s="40">
        <f>+'24-02-010 Ind. A.Téc SENADIS'!T64</f>
        <v>0</v>
      </c>
      <c r="J22" s="40">
        <f>+'24-02-010 Ind. A.Téc SENADIS'!U67</f>
        <v>0</v>
      </c>
      <c r="K22" s="40">
        <f>+'24-02-010 Ind. A.Téc SENADIS'!V64</f>
        <v>0</v>
      </c>
      <c r="L22" s="40">
        <f>+'24-02-010 Ind. A.Téc SENADIS'!W64</f>
        <v>0</v>
      </c>
      <c r="M22" s="40">
        <f>+'24-02-010 Ind. A.Téc SENADIS'!X64</f>
        <v>0</v>
      </c>
      <c r="N22" s="40">
        <f>+'24-02-010 Ind. A.Téc SENADIS'!Y67</f>
        <v>0</v>
      </c>
      <c r="O22" s="40">
        <f>+'24-02-010 Ind. A.Téc SENADIS'!Z64</f>
        <v>0</v>
      </c>
      <c r="P22" s="40">
        <f>+'24-02-010 Ind. A.Téc SENADIS'!AA64</f>
        <v>0</v>
      </c>
      <c r="Q22" s="40">
        <f>+'24-02-010 Ind. A.Téc SENADIS'!AB64</f>
        <v>0</v>
      </c>
      <c r="R22" s="40">
        <f>+'24-02-010 Ind. A.Téc SENADIS'!AC67</f>
        <v>0</v>
      </c>
      <c r="S22" s="40">
        <f>+'24-02-010 Ind. A.Téc SENADIS'!AD64</f>
        <v>0</v>
      </c>
      <c r="T22" s="40">
        <f>+'24-02-010 Ind. A.Téc SENADIS'!AE64</f>
        <v>0</v>
      </c>
      <c r="U22" s="40">
        <f>+'24-02-010 Ind. A.Téc SENADIS'!AF64</f>
        <v>0</v>
      </c>
      <c r="V22" s="40">
        <f>+'24-02-010 Ind. A.Téc SENADIS'!AG67</f>
        <v>0</v>
      </c>
      <c r="W22" s="40">
        <f>+'24-02-010 Ind. A.Téc SENADIS'!AH67</f>
        <v>0</v>
      </c>
      <c r="X22" s="61">
        <f>+'24-02-010 Ind. A.Téc SENADIS'!AI67</f>
        <v>0</v>
      </c>
      <c r="Y22" s="61">
        <f>+'24-02-010 Ind. A.Téc SENADIS'!AJ67</f>
        <v>0</v>
      </c>
    </row>
    <row r="23" spans="1:25" ht="24.75" customHeight="1" x14ac:dyDescent="0.25">
      <c r="A23" s="62" t="s">
        <v>71</v>
      </c>
      <c r="B23" s="40">
        <f>+'24-02-010 Ind. A.Téc SENADIS'!J71</f>
        <v>0</v>
      </c>
      <c r="C23" s="40">
        <f>+'24-02-010 Ind. A.Téc SENADIS'!K71</f>
        <v>0</v>
      </c>
      <c r="D23" s="40">
        <f>+'24-02-010 Ind. A.Téc SENADIS'!M71</f>
        <v>0</v>
      </c>
      <c r="E23" s="40">
        <f>+'24-02-010 Ind. A.Téc SENADIS'!N71</f>
        <v>0</v>
      </c>
      <c r="F23" s="40">
        <f>+'24-02-010 Ind. A.Téc SENADIS'!O71</f>
        <v>0</v>
      </c>
      <c r="G23" s="40">
        <f>+'24-02-010 Ind. A.Téc SENADIS'!R71</f>
        <v>0</v>
      </c>
      <c r="H23" s="40">
        <f>+'24-02-010 Ind. A.Téc SENADIS'!S71</f>
        <v>0</v>
      </c>
      <c r="I23" s="40">
        <f>+'24-02-010 Ind. A.Téc SENADIS'!T71</f>
        <v>0</v>
      </c>
      <c r="J23" s="40">
        <f>+'24-02-010 Ind. A.Téc SENADIS'!U71</f>
        <v>0</v>
      </c>
      <c r="K23" s="40">
        <f>+'24-02-010 Ind. A.Téc SENADIS'!V71</f>
        <v>0</v>
      </c>
      <c r="L23" s="40">
        <f>+'24-02-010 Ind. A.Téc SENADIS'!W71</f>
        <v>0</v>
      </c>
      <c r="M23" s="40">
        <f>+'24-02-010 Ind. A.Téc SENADIS'!X71</f>
        <v>0</v>
      </c>
      <c r="N23" s="40">
        <f>+'24-02-010 Ind. A.Téc SENADIS'!Y71</f>
        <v>0</v>
      </c>
      <c r="O23" s="40">
        <f>+'24-02-010 Ind. A.Téc SENADIS'!Z71</f>
        <v>0</v>
      </c>
      <c r="P23" s="40">
        <f>+'24-02-010 Ind. A.Téc SENADIS'!AA71</f>
        <v>0</v>
      </c>
      <c r="Q23" s="40">
        <f>+'24-02-010 Ind. A.Téc SENADIS'!AB71</f>
        <v>0</v>
      </c>
      <c r="R23" s="40">
        <f>+'24-02-010 Ind. A.Téc SENADIS'!AC71</f>
        <v>0</v>
      </c>
      <c r="S23" s="40">
        <f>+'24-02-010 Ind. A.Téc SENADIS'!AD71</f>
        <v>0</v>
      </c>
      <c r="T23" s="40">
        <f>+'24-02-010 Ind. A.Téc SENADIS'!AE71</f>
        <v>0</v>
      </c>
      <c r="U23" s="40">
        <f>+'24-02-010 Ind. A.Téc SENADIS'!AF71</f>
        <v>0</v>
      </c>
      <c r="V23" s="40">
        <f>+'24-02-010 Ind. A.Téc SENADIS'!AG71</f>
        <v>0</v>
      </c>
      <c r="W23" s="40">
        <f>+'24-02-010 Ind. A.Téc SENADIS'!AH71</f>
        <v>0</v>
      </c>
      <c r="X23" s="61">
        <f>+'24-02-010 Ind. A.Téc SENADIS'!AI71</f>
        <v>0</v>
      </c>
      <c r="Y23" s="61">
        <f>+'24-02-010 Ind. A.Téc SENADIS'!AJ71</f>
        <v>0</v>
      </c>
    </row>
    <row r="24" spans="1:25" ht="24.75" customHeight="1" x14ac:dyDescent="0.25">
      <c r="A24" s="63" t="s">
        <v>73</v>
      </c>
      <c r="B24" s="40">
        <f>+'24-02-010 Ind. A.Téc SENADIS'!J75</f>
        <v>1802279000</v>
      </c>
      <c r="C24" s="40">
        <f>+'24-02-010 Ind. A.Téc SENADIS'!K75</f>
        <v>1802279000</v>
      </c>
      <c r="D24" s="40">
        <f>+'24-02-010 Ind. A.Téc SENADIS'!M75</f>
        <v>0</v>
      </c>
      <c r="E24" s="40">
        <f>+'24-02-010 Ind. A.Téc SENADIS'!N75</f>
        <v>0</v>
      </c>
      <c r="F24" s="40">
        <f>+'24-02-010 Ind. A.Téc SENADIS'!O75</f>
        <v>0</v>
      </c>
      <c r="G24" s="40">
        <f>+'24-02-010 Ind. A.Téc SENADIS'!R75</f>
        <v>0</v>
      </c>
      <c r="H24" s="40">
        <f>+'24-02-010 Ind. A.Téc SENADIS'!S75</f>
        <v>0</v>
      </c>
      <c r="I24" s="40">
        <f>+'24-02-010 Ind. A.Téc SENADIS'!T75</f>
        <v>0</v>
      </c>
      <c r="J24" s="40">
        <f>+'24-02-010 Ind. A.Téc SENADIS'!U75</f>
        <v>0</v>
      </c>
      <c r="K24" s="40">
        <f>+'24-02-010 Ind. A.Téc SENADIS'!V75</f>
        <v>0</v>
      </c>
      <c r="L24" s="40">
        <f>+'24-02-010 Ind. A.Téc SENADIS'!W75</f>
        <v>0</v>
      </c>
      <c r="M24" s="40">
        <f>+'24-02-010 Ind. A.Téc SENADIS'!X75</f>
        <v>0</v>
      </c>
      <c r="N24" s="40">
        <f>+'24-02-010 Ind. A.Téc SENADIS'!Y75</f>
        <v>0</v>
      </c>
      <c r="O24" s="40">
        <f>+'24-02-010 Ind. A.Téc SENADIS'!Z75</f>
        <v>0</v>
      </c>
      <c r="P24" s="40">
        <f>+'24-02-010 Ind. A.Téc SENADIS'!AA75</f>
        <v>0</v>
      </c>
      <c r="Q24" s="40">
        <f>+'24-02-010 Ind. A.Téc SENADIS'!AB75</f>
        <v>0</v>
      </c>
      <c r="R24" s="40">
        <f>+'24-02-010 Ind. A.Téc SENADIS'!AC75</f>
        <v>0</v>
      </c>
      <c r="S24" s="40">
        <f>+'24-02-010 Ind. A.Téc SENADIS'!AD75</f>
        <v>0</v>
      </c>
      <c r="T24" s="40">
        <f>+'24-02-010 Ind. A.Téc SENADIS'!AE75</f>
        <v>0</v>
      </c>
      <c r="U24" s="40">
        <f>+'24-02-010 Ind. A.Téc SENADIS'!AF75</f>
        <v>0</v>
      </c>
      <c r="V24" s="40">
        <f>+'24-02-010 Ind. A.Téc SENADIS'!AG75</f>
        <v>0</v>
      </c>
      <c r="W24" s="40">
        <f>+'24-02-010 Ind. A.Téc SENADIS'!AH75</f>
        <v>0</v>
      </c>
      <c r="X24" s="61">
        <f>+'24-02-010 Ind. A.Téc SENADIS'!AI75</f>
        <v>0</v>
      </c>
      <c r="Y24" s="61">
        <f>+'24-02-010 Ind. A.Téc SENADIS'!AJ75</f>
        <v>0</v>
      </c>
    </row>
    <row r="25" spans="1:25" ht="34.5" customHeight="1" x14ac:dyDescent="0.25">
      <c r="A25" s="65" t="str">
        <f>"TOTAL ASIG."&amp;" "&amp;$A$5</f>
        <v>TOTAL ASIG. 24-02-010 "Programa de Ayudas Técnicas - SENADIS"</v>
      </c>
      <c r="B25" s="66">
        <f>SUM(B8:B24)</f>
        <v>1802279000</v>
      </c>
      <c r="C25" s="66">
        <f t="shared" ref="C25:V25" si="0">SUM(C8:C24)</f>
        <v>1802279000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0</v>
      </c>
      <c r="X25" s="67">
        <f>+'24-02-010 Ind. A.Téc SENADIS'!AI76</f>
        <v>0</v>
      </c>
      <c r="Y25" s="67">
        <f>'24-02-010 Ind. A.Téc SENADIS'!AJ76</f>
        <v>0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2CD6A-7EB8-48D2-A60E-C15BD7365A24}">
  <sheetPr codeName="Hoja7">
    <tabColor rgb="FF007DB5"/>
    <pageSetUpPr fitToPage="1"/>
  </sheetPr>
  <dimension ref="A1:DB95"/>
  <sheetViews>
    <sheetView tabSelected="1" topLeftCell="G69" zoomScaleNormal="100" workbookViewId="0">
      <selection activeCell="AC81" sqref="AC81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5" t="s">
        <v>97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</row>
    <row r="2" spans="1:106" s="1" customFormat="1" ht="16.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106" s="1" customFormat="1" ht="16.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</row>
    <row r="4" spans="1:106" s="1" customFormat="1" ht="16.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</row>
    <row r="5" spans="1:106" ht="54.75" customHeight="1" x14ac:dyDescent="0.25">
      <c r="A5" s="79" t="s">
        <v>85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</row>
    <row r="6" spans="1:106" s="3" customFormat="1" ht="22.5" customHeight="1" x14ac:dyDescent="0.25">
      <c r="A6" s="82" t="s">
        <v>2</v>
      </c>
      <c r="B6" s="82" t="s">
        <v>3</v>
      </c>
      <c r="C6" s="52" t="s">
        <v>4</v>
      </c>
      <c r="D6" s="82" t="s">
        <v>5</v>
      </c>
      <c r="E6" s="82" t="s">
        <v>6</v>
      </c>
      <c r="F6" s="82" t="s">
        <v>7</v>
      </c>
      <c r="G6" s="82" t="s">
        <v>8</v>
      </c>
      <c r="H6" s="82" t="s">
        <v>9</v>
      </c>
      <c r="I6" s="82"/>
      <c r="J6" s="80" t="s">
        <v>10</v>
      </c>
      <c r="K6" s="80" t="s">
        <v>11</v>
      </c>
      <c r="L6" s="82" t="s">
        <v>12</v>
      </c>
      <c r="M6" s="80" t="s">
        <v>13</v>
      </c>
      <c r="N6" s="80"/>
      <c r="O6" s="80"/>
      <c r="P6" s="82" t="s">
        <v>14</v>
      </c>
      <c r="Q6" s="82" t="s">
        <v>15</v>
      </c>
      <c r="R6" s="80" t="s">
        <v>16</v>
      </c>
      <c r="S6" s="80"/>
      <c r="T6" s="80"/>
      <c r="U6" s="80" t="s">
        <v>17</v>
      </c>
      <c r="V6" s="80" t="s">
        <v>16</v>
      </c>
      <c r="W6" s="80"/>
      <c r="X6" s="80"/>
      <c r="Y6" s="80" t="s">
        <v>18</v>
      </c>
      <c r="Z6" s="80" t="s">
        <v>16</v>
      </c>
      <c r="AA6" s="80"/>
      <c r="AB6" s="80"/>
      <c r="AC6" s="80" t="s">
        <v>19</v>
      </c>
      <c r="AD6" s="80" t="s">
        <v>16</v>
      </c>
      <c r="AE6" s="80"/>
      <c r="AF6" s="80"/>
      <c r="AG6" s="80" t="s">
        <v>20</v>
      </c>
      <c r="AH6" s="80" t="s">
        <v>21</v>
      </c>
      <c r="AI6" s="81" t="s">
        <v>22</v>
      </c>
      <c r="AJ6" s="8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2"/>
      <c r="B7" s="82"/>
      <c r="C7" s="52" t="s">
        <v>23</v>
      </c>
      <c r="D7" s="82"/>
      <c r="E7" s="82"/>
      <c r="F7" s="82"/>
      <c r="G7" s="82"/>
      <c r="H7" s="52" t="s">
        <v>24</v>
      </c>
      <c r="I7" s="52" t="s">
        <v>25</v>
      </c>
      <c r="J7" s="80"/>
      <c r="K7" s="80"/>
      <c r="L7" s="82"/>
      <c r="M7" s="53" t="s">
        <v>26</v>
      </c>
      <c r="N7" s="53" t="s">
        <v>27</v>
      </c>
      <c r="O7" s="53" t="s">
        <v>28</v>
      </c>
      <c r="P7" s="82"/>
      <c r="Q7" s="82"/>
      <c r="R7" s="53" t="s">
        <v>29</v>
      </c>
      <c r="S7" s="53" t="s">
        <v>30</v>
      </c>
      <c r="T7" s="53" t="s">
        <v>31</v>
      </c>
      <c r="U7" s="80"/>
      <c r="V7" s="53" t="s">
        <v>32</v>
      </c>
      <c r="W7" s="53" t="s">
        <v>33</v>
      </c>
      <c r="X7" s="53" t="s">
        <v>34</v>
      </c>
      <c r="Y7" s="80"/>
      <c r="Z7" s="53" t="s">
        <v>35</v>
      </c>
      <c r="AA7" s="53" t="s">
        <v>36</v>
      </c>
      <c r="AB7" s="53" t="s">
        <v>37</v>
      </c>
      <c r="AC7" s="80"/>
      <c r="AD7" s="53" t="s">
        <v>38</v>
      </c>
      <c r="AE7" s="53" t="s">
        <v>39</v>
      </c>
      <c r="AF7" s="53" t="s">
        <v>40</v>
      </c>
      <c r="AG7" s="80"/>
      <c r="AH7" s="80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2" t="s">
        <v>43</v>
      </c>
      <c r="B8" s="72"/>
      <c r="C8" s="72"/>
      <c r="D8" s="72"/>
      <c r="E8" s="72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3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 t="str">
        <f>IF(ISERROR(AH9/$AH$76),"-",AH9/$AH$76)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3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 t="str">
        <f>IF(ISERROR(AH10/$AH$76),"-",AH10/$AH$76)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4" t="s">
        <v>44</v>
      </c>
      <c r="B11" s="74"/>
      <c r="C11" s="74"/>
      <c r="D11" s="74"/>
      <c r="E11" s="74"/>
      <c r="F11" s="74"/>
      <c r="G11" s="74"/>
      <c r="H11" s="74"/>
      <c r="I11" s="74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2" t="s">
        <v>45</v>
      </c>
      <c r="B12" s="72"/>
      <c r="C12" s="72"/>
      <c r="D12" s="72"/>
      <c r="E12" s="72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3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 t="str">
        <f>IF(ISERROR(AH13/$AH$76),"-",AH13/$AH$76)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3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 t="str">
        <f>IF(ISERROR(AH14/$AH$76),"-",AH14/$AH$76)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4" t="s">
        <v>46</v>
      </c>
      <c r="B15" s="74"/>
      <c r="C15" s="74"/>
      <c r="D15" s="74"/>
      <c r="E15" s="74"/>
      <c r="F15" s="74"/>
      <c r="G15" s="74"/>
      <c r="H15" s="74"/>
      <c r="I15" s="74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2" t="s">
        <v>47</v>
      </c>
      <c r="B16" s="72"/>
      <c r="C16" s="72"/>
      <c r="D16" s="72"/>
      <c r="E16" s="72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3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 t="str">
        <f>IF(ISERROR(AH17/$AH$76),"-",AH17/$AH$76)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3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 t="str">
        <f>IF(ISERROR(AH18/$AH$76),"-",AH18/$AH$76)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4" t="s">
        <v>48</v>
      </c>
      <c r="B19" s="74"/>
      <c r="C19" s="74"/>
      <c r="D19" s="74"/>
      <c r="E19" s="74"/>
      <c r="F19" s="74"/>
      <c r="G19" s="74"/>
      <c r="H19" s="74"/>
      <c r="I19" s="74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2" t="s">
        <v>49</v>
      </c>
      <c r="B20" s="72"/>
      <c r="C20" s="72"/>
      <c r="D20" s="72"/>
      <c r="E20" s="72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3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 t="str">
        <f>IF(ISERROR(AH21/$AH$76),"-",AH21/$AH$76)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3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 t="str">
        <f>IF(ISERROR(AH22/$AH$76),"-",AH22/$AH$76)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4" t="s">
        <v>50</v>
      </c>
      <c r="B23" s="74"/>
      <c r="C23" s="74"/>
      <c r="D23" s="74"/>
      <c r="E23" s="74"/>
      <c r="F23" s="74"/>
      <c r="G23" s="74"/>
      <c r="H23" s="74"/>
      <c r="I23" s="74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2" t="s">
        <v>51</v>
      </c>
      <c r="B24" s="72"/>
      <c r="C24" s="72"/>
      <c r="D24" s="72"/>
      <c r="E24" s="72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3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 t="str">
        <f>IF(ISERROR(AH25/$AH$76),"-",AH25/$AH$76)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3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 t="str">
        <f>IF(ISERROR(AH26/$AH$76),"-",AH26/$AH$76)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4" t="s">
        <v>52</v>
      </c>
      <c r="B27" s="74"/>
      <c r="C27" s="74"/>
      <c r="D27" s="74"/>
      <c r="E27" s="74"/>
      <c r="F27" s="74"/>
      <c r="G27" s="74"/>
      <c r="H27" s="74"/>
      <c r="I27" s="74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2" t="s">
        <v>53</v>
      </c>
      <c r="B28" s="72"/>
      <c r="C28" s="72"/>
      <c r="D28" s="72"/>
      <c r="E28" s="72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3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 t="str">
        <f>IF(ISERROR(AH29/$AH$76),"-",AH29/$AH$76)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3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 t="str">
        <f>IF(ISERROR(AH30/$AH$76),"-",AH30/$AH$76)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4" t="s">
        <v>54</v>
      </c>
      <c r="B31" s="74"/>
      <c r="C31" s="74"/>
      <c r="D31" s="74"/>
      <c r="E31" s="74"/>
      <c r="F31" s="74"/>
      <c r="G31" s="74"/>
      <c r="H31" s="74"/>
      <c r="I31" s="74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2" t="s">
        <v>55</v>
      </c>
      <c r="B32" s="72"/>
      <c r="C32" s="72"/>
      <c r="D32" s="72"/>
      <c r="E32" s="72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3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 t="str">
        <f>IF(ISERROR(AH33/$AH$76),"-",AH33/$AH$76)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3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 t="str">
        <f>IF(ISERROR(AH34/$AH$76),"-",AH34/$AH$76)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4" t="s">
        <v>56</v>
      </c>
      <c r="B35" s="74"/>
      <c r="C35" s="74"/>
      <c r="D35" s="74"/>
      <c r="E35" s="74"/>
      <c r="F35" s="74"/>
      <c r="G35" s="74"/>
      <c r="H35" s="74"/>
      <c r="I35" s="74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2" t="s">
        <v>57</v>
      </c>
      <c r="B36" s="72"/>
      <c r="C36" s="72"/>
      <c r="D36" s="72"/>
      <c r="E36" s="72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3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 t="str">
        <f>IF(ISERROR(AH37/$AH$76),"-",AH37/$AH$76)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3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 t="str">
        <f>IF(ISERROR(AH38/$AH$76),"-",AH38/$AH$76)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4" t="s">
        <v>58</v>
      </c>
      <c r="B39" s="74"/>
      <c r="C39" s="74"/>
      <c r="D39" s="74"/>
      <c r="E39" s="74"/>
      <c r="F39" s="74"/>
      <c r="G39" s="74"/>
      <c r="H39" s="74"/>
      <c r="I39" s="74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2" t="s">
        <v>59</v>
      </c>
      <c r="B40" s="72"/>
      <c r="C40" s="72"/>
      <c r="D40" s="72"/>
      <c r="E40" s="72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3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 t="str">
        <f>IF(ISERROR(AH41/$AH$76),"-",AH41/$AH$76)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3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 t="str">
        <f>IF(ISERROR(AH42/$AH$76),"-",AH42/$AH$76)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4" t="s">
        <v>60</v>
      </c>
      <c r="B43" s="74"/>
      <c r="C43" s="74"/>
      <c r="D43" s="74"/>
      <c r="E43" s="74"/>
      <c r="F43" s="74"/>
      <c r="G43" s="74"/>
      <c r="H43" s="74"/>
      <c r="I43" s="74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2" t="s">
        <v>61</v>
      </c>
      <c r="B44" s="72"/>
      <c r="C44" s="72"/>
      <c r="D44" s="72"/>
      <c r="E44" s="72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3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 t="str">
        <f>IF(ISERROR(AH45/$AH$76),"-",AH45/$AH$76)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3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 t="str">
        <f>IF(ISERROR(AH46/$AH$76),"-",AH46/$AH$76)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4" t="s">
        <v>62</v>
      </c>
      <c r="B47" s="74"/>
      <c r="C47" s="74"/>
      <c r="D47" s="74"/>
      <c r="E47" s="74"/>
      <c r="F47" s="74"/>
      <c r="G47" s="74"/>
      <c r="H47" s="74"/>
      <c r="I47" s="74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2" t="s">
        <v>63</v>
      </c>
      <c r="B48" s="72"/>
      <c r="C48" s="72"/>
      <c r="D48" s="72"/>
      <c r="E48" s="72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3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 t="str">
        <f>IF(ISERROR(AH49/$AH$76),"-",AH49/$AH$76)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3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 t="str">
        <f>IF(ISERROR(AH50/$AH$76),"-",AH50/$AH$76)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4" t="s">
        <v>64</v>
      </c>
      <c r="B51" s="74"/>
      <c r="C51" s="74"/>
      <c r="D51" s="74"/>
      <c r="E51" s="74"/>
      <c r="F51" s="74"/>
      <c r="G51" s="74"/>
      <c r="H51" s="74"/>
      <c r="I51" s="74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2" t="s">
        <v>65</v>
      </c>
      <c r="B52" s="72"/>
      <c r="C52" s="72"/>
      <c r="D52" s="72"/>
      <c r="E52" s="72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3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 t="str">
        <f>IF(ISERROR(AH53/$AH$76),"-",AH53/$AH$76)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3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 t="str">
        <f>IF(ISERROR(AH54/$AH$76),"-",AH54/$AH$76)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4" t="s">
        <v>66</v>
      </c>
      <c r="B55" s="74"/>
      <c r="C55" s="74"/>
      <c r="D55" s="74"/>
      <c r="E55" s="74"/>
      <c r="F55" s="74"/>
      <c r="G55" s="74"/>
      <c r="H55" s="74"/>
      <c r="I55" s="74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2" t="s">
        <v>67</v>
      </c>
      <c r="B56" s="72"/>
      <c r="C56" s="72"/>
      <c r="D56" s="72"/>
      <c r="E56" s="72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3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 t="str">
        <f>IF(ISERROR(AH57/$AH$76),"-",AH57/$AH$76)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3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 t="str">
        <f>IF(ISERROR(AH58/$AH$76),"-",AH58/$AH$76)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4" t="s">
        <v>68</v>
      </c>
      <c r="B59" s="74"/>
      <c r="C59" s="74"/>
      <c r="D59" s="74"/>
      <c r="E59" s="74"/>
      <c r="F59" s="74"/>
      <c r="G59" s="74"/>
      <c r="H59" s="74"/>
      <c r="I59" s="74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2" t="s">
        <v>69</v>
      </c>
      <c r="B60" s="72"/>
      <c r="C60" s="72"/>
      <c r="D60" s="72"/>
      <c r="E60" s="72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3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 t="str">
        <f>IF(ISERROR(AH61/$AH$76),"-",AH61/$AH$76)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3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 t="str">
        <f>IF(ISERROR(AH62/$AH$76),"-",AH62/$AH$76)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4" t="s">
        <v>70</v>
      </c>
      <c r="B63" s="74"/>
      <c r="C63" s="74"/>
      <c r="D63" s="74"/>
      <c r="E63" s="74"/>
      <c r="F63" s="74"/>
      <c r="G63" s="74"/>
      <c r="H63" s="74"/>
      <c r="I63" s="74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2" t="s">
        <v>82</v>
      </c>
      <c r="B64" s="72"/>
      <c r="C64" s="72"/>
      <c r="D64" s="72"/>
      <c r="E64" s="72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3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 t="str">
        <f>IF(ISERROR(AH65/$AH$76),"-",AH65/$AH$76)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3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 t="str">
        <f>IF(ISERROR(AH66/$AH$76),"-",AH66/$AH$76)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4" t="s">
        <v>89</v>
      </c>
      <c r="B67" s="74"/>
      <c r="C67" s="74"/>
      <c r="D67" s="74"/>
      <c r="E67" s="74"/>
      <c r="F67" s="74"/>
      <c r="G67" s="74"/>
      <c r="H67" s="74"/>
      <c r="I67" s="74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2" t="s">
        <v>71</v>
      </c>
      <c r="B68" s="72"/>
      <c r="C68" s="72"/>
      <c r="D68" s="72"/>
      <c r="E68" s="72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3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 t="str">
        <f>IF(ISERROR(AH69/$AH$76),"-",AH69/$AH$76)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3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 t="str">
        <f>IF(ISERROR(AH70/$AH$76),"-",AH70/$AH$76)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4" t="s">
        <v>72</v>
      </c>
      <c r="B71" s="74"/>
      <c r="C71" s="74"/>
      <c r="D71" s="74"/>
      <c r="E71" s="74"/>
      <c r="F71" s="74"/>
      <c r="G71" s="74"/>
      <c r="H71" s="74"/>
      <c r="I71" s="74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2" t="s">
        <v>73</v>
      </c>
      <c r="B72" s="72"/>
      <c r="C72" s="72"/>
      <c r="D72" s="72"/>
      <c r="E72" s="72"/>
      <c r="F72" s="4"/>
      <c r="G72" s="5"/>
      <c r="H72" s="6"/>
      <c r="I72" s="6"/>
      <c r="J72" s="73">
        <v>4030853000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73"/>
      <c r="K73" s="41">
        <v>4030853000</v>
      </c>
      <c r="L73" s="39" t="s">
        <v>100</v>
      </c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0</v>
      </c>
      <c r="AI73" s="20">
        <f>IF(ISERROR(AH73/J72),0,AH73/J72)</f>
        <v>0</v>
      </c>
      <c r="AJ73" s="20" t="str">
        <f>IF(ISERROR(AH73/$AH$76),"-",AH73/$AH$76)</f>
        <v>-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3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 t="str">
        <f>IF(ISERROR(AH74/$AH$76),"-",AH74/$AH$76)</f>
        <v>-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4" t="s">
        <v>74</v>
      </c>
      <c r="B75" s="74"/>
      <c r="C75" s="74"/>
      <c r="D75" s="74"/>
      <c r="E75" s="74"/>
      <c r="F75" s="74"/>
      <c r="G75" s="74"/>
      <c r="H75" s="74"/>
      <c r="I75" s="74"/>
      <c r="J75" s="56">
        <f>J72</f>
        <v>4030853000</v>
      </c>
      <c r="K75" s="56">
        <f>SUM(K73:K73)</f>
        <v>4030853000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0</v>
      </c>
      <c r="AI75" s="59">
        <f>IF(ISERROR(AH75/J75),0,AH75/J75)</f>
        <v>0</v>
      </c>
      <c r="AJ75" s="59">
        <f>IF(ISERROR(AH75/$AH$76),0,AH75/$AH$76)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7" t="str">
        <f>"TOTAL ASIG."&amp;" "&amp;$A$5</f>
        <v>TOTAL ASIG. 24-02-012 "Programas de Alimentación - JUNAEB"</v>
      </c>
      <c r="B76" s="87"/>
      <c r="C76" s="87"/>
      <c r="D76" s="87"/>
      <c r="E76" s="87"/>
      <c r="F76" s="87"/>
      <c r="G76" s="87"/>
      <c r="H76" s="87"/>
      <c r="I76" s="87"/>
      <c r="J76" s="66">
        <f>SUM(J11,J15,J19,J23,J27,J31,J35,J39,J43,J47,J51,J55,J59,J63,J67,J71,J75)</f>
        <v>4030853000</v>
      </c>
      <c r="K76" s="66">
        <f t="shared" ref="K76:AH76" si="17">SUM(K11,K15,K19,K23,K27,K31,K35,K39,K43,K47,K51,K55,K59,K63,K67,K71,K75)</f>
        <v>4030853000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0</v>
      </c>
      <c r="AI76" s="68">
        <f>IF(ISERROR(AH76/J76),0,AH76/J76)</f>
        <v>0</v>
      </c>
      <c r="AJ76" s="68">
        <f>IF(ISERROR(AH76/$AH$76),0,AH76/$AH$76)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6:I76"/>
    <mergeCell ref="A64:E64"/>
    <mergeCell ref="J65:J66"/>
    <mergeCell ref="A67:I67"/>
    <mergeCell ref="A68:E68"/>
    <mergeCell ref="J69:J70"/>
    <mergeCell ref="A71:I71"/>
    <mergeCell ref="A72:E72"/>
    <mergeCell ref="J72:J74"/>
    <mergeCell ref="A75:I7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C5E81130-D42E-4024-85DF-D6587CC428FF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823E8656-F84D-4947-A582-57D1275F3D55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A1295E8F-13E1-46D7-80A9-473B153AA928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8FB98CEF-9CCC-417D-A82A-1A97DB303E91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EC106E30-BAF3-4478-8E07-B2133F95D97D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L65:L66 E65:G66 C65:C66" xr:uid="{56279102-F113-4C57-A80A-65D8734EADA7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72BE03D8-27C6-442B-81C3-86289C2C4060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92BDA4F9-2C94-4C0F-8B1D-44D53493428F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BD501-0B6F-4503-83FC-A207AA6E0CB5}">
  <sheetPr codeName="Hoja8">
    <tabColor rgb="FF33CCFF"/>
    <pageSetUpPr fitToPage="1"/>
  </sheetPr>
  <dimension ref="A1:Y42"/>
  <sheetViews>
    <sheetView topLeftCell="A18" zoomScaleNormal="100" workbookViewId="0">
      <selection activeCell="B24" sqref="B24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customWidth="1" outlineLevel="1"/>
    <col min="10" max="10" width="15.7109375" style="49" customWidth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3" t="s">
        <v>97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</row>
    <row r="2" spans="1:25" s="1" customFormat="1" ht="1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</row>
    <row r="3" spans="1:25" s="1" customFormat="1" ht="15" customHeight="1" x14ac:dyDescent="0.25">
      <c r="A3" s="76" t="s">
        <v>79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</row>
    <row r="4" spans="1:25" s="1" customFormat="1" ht="1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1:25" ht="38.25" customHeight="1" x14ac:dyDescent="0.25">
      <c r="A5" s="94" t="s">
        <v>85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82" t="s">
        <v>4</v>
      </c>
      <c r="B6" s="88" t="s">
        <v>10</v>
      </c>
      <c r="C6" s="88" t="s">
        <v>75</v>
      </c>
      <c r="D6" s="90" t="s">
        <v>13</v>
      </c>
      <c r="E6" s="91"/>
      <c r="F6" s="92"/>
      <c r="G6" s="80" t="s">
        <v>16</v>
      </c>
      <c r="H6" s="80"/>
      <c r="I6" s="80"/>
      <c r="J6" s="88" t="s">
        <v>17</v>
      </c>
      <c r="K6" s="80" t="s">
        <v>16</v>
      </c>
      <c r="L6" s="80"/>
      <c r="M6" s="80"/>
      <c r="N6" s="88" t="s">
        <v>18</v>
      </c>
      <c r="O6" s="80" t="s">
        <v>16</v>
      </c>
      <c r="P6" s="80"/>
      <c r="Q6" s="80"/>
      <c r="R6" s="88" t="s">
        <v>19</v>
      </c>
      <c r="S6" s="80" t="s">
        <v>16</v>
      </c>
      <c r="T6" s="80"/>
      <c r="U6" s="80"/>
      <c r="V6" s="88" t="s">
        <v>20</v>
      </c>
      <c r="W6" s="88" t="s">
        <v>21</v>
      </c>
      <c r="X6" s="97" t="s">
        <v>76</v>
      </c>
      <c r="Y6" s="97"/>
    </row>
    <row r="7" spans="1:25" s="46" customFormat="1" ht="31.5" x14ac:dyDescent="0.25">
      <c r="A7" s="82"/>
      <c r="B7" s="89"/>
      <c r="C7" s="89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89"/>
      <c r="K7" s="53" t="s">
        <v>32</v>
      </c>
      <c r="L7" s="53" t="s">
        <v>33</v>
      </c>
      <c r="M7" s="53" t="s">
        <v>34</v>
      </c>
      <c r="N7" s="89"/>
      <c r="O7" s="53" t="s">
        <v>35</v>
      </c>
      <c r="P7" s="53" t="s">
        <v>36</v>
      </c>
      <c r="Q7" s="53" t="s">
        <v>37</v>
      </c>
      <c r="R7" s="89"/>
      <c r="S7" s="53" t="s">
        <v>38</v>
      </c>
      <c r="T7" s="53" t="s">
        <v>39</v>
      </c>
      <c r="U7" s="53" t="s">
        <v>77</v>
      </c>
      <c r="V7" s="89"/>
      <c r="W7" s="89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+'24-02-012 Ind. Alim - JUNAEB'!J11</f>
        <v>0</v>
      </c>
      <c r="C8" s="40">
        <f>+'24-02-012 Ind. Alim - JUNAEB'!K11</f>
        <v>0</v>
      </c>
      <c r="D8" s="40">
        <f>+'24-02-012 Ind. Alim - JUNAEB'!M11</f>
        <v>0</v>
      </c>
      <c r="E8" s="40">
        <f>+'24-02-012 Ind. Alim - JUNAEB'!N11</f>
        <v>0</v>
      </c>
      <c r="F8" s="40">
        <f>+'24-02-012 Ind. Alim - JUNAEB'!O11</f>
        <v>0</v>
      </c>
      <c r="G8" s="40">
        <f>+'24-02-012 Ind. Alim - JUNAEB'!R11</f>
        <v>0</v>
      </c>
      <c r="H8" s="40">
        <f>+'24-02-012 Ind. Alim - JUNAEB'!S11</f>
        <v>0</v>
      </c>
      <c r="I8" s="40">
        <f>+'24-02-012 Ind. Alim - JUNAEB'!T11</f>
        <v>0</v>
      </c>
      <c r="J8" s="40">
        <f>+'24-02-012 Ind. Alim - JUNAEB'!U11</f>
        <v>0</v>
      </c>
      <c r="K8" s="40">
        <f>+'24-02-012 Ind. Alim - JUNAEB'!V11</f>
        <v>0</v>
      </c>
      <c r="L8" s="40">
        <f>+'24-02-012 Ind. Alim - JUNAEB'!W11</f>
        <v>0</v>
      </c>
      <c r="M8" s="40">
        <f>+'24-02-012 Ind. Alim - JUNAEB'!X11</f>
        <v>0</v>
      </c>
      <c r="N8" s="40">
        <f>+'24-02-012 Ind. Alim - JUNAEB'!Y11</f>
        <v>0</v>
      </c>
      <c r="O8" s="40">
        <f>+'24-02-012 Ind. Alim - JUNAEB'!Z11</f>
        <v>0</v>
      </c>
      <c r="P8" s="40">
        <f>+'24-02-012 Ind. Alim - JUNAEB'!AA11</f>
        <v>0</v>
      </c>
      <c r="Q8" s="40">
        <f>+'24-02-012 Ind. Alim - JUNAEB'!AB11</f>
        <v>0</v>
      </c>
      <c r="R8" s="40">
        <f>+'24-02-012 Ind. Alim - JUNAEB'!AC11</f>
        <v>0</v>
      </c>
      <c r="S8" s="40">
        <f>+'24-02-012 Ind. Alim - JUNAEB'!AD11</f>
        <v>0</v>
      </c>
      <c r="T8" s="40">
        <f>+'24-02-012 Ind. Alim - JUNAEB'!AE11</f>
        <v>0</v>
      </c>
      <c r="U8" s="40">
        <f>+'24-02-012 Ind. Alim - JUNAEB'!AF11</f>
        <v>0</v>
      </c>
      <c r="V8" s="40">
        <f>+'24-02-012 Ind. Alim - JUNAEB'!AG11</f>
        <v>0</v>
      </c>
      <c r="W8" s="40">
        <f>+'24-02-012 Ind. Alim - JUNAEB'!AH11</f>
        <v>0</v>
      </c>
      <c r="X8" s="61">
        <f>+'24-02-012 Ind. Alim - JUNAEB'!AI11</f>
        <v>0</v>
      </c>
      <c r="Y8" s="61">
        <f>+'24-02-012 Ind. Alim - JUNAEB'!AJ11</f>
        <v>0</v>
      </c>
    </row>
    <row r="9" spans="1:25" ht="24.75" customHeight="1" x14ac:dyDescent="0.25">
      <c r="A9" s="60" t="s">
        <v>45</v>
      </c>
      <c r="B9" s="40">
        <f>+'24-02-012 Ind. Alim - JUNAEB'!J15</f>
        <v>0</v>
      </c>
      <c r="C9" s="40">
        <f>+'24-02-012 Ind. Alim - JUNAEB'!K15</f>
        <v>0</v>
      </c>
      <c r="D9" s="40">
        <f>+'24-02-012 Ind. Alim - JUNAEB'!M15</f>
        <v>0</v>
      </c>
      <c r="E9" s="40">
        <f>+'24-02-012 Ind. Alim - JUNAEB'!N15</f>
        <v>0</v>
      </c>
      <c r="F9" s="40">
        <f>+'24-02-012 Ind. Alim - JUNAEB'!O15</f>
        <v>0</v>
      </c>
      <c r="G9" s="40">
        <f>+'24-02-012 Ind. Alim - JUNAEB'!R15</f>
        <v>0</v>
      </c>
      <c r="H9" s="40">
        <f>+'24-02-012 Ind. Alim - JUNAEB'!S15</f>
        <v>0</v>
      </c>
      <c r="I9" s="40">
        <f>+'24-02-012 Ind. Alim - JUNAEB'!T15</f>
        <v>0</v>
      </c>
      <c r="J9" s="40">
        <f>+'24-02-012 Ind. Alim - JUNAEB'!U15</f>
        <v>0</v>
      </c>
      <c r="K9" s="40">
        <f>+'24-02-012 Ind. Alim - JUNAEB'!V15</f>
        <v>0</v>
      </c>
      <c r="L9" s="40">
        <f>+'24-02-012 Ind. Alim - JUNAEB'!W15</f>
        <v>0</v>
      </c>
      <c r="M9" s="40">
        <f>+'24-02-012 Ind. Alim - JUNAEB'!X15</f>
        <v>0</v>
      </c>
      <c r="N9" s="40">
        <f>+'24-02-012 Ind. Alim - JUNAEB'!Y15</f>
        <v>0</v>
      </c>
      <c r="O9" s="40">
        <f>+'24-02-012 Ind. Alim - JUNAEB'!Z15</f>
        <v>0</v>
      </c>
      <c r="P9" s="40">
        <f>+'24-02-012 Ind. Alim - JUNAEB'!AA15</f>
        <v>0</v>
      </c>
      <c r="Q9" s="40">
        <f>+'24-02-012 Ind. Alim - JUNAEB'!AB15</f>
        <v>0</v>
      </c>
      <c r="R9" s="40">
        <f>+'24-02-012 Ind. Alim - JUNAEB'!AC15</f>
        <v>0</v>
      </c>
      <c r="S9" s="40">
        <f>+'24-02-012 Ind. Alim - JUNAEB'!AD15</f>
        <v>0</v>
      </c>
      <c r="T9" s="40">
        <f>+'24-02-012 Ind. Alim - JUNAEB'!AE15</f>
        <v>0</v>
      </c>
      <c r="U9" s="40">
        <f>+'24-02-012 Ind. Alim - JUNAEB'!AF15</f>
        <v>0</v>
      </c>
      <c r="V9" s="40">
        <f>+'24-02-012 Ind. Alim - JUNAEB'!AG15</f>
        <v>0</v>
      </c>
      <c r="W9" s="40">
        <f>+'24-02-012 Ind. Alim - JUNAEB'!AH15</f>
        <v>0</v>
      </c>
      <c r="X9" s="61">
        <f>+'24-02-012 Ind. Alim - JUNAEB'!AI15</f>
        <v>0</v>
      </c>
      <c r="Y9" s="61">
        <f>+'24-02-012 Ind. Alim - JUNAEB'!AJ15</f>
        <v>0</v>
      </c>
    </row>
    <row r="10" spans="1:25" ht="24.75" customHeight="1" x14ac:dyDescent="0.25">
      <c r="A10" s="60" t="s">
        <v>47</v>
      </c>
      <c r="B10" s="40">
        <f>+'24-02-012 Ind. Alim - JUNAEB'!J19</f>
        <v>0</v>
      </c>
      <c r="C10" s="40">
        <f>+'24-02-012 Ind. Alim - JUNAEB'!K19</f>
        <v>0</v>
      </c>
      <c r="D10" s="40">
        <f>+'24-02-012 Ind. Alim - JUNAEB'!M19</f>
        <v>0</v>
      </c>
      <c r="E10" s="40">
        <f>+'24-02-012 Ind. Alim - JUNAEB'!N19</f>
        <v>0</v>
      </c>
      <c r="F10" s="40">
        <f>+'24-02-012 Ind. Alim - JUNAEB'!O19</f>
        <v>0</v>
      </c>
      <c r="G10" s="40">
        <f>+'24-02-012 Ind. Alim - JUNAEB'!R19</f>
        <v>0</v>
      </c>
      <c r="H10" s="40">
        <f>+'24-02-012 Ind. Alim - JUNAEB'!S19</f>
        <v>0</v>
      </c>
      <c r="I10" s="40">
        <f>+'24-02-012 Ind. Alim - JUNAEB'!T19</f>
        <v>0</v>
      </c>
      <c r="J10" s="40">
        <f>+'24-02-012 Ind. Alim - JUNAEB'!U19</f>
        <v>0</v>
      </c>
      <c r="K10" s="40">
        <f>+'24-02-012 Ind. Alim - JUNAEB'!V19</f>
        <v>0</v>
      </c>
      <c r="L10" s="40">
        <f>+'24-02-012 Ind. Alim - JUNAEB'!W19</f>
        <v>0</v>
      </c>
      <c r="M10" s="40">
        <f>+'24-02-012 Ind. Alim - JUNAEB'!X19</f>
        <v>0</v>
      </c>
      <c r="N10" s="40">
        <f>+'24-02-012 Ind. Alim - JUNAEB'!Y19</f>
        <v>0</v>
      </c>
      <c r="O10" s="40">
        <f>+'24-02-012 Ind. Alim - JUNAEB'!Z19</f>
        <v>0</v>
      </c>
      <c r="P10" s="40">
        <f>+'24-02-012 Ind. Alim - JUNAEB'!AA19</f>
        <v>0</v>
      </c>
      <c r="Q10" s="40">
        <f>+'24-02-012 Ind. Alim - JUNAEB'!AB19</f>
        <v>0</v>
      </c>
      <c r="R10" s="40">
        <f>+'24-02-012 Ind. Alim - JUNAEB'!AC19</f>
        <v>0</v>
      </c>
      <c r="S10" s="40">
        <f>+'24-02-012 Ind. Alim - JUNAEB'!AD19</f>
        <v>0</v>
      </c>
      <c r="T10" s="40">
        <f>+'24-02-012 Ind. Alim - JUNAEB'!AE19</f>
        <v>0</v>
      </c>
      <c r="U10" s="40">
        <f>+'24-02-012 Ind. Alim - JUNAEB'!AF19</f>
        <v>0</v>
      </c>
      <c r="V10" s="40">
        <f>+'24-02-012 Ind. Alim - JUNAEB'!AG19</f>
        <v>0</v>
      </c>
      <c r="W10" s="40">
        <f>+'24-02-012 Ind. Alim - JUNAEB'!AH19</f>
        <v>0</v>
      </c>
      <c r="X10" s="61">
        <f>+'24-02-012 Ind. Alim - JUNAEB'!AI19</f>
        <v>0</v>
      </c>
      <c r="Y10" s="61">
        <f>+'24-02-012 Ind. Alim - JUNAEB'!AJ19</f>
        <v>0</v>
      </c>
    </row>
    <row r="11" spans="1:25" ht="24.75" customHeight="1" x14ac:dyDescent="0.25">
      <c r="A11" s="60" t="s">
        <v>49</v>
      </c>
      <c r="B11" s="40">
        <f>+'24-02-012 Ind. Alim - JUNAEB'!J23</f>
        <v>0</v>
      </c>
      <c r="C11" s="40">
        <f>+'24-02-012 Ind. Alim - JUNAEB'!K23</f>
        <v>0</v>
      </c>
      <c r="D11" s="40">
        <f>+'24-02-012 Ind. Alim - JUNAEB'!M23</f>
        <v>0</v>
      </c>
      <c r="E11" s="40">
        <f>+'24-02-012 Ind. Alim - JUNAEB'!N23</f>
        <v>0</v>
      </c>
      <c r="F11" s="40">
        <f>+'24-02-012 Ind. Alim - JUNAEB'!O23</f>
        <v>0</v>
      </c>
      <c r="G11" s="40">
        <f>+'24-02-012 Ind. Alim - JUNAEB'!R23</f>
        <v>0</v>
      </c>
      <c r="H11" s="40">
        <f>+'24-02-012 Ind. Alim - JUNAEB'!S23</f>
        <v>0</v>
      </c>
      <c r="I11" s="40">
        <f>+'24-02-012 Ind. Alim - JUNAEB'!T23</f>
        <v>0</v>
      </c>
      <c r="J11" s="40">
        <f>+'24-02-012 Ind. Alim - JUNAEB'!U23</f>
        <v>0</v>
      </c>
      <c r="K11" s="40">
        <f>+'24-02-012 Ind. Alim - JUNAEB'!V23</f>
        <v>0</v>
      </c>
      <c r="L11" s="40">
        <f>+'24-02-012 Ind. Alim - JUNAEB'!W23</f>
        <v>0</v>
      </c>
      <c r="M11" s="40">
        <f>+'24-02-012 Ind. Alim - JUNAEB'!X23</f>
        <v>0</v>
      </c>
      <c r="N11" s="40">
        <f>+'24-02-012 Ind. Alim - JUNAEB'!Y23</f>
        <v>0</v>
      </c>
      <c r="O11" s="40">
        <f>+'24-02-012 Ind. Alim - JUNAEB'!Z23</f>
        <v>0</v>
      </c>
      <c r="P11" s="40">
        <f>+'24-02-012 Ind. Alim - JUNAEB'!AA23</f>
        <v>0</v>
      </c>
      <c r="Q11" s="40">
        <f>+'24-02-012 Ind. Alim - JUNAEB'!AB23</f>
        <v>0</v>
      </c>
      <c r="R11" s="40">
        <f>+'24-02-012 Ind. Alim - JUNAEB'!AC23</f>
        <v>0</v>
      </c>
      <c r="S11" s="40">
        <f>+'24-02-012 Ind. Alim - JUNAEB'!AD23</f>
        <v>0</v>
      </c>
      <c r="T11" s="40">
        <f>+'24-02-012 Ind. Alim - JUNAEB'!AE23</f>
        <v>0</v>
      </c>
      <c r="U11" s="40">
        <f>+'24-02-012 Ind. Alim - JUNAEB'!AF23</f>
        <v>0</v>
      </c>
      <c r="V11" s="40">
        <f>+'24-02-012 Ind. Alim - JUNAEB'!AG23</f>
        <v>0</v>
      </c>
      <c r="W11" s="40">
        <f>+'24-02-012 Ind. Alim - JUNAEB'!AH23</f>
        <v>0</v>
      </c>
      <c r="X11" s="61">
        <f>+'24-02-012 Ind. Alim - JUNAEB'!AI23</f>
        <v>0</v>
      </c>
      <c r="Y11" s="61">
        <f>+'24-02-012 Ind. Alim - JUNAEB'!AJ23</f>
        <v>0</v>
      </c>
    </row>
    <row r="12" spans="1:25" ht="24.75" customHeight="1" x14ac:dyDescent="0.25">
      <c r="A12" s="60" t="s">
        <v>51</v>
      </c>
      <c r="B12" s="40">
        <f>+'24-02-012 Ind. Alim - JUNAEB'!J27</f>
        <v>0</v>
      </c>
      <c r="C12" s="40">
        <f>+'24-02-012 Ind. Alim - JUNAEB'!K27</f>
        <v>0</v>
      </c>
      <c r="D12" s="40">
        <f>+'24-02-012 Ind. Alim - JUNAEB'!M27</f>
        <v>0</v>
      </c>
      <c r="E12" s="40">
        <f>+'24-02-012 Ind. Alim - JUNAEB'!N27</f>
        <v>0</v>
      </c>
      <c r="F12" s="40">
        <f>+'24-02-012 Ind. Alim - JUNAEB'!O27</f>
        <v>0</v>
      </c>
      <c r="G12" s="40">
        <f>+'24-02-012 Ind. Alim - JUNAEB'!R27</f>
        <v>0</v>
      </c>
      <c r="H12" s="40">
        <f>+'24-02-012 Ind. Alim - JUNAEB'!S27</f>
        <v>0</v>
      </c>
      <c r="I12" s="40">
        <f>+'24-02-012 Ind. Alim - JUNAEB'!T27</f>
        <v>0</v>
      </c>
      <c r="J12" s="40">
        <f>+'24-02-012 Ind. Alim - JUNAEB'!U27</f>
        <v>0</v>
      </c>
      <c r="K12" s="40">
        <f>+'24-02-012 Ind. Alim - JUNAEB'!V27</f>
        <v>0</v>
      </c>
      <c r="L12" s="40">
        <f>+'24-02-012 Ind. Alim - JUNAEB'!W27</f>
        <v>0</v>
      </c>
      <c r="M12" s="40">
        <f>+'24-02-012 Ind. Alim - JUNAEB'!X27</f>
        <v>0</v>
      </c>
      <c r="N12" s="40">
        <f>+'24-02-012 Ind. Alim - JUNAEB'!Y27</f>
        <v>0</v>
      </c>
      <c r="O12" s="40">
        <f>+'24-02-012 Ind. Alim - JUNAEB'!Z27</f>
        <v>0</v>
      </c>
      <c r="P12" s="40">
        <f>+'24-02-012 Ind. Alim - JUNAEB'!AA27</f>
        <v>0</v>
      </c>
      <c r="Q12" s="40">
        <f>+'24-02-012 Ind. Alim - JUNAEB'!AB27</f>
        <v>0</v>
      </c>
      <c r="R12" s="40">
        <f>+'24-02-012 Ind. Alim - JUNAEB'!AC27</f>
        <v>0</v>
      </c>
      <c r="S12" s="40">
        <f>+'24-02-012 Ind. Alim - JUNAEB'!AD27</f>
        <v>0</v>
      </c>
      <c r="T12" s="40">
        <f>+'24-02-012 Ind. Alim - JUNAEB'!AE27</f>
        <v>0</v>
      </c>
      <c r="U12" s="40">
        <f>+'24-02-012 Ind. Alim - JUNAEB'!AF27</f>
        <v>0</v>
      </c>
      <c r="V12" s="40">
        <f>+'24-02-012 Ind. Alim - JUNAEB'!AG27</f>
        <v>0</v>
      </c>
      <c r="W12" s="40">
        <f>+'24-02-012 Ind. Alim - JUNAEB'!AH27</f>
        <v>0</v>
      </c>
      <c r="X12" s="61">
        <f>+'24-02-012 Ind. Alim - JUNAEB'!AI27</f>
        <v>0</v>
      </c>
      <c r="Y12" s="61">
        <f>+'24-02-012 Ind. Alim - JUNAEB'!AJ27</f>
        <v>0</v>
      </c>
    </row>
    <row r="13" spans="1:25" ht="24.75" customHeight="1" x14ac:dyDescent="0.25">
      <c r="A13" s="60" t="s">
        <v>53</v>
      </c>
      <c r="B13" s="40">
        <f>+'24-02-012 Ind. Alim - JUNAEB'!J31</f>
        <v>0</v>
      </c>
      <c r="C13" s="40">
        <f>+'24-02-012 Ind. Alim - JUNAEB'!K31</f>
        <v>0</v>
      </c>
      <c r="D13" s="40">
        <f>+'24-02-012 Ind. Alim - JUNAEB'!M31</f>
        <v>0</v>
      </c>
      <c r="E13" s="40">
        <f>+'24-02-012 Ind. Alim - JUNAEB'!N31</f>
        <v>0</v>
      </c>
      <c r="F13" s="40">
        <f>+'24-02-012 Ind. Alim - JUNAEB'!O31</f>
        <v>0</v>
      </c>
      <c r="G13" s="40">
        <f>+'24-02-012 Ind. Alim - JUNAEB'!R31</f>
        <v>0</v>
      </c>
      <c r="H13" s="40">
        <f>+'24-02-012 Ind. Alim - JUNAEB'!S31</f>
        <v>0</v>
      </c>
      <c r="I13" s="40">
        <f>+'24-02-012 Ind. Alim - JUNAEB'!T31</f>
        <v>0</v>
      </c>
      <c r="J13" s="40">
        <f>+'24-02-012 Ind. Alim - JUNAEB'!U31</f>
        <v>0</v>
      </c>
      <c r="K13" s="40">
        <f>+'24-02-012 Ind. Alim - JUNAEB'!V31</f>
        <v>0</v>
      </c>
      <c r="L13" s="40">
        <f>+'24-02-012 Ind. Alim - JUNAEB'!W31</f>
        <v>0</v>
      </c>
      <c r="M13" s="40">
        <f>+'24-02-012 Ind. Alim - JUNAEB'!X31</f>
        <v>0</v>
      </c>
      <c r="N13" s="40">
        <f>+'24-02-012 Ind. Alim - JUNAEB'!Y31</f>
        <v>0</v>
      </c>
      <c r="O13" s="40">
        <f>+'24-02-012 Ind. Alim - JUNAEB'!Z31</f>
        <v>0</v>
      </c>
      <c r="P13" s="40">
        <f>+'24-02-012 Ind. Alim - JUNAEB'!AA31</f>
        <v>0</v>
      </c>
      <c r="Q13" s="40">
        <f>+'24-02-012 Ind. Alim - JUNAEB'!AB31</f>
        <v>0</v>
      </c>
      <c r="R13" s="40">
        <f>+'24-02-012 Ind. Alim - JUNAEB'!AC31</f>
        <v>0</v>
      </c>
      <c r="S13" s="40">
        <f>+'24-02-012 Ind. Alim - JUNAEB'!AD31</f>
        <v>0</v>
      </c>
      <c r="T13" s="40">
        <f>+'24-02-012 Ind. Alim - JUNAEB'!AE31</f>
        <v>0</v>
      </c>
      <c r="U13" s="40">
        <f>+'24-02-012 Ind. Alim - JUNAEB'!AF31</f>
        <v>0</v>
      </c>
      <c r="V13" s="40">
        <f>+'24-02-012 Ind. Alim - JUNAEB'!AG31</f>
        <v>0</v>
      </c>
      <c r="W13" s="40">
        <f>+'24-02-012 Ind. Alim - JUNAEB'!AH31</f>
        <v>0</v>
      </c>
      <c r="X13" s="61">
        <f>+'24-02-012 Ind. Alim - JUNAEB'!AI31</f>
        <v>0</v>
      </c>
      <c r="Y13" s="61">
        <f>+'24-02-012 Ind. Alim - JUNAEB'!AJ31</f>
        <v>0</v>
      </c>
    </row>
    <row r="14" spans="1:25" ht="24.75" customHeight="1" x14ac:dyDescent="0.25">
      <c r="A14" s="60" t="s">
        <v>55</v>
      </c>
      <c r="B14" s="40">
        <f>+'24-02-012 Ind. Alim - JUNAEB'!J35</f>
        <v>0</v>
      </c>
      <c r="C14" s="40">
        <f>+'24-02-012 Ind. Alim - JUNAEB'!K35</f>
        <v>0</v>
      </c>
      <c r="D14" s="40">
        <f>+'24-02-012 Ind. Alim - JUNAEB'!M35</f>
        <v>0</v>
      </c>
      <c r="E14" s="40">
        <f>+'24-02-012 Ind. Alim - JUNAEB'!N35</f>
        <v>0</v>
      </c>
      <c r="F14" s="40">
        <f>+'24-02-012 Ind. Alim - JUNAEB'!O35</f>
        <v>0</v>
      </c>
      <c r="G14" s="40">
        <f>+'24-02-012 Ind. Alim - JUNAEB'!R35</f>
        <v>0</v>
      </c>
      <c r="H14" s="40">
        <f>+'24-02-012 Ind. Alim - JUNAEB'!S35</f>
        <v>0</v>
      </c>
      <c r="I14" s="40">
        <f>+'24-02-012 Ind. Alim - JUNAEB'!T35</f>
        <v>0</v>
      </c>
      <c r="J14" s="40">
        <f>+'24-02-012 Ind. Alim - JUNAEB'!U35</f>
        <v>0</v>
      </c>
      <c r="K14" s="40">
        <f>+'24-02-012 Ind. Alim - JUNAEB'!V35</f>
        <v>0</v>
      </c>
      <c r="L14" s="40">
        <f>+'24-02-012 Ind. Alim - JUNAEB'!W35</f>
        <v>0</v>
      </c>
      <c r="M14" s="40">
        <f>+'24-02-012 Ind. Alim - JUNAEB'!X35</f>
        <v>0</v>
      </c>
      <c r="N14" s="40">
        <f>+'24-02-012 Ind. Alim - JUNAEB'!Y35</f>
        <v>0</v>
      </c>
      <c r="O14" s="40">
        <f>+'24-02-012 Ind. Alim - JUNAEB'!Z35</f>
        <v>0</v>
      </c>
      <c r="P14" s="40">
        <f>+'24-02-012 Ind. Alim - JUNAEB'!AA35</f>
        <v>0</v>
      </c>
      <c r="Q14" s="40">
        <f>+'24-02-012 Ind. Alim - JUNAEB'!AB35</f>
        <v>0</v>
      </c>
      <c r="R14" s="40">
        <f>+'24-02-012 Ind. Alim - JUNAEB'!AC35</f>
        <v>0</v>
      </c>
      <c r="S14" s="40">
        <f>+'24-02-012 Ind. Alim - JUNAEB'!AD35</f>
        <v>0</v>
      </c>
      <c r="T14" s="40">
        <f>+'24-02-012 Ind. Alim - JUNAEB'!AE35</f>
        <v>0</v>
      </c>
      <c r="U14" s="40">
        <f>+'24-02-012 Ind. Alim - JUNAEB'!AF35</f>
        <v>0</v>
      </c>
      <c r="V14" s="40">
        <f>+'24-02-012 Ind. Alim - JUNAEB'!AG35</f>
        <v>0</v>
      </c>
      <c r="W14" s="40">
        <f>+'24-02-012 Ind. Alim - JUNAEB'!AH35</f>
        <v>0</v>
      </c>
      <c r="X14" s="61">
        <f>+'24-02-012 Ind. Alim - JUNAEB'!AI35</f>
        <v>0</v>
      </c>
      <c r="Y14" s="61">
        <f>+'24-02-012 Ind. Alim - JUNAEB'!AJ35</f>
        <v>0</v>
      </c>
    </row>
    <row r="15" spans="1:25" ht="24.75" customHeight="1" x14ac:dyDescent="0.25">
      <c r="A15" s="60" t="s">
        <v>57</v>
      </c>
      <c r="B15" s="40">
        <f>+'24-02-012 Ind. Alim - JUNAEB'!J39</f>
        <v>0</v>
      </c>
      <c r="C15" s="40">
        <f>+'24-02-012 Ind. Alim - JUNAEB'!K39</f>
        <v>0</v>
      </c>
      <c r="D15" s="40">
        <f>+'24-02-012 Ind. Alim - JUNAEB'!M39</f>
        <v>0</v>
      </c>
      <c r="E15" s="40">
        <f>+'24-02-012 Ind. Alim - JUNAEB'!N39</f>
        <v>0</v>
      </c>
      <c r="F15" s="40">
        <f>+'24-02-012 Ind. Alim - JUNAEB'!O39</f>
        <v>0</v>
      </c>
      <c r="G15" s="40">
        <f>+'24-02-012 Ind. Alim - JUNAEB'!R39</f>
        <v>0</v>
      </c>
      <c r="H15" s="40">
        <f>+'24-02-012 Ind. Alim - JUNAEB'!S39</f>
        <v>0</v>
      </c>
      <c r="I15" s="40">
        <f>+'24-02-012 Ind. Alim - JUNAEB'!T39</f>
        <v>0</v>
      </c>
      <c r="J15" s="40">
        <f>+'24-02-012 Ind. Alim - JUNAEB'!U39</f>
        <v>0</v>
      </c>
      <c r="K15" s="40">
        <f>+'24-02-012 Ind. Alim - JUNAEB'!V39</f>
        <v>0</v>
      </c>
      <c r="L15" s="40">
        <f>+'24-02-012 Ind. Alim - JUNAEB'!W39</f>
        <v>0</v>
      </c>
      <c r="M15" s="40">
        <f>+'24-02-012 Ind. Alim - JUNAEB'!X39</f>
        <v>0</v>
      </c>
      <c r="N15" s="40">
        <f>+'24-02-012 Ind. Alim - JUNAEB'!Y39</f>
        <v>0</v>
      </c>
      <c r="O15" s="40">
        <f>+'24-02-012 Ind. Alim - JUNAEB'!Z39</f>
        <v>0</v>
      </c>
      <c r="P15" s="40">
        <f>+'24-02-012 Ind. Alim - JUNAEB'!AA39</f>
        <v>0</v>
      </c>
      <c r="Q15" s="40">
        <f>+'24-02-012 Ind. Alim - JUNAEB'!AB39</f>
        <v>0</v>
      </c>
      <c r="R15" s="40">
        <f>+'24-02-012 Ind. Alim - JUNAEB'!AC39</f>
        <v>0</v>
      </c>
      <c r="S15" s="40">
        <f>+'24-02-012 Ind. Alim - JUNAEB'!AD39</f>
        <v>0</v>
      </c>
      <c r="T15" s="40">
        <f>+'24-02-012 Ind. Alim - JUNAEB'!AE39</f>
        <v>0</v>
      </c>
      <c r="U15" s="40">
        <f>+'24-02-012 Ind. Alim - JUNAEB'!AF39</f>
        <v>0</v>
      </c>
      <c r="V15" s="40">
        <f>+'24-02-012 Ind. Alim - JUNAEB'!AG39</f>
        <v>0</v>
      </c>
      <c r="W15" s="40">
        <f>+'24-02-012 Ind. Alim - JUNAEB'!AH39</f>
        <v>0</v>
      </c>
      <c r="X15" s="61">
        <f>+'24-02-012 Ind. Alim - JUNAEB'!AI39</f>
        <v>0</v>
      </c>
      <c r="Y15" s="61">
        <f>+'24-02-012 Ind. Alim - JUNAEB'!AJ39</f>
        <v>0</v>
      </c>
    </row>
    <row r="16" spans="1:25" ht="24.75" customHeight="1" x14ac:dyDescent="0.25">
      <c r="A16" s="60" t="s">
        <v>59</v>
      </c>
      <c r="B16" s="40">
        <f>+'24-02-012 Ind. Alim - JUNAEB'!J43</f>
        <v>0</v>
      </c>
      <c r="C16" s="40">
        <f>+'24-02-012 Ind. Alim - JUNAEB'!K43</f>
        <v>0</v>
      </c>
      <c r="D16" s="40">
        <f>+'24-02-012 Ind. Alim - JUNAEB'!M43</f>
        <v>0</v>
      </c>
      <c r="E16" s="40">
        <f>+'24-02-012 Ind. Alim - JUNAEB'!N43</f>
        <v>0</v>
      </c>
      <c r="F16" s="40">
        <f>+'24-02-012 Ind. Alim - JUNAEB'!O43</f>
        <v>0</v>
      </c>
      <c r="G16" s="40">
        <f>+'24-02-012 Ind. Alim - JUNAEB'!R43</f>
        <v>0</v>
      </c>
      <c r="H16" s="40">
        <f>+'24-02-012 Ind. Alim - JUNAEB'!S43</f>
        <v>0</v>
      </c>
      <c r="I16" s="40">
        <f>+'24-02-012 Ind. Alim - JUNAEB'!T43</f>
        <v>0</v>
      </c>
      <c r="J16" s="40">
        <f>+'24-02-012 Ind. Alim - JUNAEB'!U43</f>
        <v>0</v>
      </c>
      <c r="K16" s="40">
        <f>+'24-02-012 Ind. Alim - JUNAEB'!V43</f>
        <v>0</v>
      </c>
      <c r="L16" s="40">
        <f>+'24-02-012 Ind. Alim - JUNAEB'!W43</f>
        <v>0</v>
      </c>
      <c r="M16" s="40">
        <f>+'24-02-012 Ind. Alim - JUNAEB'!X43</f>
        <v>0</v>
      </c>
      <c r="N16" s="40">
        <f>+'24-02-012 Ind. Alim - JUNAEB'!Y43</f>
        <v>0</v>
      </c>
      <c r="O16" s="40">
        <f>+'24-02-012 Ind. Alim - JUNAEB'!Z43</f>
        <v>0</v>
      </c>
      <c r="P16" s="40">
        <f>+'24-02-012 Ind. Alim - JUNAEB'!AA43</f>
        <v>0</v>
      </c>
      <c r="Q16" s="40">
        <f>+'24-02-012 Ind. Alim - JUNAEB'!AB43</f>
        <v>0</v>
      </c>
      <c r="R16" s="40">
        <f>+'24-02-012 Ind. Alim - JUNAEB'!AC43</f>
        <v>0</v>
      </c>
      <c r="S16" s="40">
        <f>+'24-02-012 Ind. Alim - JUNAEB'!AD43</f>
        <v>0</v>
      </c>
      <c r="T16" s="40">
        <f>+'24-02-012 Ind. Alim - JUNAEB'!AE43</f>
        <v>0</v>
      </c>
      <c r="U16" s="40">
        <f>+'24-02-012 Ind. Alim - JUNAEB'!AF43</f>
        <v>0</v>
      </c>
      <c r="V16" s="40">
        <f>+'24-02-012 Ind. Alim - JUNAEB'!AG43</f>
        <v>0</v>
      </c>
      <c r="W16" s="40">
        <f>+'24-02-012 Ind. Alim - JUNAEB'!AH43</f>
        <v>0</v>
      </c>
      <c r="X16" s="61">
        <f>+'24-02-012 Ind. Alim - JUNAEB'!AI43</f>
        <v>0</v>
      </c>
      <c r="Y16" s="61">
        <f>+'24-02-012 Ind. Alim - JUNAEB'!AJ43</f>
        <v>0</v>
      </c>
    </row>
    <row r="17" spans="1:25" ht="24.75" customHeight="1" x14ac:dyDescent="0.25">
      <c r="A17" s="60" t="s">
        <v>61</v>
      </c>
      <c r="B17" s="40">
        <f>+'24-02-012 Ind. Alim - JUNAEB'!J47</f>
        <v>0</v>
      </c>
      <c r="C17" s="40">
        <f>+'24-02-012 Ind. Alim - JUNAEB'!K47</f>
        <v>0</v>
      </c>
      <c r="D17" s="40">
        <f>+'24-02-012 Ind. Alim - JUNAEB'!M47</f>
        <v>0</v>
      </c>
      <c r="E17" s="40">
        <f>+'24-02-012 Ind. Alim - JUNAEB'!N47</f>
        <v>0</v>
      </c>
      <c r="F17" s="40">
        <f>+'24-02-012 Ind. Alim - JUNAEB'!O47</f>
        <v>0</v>
      </c>
      <c r="G17" s="40">
        <f>+'24-02-012 Ind. Alim - JUNAEB'!R47</f>
        <v>0</v>
      </c>
      <c r="H17" s="40">
        <f>+'24-02-012 Ind. Alim - JUNAEB'!S47</f>
        <v>0</v>
      </c>
      <c r="I17" s="40">
        <f>+'24-02-012 Ind. Alim - JUNAEB'!T47</f>
        <v>0</v>
      </c>
      <c r="J17" s="40">
        <f>+'24-02-012 Ind. Alim - JUNAEB'!U47</f>
        <v>0</v>
      </c>
      <c r="K17" s="40">
        <f>+'24-02-012 Ind. Alim - JUNAEB'!V47</f>
        <v>0</v>
      </c>
      <c r="L17" s="40">
        <f>+'24-02-012 Ind. Alim - JUNAEB'!W47</f>
        <v>0</v>
      </c>
      <c r="M17" s="40">
        <f>+'24-02-012 Ind. Alim - JUNAEB'!X47</f>
        <v>0</v>
      </c>
      <c r="N17" s="40">
        <f>+'24-02-012 Ind. Alim - JUNAEB'!Y47</f>
        <v>0</v>
      </c>
      <c r="O17" s="40">
        <f>+'24-02-012 Ind. Alim - JUNAEB'!Z47</f>
        <v>0</v>
      </c>
      <c r="P17" s="40">
        <f>+'24-02-012 Ind. Alim - JUNAEB'!AA47</f>
        <v>0</v>
      </c>
      <c r="Q17" s="40">
        <f>+'24-02-012 Ind. Alim - JUNAEB'!AB47</f>
        <v>0</v>
      </c>
      <c r="R17" s="40">
        <f>+'24-02-012 Ind. Alim - JUNAEB'!AC47</f>
        <v>0</v>
      </c>
      <c r="S17" s="40">
        <f>+'24-02-012 Ind. Alim - JUNAEB'!AD47</f>
        <v>0</v>
      </c>
      <c r="T17" s="40">
        <f>+'24-02-012 Ind. Alim - JUNAEB'!AE47</f>
        <v>0</v>
      </c>
      <c r="U17" s="40">
        <f>+'24-02-012 Ind. Alim - JUNAEB'!AF47</f>
        <v>0</v>
      </c>
      <c r="V17" s="40">
        <f>+'24-02-012 Ind. Alim - JUNAEB'!AG47</f>
        <v>0</v>
      </c>
      <c r="W17" s="40">
        <f>+'24-02-012 Ind. Alim - JUNAEB'!AH47</f>
        <v>0</v>
      </c>
      <c r="X17" s="61">
        <f>+'24-02-012 Ind. Alim - JUNAEB'!AI47</f>
        <v>0</v>
      </c>
      <c r="Y17" s="61">
        <f>+'24-02-012 Ind. Alim - JUNAEB'!AJ44</f>
        <v>0</v>
      </c>
    </row>
    <row r="18" spans="1:25" ht="24.75" customHeight="1" x14ac:dyDescent="0.25">
      <c r="A18" s="60" t="s">
        <v>63</v>
      </c>
      <c r="B18" s="40">
        <f>+'24-02-012 Ind. Alim - JUNAEB'!J51</f>
        <v>0</v>
      </c>
      <c r="C18" s="40">
        <f>+'24-02-012 Ind. Alim - JUNAEB'!K51</f>
        <v>0</v>
      </c>
      <c r="D18" s="40">
        <f>+'24-02-012 Ind. Alim - JUNAEB'!M51</f>
        <v>0</v>
      </c>
      <c r="E18" s="40">
        <f>+'24-02-012 Ind. Alim - JUNAEB'!N51</f>
        <v>0</v>
      </c>
      <c r="F18" s="40">
        <f>+'24-02-012 Ind. Alim - JUNAEB'!O51</f>
        <v>0</v>
      </c>
      <c r="G18" s="40">
        <f>+'24-02-012 Ind. Alim - JUNAEB'!R51</f>
        <v>0</v>
      </c>
      <c r="H18" s="40">
        <f>+'24-02-012 Ind. Alim - JUNAEB'!S51</f>
        <v>0</v>
      </c>
      <c r="I18" s="40">
        <f>+'24-02-012 Ind. Alim - JUNAEB'!T51</f>
        <v>0</v>
      </c>
      <c r="J18" s="40">
        <f>+'24-02-012 Ind. Alim - JUNAEB'!U51</f>
        <v>0</v>
      </c>
      <c r="K18" s="40">
        <f>+'24-02-012 Ind. Alim - JUNAEB'!V51</f>
        <v>0</v>
      </c>
      <c r="L18" s="40">
        <f>+'24-02-012 Ind. Alim - JUNAEB'!W51</f>
        <v>0</v>
      </c>
      <c r="M18" s="40">
        <f>+'24-02-012 Ind. Alim - JUNAEB'!X51</f>
        <v>0</v>
      </c>
      <c r="N18" s="40">
        <f>+'24-02-012 Ind. Alim - JUNAEB'!Y51</f>
        <v>0</v>
      </c>
      <c r="O18" s="40">
        <f>+'24-02-012 Ind. Alim - JUNAEB'!Z51</f>
        <v>0</v>
      </c>
      <c r="P18" s="40">
        <f>+'24-02-012 Ind. Alim - JUNAEB'!AA51</f>
        <v>0</v>
      </c>
      <c r="Q18" s="40">
        <f>+'24-02-012 Ind. Alim - JUNAEB'!AB51</f>
        <v>0</v>
      </c>
      <c r="R18" s="40">
        <f>+'24-02-012 Ind. Alim - JUNAEB'!AC51</f>
        <v>0</v>
      </c>
      <c r="S18" s="40">
        <f>+'24-02-012 Ind. Alim - JUNAEB'!AD51</f>
        <v>0</v>
      </c>
      <c r="T18" s="40">
        <f>+'24-02-012 Ind. Alim - JUNAEB'!AE51</f>
        <v>0</v>
      </c>
      <c r="U18" s="40">
        <f>+'24-02-012 Ind. Alim - JUNAEB'!AF51</f>
        <v>0</v>
      </c>
      <c r="V18" s="40">
        <f>+'24-02-012 Ind. Alim - JUNAEB'!AG51</f>
        <v>0</v>
      </c>
      <c r="W18" s="40">
        <f>+'24-02-012 Ind. Alim - JUNAEB'!AH51</f>
        <v>0</v>
      </c>
      <c r="X18" s="61">
        <f>+'24-02-012 Ind. Alim - JUNAEB'!AI51</f>
        <v>0</v>
      </c>
      <c r="Y18" s="61">
        <f>+'24-02-012 Ind. Alim - JUNAEB'!AJ51</f>
        <v>0</v>
      </c>
    </row>
    <row r="19" spans="1:25" ht="24.75" customHeight="1" x14ac:dyDescent="0.25">
      <c r="A19" s="60" t="s">
        <v>65</v>
      </c>
      <c r="B19" s="40">
        <f>+'24-02-012 Ind. Alim - JUNAEB'!J55</f>
        <v>0</v>
      </c>
      <c r="C19" s="40">
        <f>+'24-02-012 Ind. Alim - JUNAEB'!K55</f>
        <v>0</v>
      </c>
      <c r="D19" s="40">
        <f>+'24-02-012 Ind. Alim - JUNAEB'!M55</f>
        <v>0</v>
      </c>
      <c r="E19" s="40">
        <f>+'24-02-012 Ind. Alim - JUNAEB'!N55</f>
        <v>0</v>
      </c>
      <c r="F19" s="40">
        <f>+'24-02-012 Ind. Alim - JUNAEB'!O55</f>
        <v>0</v>
      </c>
      <c r="G19" s="40">
        <f>+'24-02-012 Ind. Alim - JUNAEB'!R55</f>
        <v>0</v>
      </c>
      <c r="H19" s="40">
        <f>+'24-02-012 Ind. Alim - JUNAEB'!S55</f>
        <v>0</v>
      </c>
      <c r="I19" s="40">
        <f>+'24-02-012 Ind. Alim - JUNAEB'!T55</f>
        <v>0</v>
      </c>
      <c r="J19" s="40">
        <f>+'24-02-012 Ind. Alim - JUNAEB'!U55</f>
        <v>0</v>
      </c>
      <c r="K19" s="40">
        <f>+'24-02-012 Ind. Alim - JUNAEB'!V55</f>
        <v>0</v>
      </c>
      <c r="L19" s="40">
        <f>+'24-02-012 Ind. Alim - JUNAEB'!W55</f>
        <v>0</v>
      </c>
      <c r="M19" s="40">
        <f>+'24-02-012 Ind. Alim - JUNAEB'!X55</f>
        <v>0</v>
      </c>
      <c r="N19" s="40">
        <f>+'24-02-012 Ind. Alim - JUNAEB'!Y55</f>
        <v>0</v>
      </c>
      <c r="O19" s="40">
        <f>+'24-02-012 Ind. Alim - JUNAEB'!Z55</f>
        <v>0</v>
      </c>
      <c r="P19" s="40">
        <f>+'24-02-012 Ind. Alim - JUNAEB'!AA55</f>
        <v>0</v>
      </c>
      <c r="Q19" s="40">
        <f>+'24-02-012 Ind. Alim - JUNAEB'!AB55</f>
        <v>0</v>
      </c>
      <c r="R19" s="40">
        <f>+'24-02-012 Ind. Alim - JUNAEB'!AC55</f>
        <v>0</v>
      </c>
      <c r="S19" s="40">
        <f>+'24-02-012 Ind. Alim - JUNAEB'!AD55</f>
        <v>0</v>
      </c>
      <c r="T19" s="40">
        <f>+'24-02-012 Ind. Alim - JUNAEB'!AE55</f>
        <v>0</v>
      </c>
      <c r="U19" s="40">
        <f>+'24-02-012 Ind. Alim - JUNAEB'!AF55</f>
        <v>0</v>
      </c>
      <c r="V19" s="40">
        <f>+'24-02-012 Ind. Alim - JUNAEB'!AG55</f>
        <v>0</v>
      </c>
      <c r="W19" s="40">
        <f>+'24-02-012 Ind. Alim - JUNAEB'!AH55</f>
        <v>0</v>
      </c>
      <c r="X19" s="61">
        <f>+'24-02-012 Ind. Alim - JUNAEB'!AI55</f>
        <v>0</v>
      </c>
      <c r="Y19" s="61">
        <f>+'24-02-012 Ind. Alim - JUNAEB'!AJ55</f>
        <v>0</v>
      </c>
    </row>
    <row r="20" spans="1:25" ht="24.75" customHeight="1" x14ac:dyDescent="0.25">
      <c r="A20" s="62" t="s">
        <v>67</v>
      </c>
      <c r="B20" s="40">
        <f>+'24-02-012 Ind. Alim - JUNAEB'!J59</f>
        <v>0</v>
      </c>
      <c r="C20" s="40">
        <f>+'24-02-012 Ind. Alim - JUNAEB'!K59</f>
        <v>0</v>
      </c>
      <c r="D20" s="40">
        <f>+'24-02-012 Ind. Alim - JUNAEB'!M59</f>
        <v>0</v>
      </c>
      <c r="E20" s="40">
        <f>+'24-02-012 Ind. Alim - JUNAEB'!N59</f>
        <v>0</v>
      </c>
      <c r="F20" s="40">
        <f>+'24-02-012 Ind. Alim - JUNAEB'!O59</f>
        <v>0</v>
      </c>
      <c r="G20" s="40">
        <f>+'24-02-012 Ind. Alim - JUNAEB'!R59</f>
        <v>0</v>
      </c>
      <c r="H20" s="40">
        <f>+'24-02-012 Ind. Alim - JUNAEB'!S59</f>
        <v>0</v>
      </c>
      <c r="I20" s="40">
        <f>+'24-02-012 Ind. Alim - JUNAEB'!T59</f>
        <v>0</v>
      </c>
      <c r="J20" s="40">
        <f>+'24-02-012 Ind. Alim - JUNAEB'!U59</f>
        <v>0</v>
      </c>
      <c r="K20" s="40">
        <f>+'24-02-012 Ind. Alim - JUNAEB'!V59</f>
        <v>0</v>
      </c>
      <c r="L20" s="40">
        <f>+'24-02-012 Ind. Alim - JUNAEB'!W59</f>
        <v>0</v>
      </c>
      <c r="M20" s="40">
        <f>+'24-02-012 Ind. Alim - JUNAEB'!X59</f>
        <v>0</v>
      </c>
      <c r="N20" s="40">
        <f>+'24-02-012 Ind. Alim - JUNAEB'!Y59</f>
        <v>0</v>
      </c>
      <c r="O20" s="40">
        <f>+'24-02-012 Ind. Alim - JUNAEB'!Z59</f>
        <v>0</v>
      </c>
      <c r="P20" s="40">
        <f>+'24-02-012 Ind. Alim - JUNAEB'!AA59</f>
        <v>0</v>
      </c>
      <c r="Q20" s="40">
        <f>+'24-02-012 Ind. Alim - JUNAEB'!AB59</f>
        <v>0</v>
      </c>
      <c r="R20" s="40">
        <f>+'24-02-012 Ind. Alim - JUNAEB'!AC59</f>
        <v>0</v>
      </c>
      <c r="S20" s="40">
        <f>+'24-02-012 Ind. Alim - JUNAEB'!AD59</f>
        <v>0</v>
      </c>
      <c r="T20" s="40">
        <f>+'24-02-012 Ind. Alim - JUNAEB'!AE59</f>
        <v>0</v>
      </c>
      <c r="U20" s="40">
        <f>+'24-02-012 Ind. Alim - JUNAEB'!AF59</f>
        <v>0</v>
      </c>
      <c r="V20" s="40">
        <f>+'24-02-012 Ind. Alim - JUNAEB'!AG59</f>
        <v>0</v>
      </c>
      <c r="W20" s="40">
        <f>+'24-02-012 Ind. Alim - JUNAEB'!AH59</f>
        <v>0</v>
      </c>
      <c r="X20" s="61">
        <f>+'24-02-012 Ind. Alim - JUNAEB'!AI59</f>
        <v>0</v>
      </c>
      <c r="Y20" s="61">
        <f>+'24-02-012 Ind. Alim - JUNAEB'!AJ59</f>
        <v>0</v>
      </c>
    </row>
    <row r="21" spans="1:25" ht="24.75" customHeight="1" x14ac:dyDescent="0.25">
      <c r="A21" s="62" t="s">
        <v>69</v>
      </c>
      <c r="B21" s="40">
        <f>+'24-02-012 Ind. Alim - JUNAEB'!J63</f>
        <v>0</v>
      </c>
      <c r="C21" s="40">
        <f>+'24-02-012 Ind. Alim - JUNAEB'!K63</f>
        <v>0</v>
      </c>
      <c r="D21" s="40">
        <f>+'24-02-012 Ind. Alim - JUNAEB'!M63</f>
        <v>0</v>
      </c>
      <c r="E21" s="40">
        <f>+'24-02-012 Ind. Alim - JUNAEB'!N63</f>
        <v>0</v>
      </c>
      <c r="F21" s="40">
        <f>+'24-02-012 Ind. Alim - JUNAEB'!O63</f>
        <v>0</v>
      </c>
      <c r="G21" s="40">
        <f>+'24-02-012 Ind. Alim - JUNAEB'!R63</f>
        <v>0</v>
      </c>
      <c r="H21" s="40">
        <f>+'24-02-012 Ind. Alim - JUNAEB'!S63</f>
        <v>0</v>
      </c>
      <c r="I21" s="40">
        <f>+'24-02-012 Ind. Alim - JUNAEB'!T63</f>
        <v>0</v>
      </c>
      <c r="J21" s="40">
        <f>+'24-02-012 Ind. Alim - JUNAEB'!U63</f>
        <v>0</v>
      </c>
      <c r="K21" s="40">
        <f>+'24-02-012 Ind. Alim - JUNAEB'!V63</f>
        <v>0</v>
      </c>
      <c r="L21" s="40">
        <f>+'24-02-012 Ind. Alim - JUNAEB'!W63</f>
        <v>0</v>
      </c>
      <c r="M21" s="40">
        <f>+'24-02-012 Ind. Alim - JUNAEB'!X63</f>
        <v>0</v>
      </c>
      <c r="N21" s="40">
        <f>+'24-02-012 Ind. Alim - JUNAEB'!Y63</f>
        <v>0</v>
      </c>
      <c r="O21" s="40">
        <f>+'24-02-012 Ind. Alim - JUNAEB'!Z63</f>
        <v>0</v>
      </c>
      <c r="P21" s="40">
        <f>+'24-02-012 Ind. Alim - JUNAEB'!AA63</f>
        <v>0</v>
      </c>
      <c r="Q21" s="40">
        <f>+'24-02-012 Ind. Alim - JUNAEB'!AB63</f>
        <v>0</v>
      </c>
      <c r="R21" s="40">
        <f>+'24-02-012 Ind. Alim - JUNAEB'!AC63</f>
        <v>0</v>
      </c>
      <c r="S21" s="40">
        <f>+'24-02-012 Ind. Alim - JUNAEB'!AD63</f>
        <v>0</v>
      </c>
      <c r="T21" s="40">
        <f>+'24-02-012 Ind. Alim - JUNAEB'!AE63</f>
        <v>0</v>
      </c>
      <c r="U21" s="40">
        <f>+'24-02-012 Ind. Alim - JUNAEB'!AF63</f>
        <v>0</v>
      </c>
      <c r="V21" s="40">
        <f>+'24-02-012 Ind. Alim - JUNAEB'!AG63</f>
        <v>0</v>
      </c>
      <c r="W21" s="40">
        <f>+'24-02-012 Ind. Alim - JUNAEB'!AH63</f>
        <v>0</v>
      </c>
      <c r="X21" s="61">
        <f>+'24-02-012 Ind. Alim - JUNAEB'!AI63</f>
        <v>0</v>
      </c>
      <c r="Y21" s="61">
        <f>+'24-02-012 Ind. Alim - JUNAEB'!AJ63</f>
        <v>0</v>
      </c>
    </row>
    <row r="22" spans="1:25" ht="24.75" customHeight="1" x14ac:dyDescent="0.25">
      <c r="A22" s="62" t="s">
        <v>82</v>
      </c>
      <c r="B22" s="40">
        <f>+'24-02-012 Ind. Alim - JUNAEB'!J67</f>
        <v>0</v>
      </c>
      <c r="C22" s="40">
        <f>+'24-02-012 Ind. Alim - JUNAEB'!K67</f>
        <v>0</v>
      </c>
      <c r="D22" s="40">
        <f>+'24-02-012 Ind. Alim - JUNAEB'!M64</f>
        <v>0</v>
      </c>
      <c r="E22" s="40">
        <f>+'24-02-012 Ind. Alim - JUNAEB'!N64</f>
        <v>0</v>
      </c>
      <c r="F22" s="40">
        <f>+'24-02-012 Ind. Alim - JUNAEB'!O64</f>
        <v>0</v>
      </c>
      <c r="G22" s="40">
        <f>+'24-02-012 Ind. Alim - JUNAEB'!R64</f>
        <v>0</v>
      </c>
      <c r="H22" s="40">
        <f>+'24-02-012 Ind. Alim - JUNAEB'!S64</f>
        <v>0</v>
      </c>
      <c r="I22" s="40">
        <f>+'24-02-012 Ind. Alim - JUNAEB'!T64</f>
        <v>0</v>
      </c>
      <c r="J22" s="40">
        <f>+'24-02-012 Ind. Alim - JUNAEB'!U67</f>
        <v>0</v>
      </c>
      <c r="K22" s="40">
        <f>+'24-02-012 Ind. Alim - JUNAEB'!V64</f>
        <v>0</v>
      </c>
      <c r="L22" s="40">
        <f>+'24-02-012 Ind. Alim - JUNAEB'!W64</f>
        <v>0</v>
      </c>
      <c r="M22" s="40">
        <f>+'24-02-012 Ind. Alim - JUNAEB'!X64</f>
        <v>0</v>
      </c>
      <c r="N22" s="40">
        <f>+'24-02-012 Ind. Alim - JUNAEB'!Y67</f>
        <v>0</v>
      </c>
      <c r="O22" s="40">
        <f>+'24-02-012 Ind. Alim - JUNAEB'!Z64</f>
        <v>0</v>
      </c>
      <c r="P22" s="40">
        <f>+'24-02-012 Ind. Alim - JUNAEB'!AA64</f>
        <v>0</v>
      </c>
      <c r="Q22" s="40">
        <f>+'24-02-012 Ind. Alim - JUNAEB'!AB64</f>
        <v>0</v>
      </c>
      <c r="R22" s="40">
        <f>+'24-02-012 Ind. Alim - JUNAEB'!AC67</f>
        <v>0</v>
      </c>
      <c r="S22" s="40">
        <f>+'24-02-012 Ind. Alim - JUNAEB'!AD64</f>
        <v>0</v>
      </c>
      <c r="T22" s="40">
        <f>+'24-02-012 Ind. Alim - JUNAEB'!AE64</f>
        <v>0</v>
      </c>
      <c r="U22" s="40">
        <f>+'24-02-012 Ind. Alim - JUNAEB'!AF64</f>
        <v>0</v>
      </c>
      <c r="V22" s="40">
        <f>+'24-02-012 Ind. Alim - JUNAEB'!AG67</f>
        <v>0</v>
      </c>
      <c r="W22" s="40">
        <f>+'24-02-012 Ind. Alim - JUNAEB'!AH67</f>
        <v>0</v>
      </c>
      <c r="X22" s="61">
        <f>+'24-02-012 Ind. Alim - JUNAEB'!AI67</f>
        <v>0</v>
      </c>
      <c r="Y22" s="61">
        <f>+'24-02-012 Ind. Alim - JUNAEB'!AJ67</f>
        <v>0</v>
      </c>
    </row>
    <row r="23" spans="1:25" ht="24.75" customHeight="1" x14ac:dyDescent="0.25">
      <c r="A23" s="62" t="s">
        <v>71</v>
      </c>
      <c r="B23" s="40">
        <f>+'24-02-012 Ind. Alim - JUNAEB'!J71</f>
        <v>0</v>
      </c>
      <c r="C23" s="40">
        <f>+'24-02-012 Ind. Alim - JUNAEB'!K71</f>
        <v>0</v>
      </c>
      <c r="D23" s="40">
        <f>+'24-02-012 Ind. Alim - JUNAEB'!M71</f>
        <v>0</v>
      </c>
      <c r="E23" s="40">
        <f>+'24-02-012 Ind. Alim - JUNAEB'!N71</f>
        <v>0</v>
      </c>
      <c r="F23" s="40">
        <f>+'24-02-012 Ind. Alim - JUNAEB'!O71</f>
        <v>0</v>
      </c>
      <c r="G23" s="40">
        <f>+'24-02-012 Ind. Alim - JUNAEB'!R71</f>
        <v>0</v>
      </c>
      <c r="H23" s="40">
        <f>+'24-02-012 Ind. Alim - JUNAEB'!S71</f>
        <v>0</v>
      </c>
      <c r="I23" s="40">
        <f>+'24-02-012 Ind. Alim - JUNAEB'!T71</f>
        <v>0</v>
      </c>
      <c r="J23" s="40">
        <f>+'24-02-012 Ind. Alim - JUNAEB'!U71</f>
        <v>0</v>
      </c>
      <c r="K23" s="40">
        <f>+'24-02-012 Ind. Alim - JUNAEB'!V71</f>
        <v>0</v>
      </c>
      <c r="L23" s="40">
        <f>+'24-02-012 Ind. Alim - JUNAEB'!W71</f>
        <v>0</v>
      </c>
      <c r="M23" s="40">
        <f>+'24-02-012 Ind. Alim - JUNAEB'!X71</f>
        <v>0</v>
      </c>
      <c r="N23" s="40">
        <f>+'24-02-012 Ind. Alim - JUNAEB'!Y71</f>
        <v>0</v>
      </c>
      <c r="O23" s="40">
        <f>+'24-02-012 Ind. Alim - JUNAEB'!Z71</f>
        <v>0</v>
      </c>
      <c r="P23" s="40">
        <f>+'24-02-012 Ind. Alim - JUNAEB'!AA71</f>
        <v>0</v>
      </c>
      <c r="Q23" s="40">
        <f>+'24-02-012 Ind. Alim - JUNAEB'!AB71</f>
        <v>0</v>
      </c>
      <c r="R23" s="40">
        <f>+'24-02-012 Ind. Alim - JUNAEB'!AC71</f>
        <v>0</v>
      </c>
      <c r="S23" s="40">
        <f>+'24-02-012 Ind. Alim - JUNAEB'!AD71</f>
        <v>0</v>
      </c>
      <c r="T23" s="40">
        <f>+'24-02-012 Ind. Alim - JUNAEB'!AE71</f>
        <v>0</v>
      </c>
      <c r="U23" s="40">
        <f>+'24-02-012 Ind. Alim - JUNAEB'!AF71</f>
        <v>0</v>
      </c>
      <c r="V23" s="40">
        <f>+'24-02-012 Ind. Alim - JUNAEB'!AG71</f>
        <v>0</v>
      </c>
      <c r="W23" s="40">
        <f>+'24-02-012 Ind. Alim - JUNAEB'!AH71</f>
        <v>0</v>
      </c>
      <c r="X23" s="61">
        <f>+'24-02-012 Ind. Alim - JUNAEB'!AI71</f>
        <v>0</v>
      </c>
      <c r="Y23" s="61">
        <f>+'24-02-012 Ind. Alim - JUNAEB'!AJ71</f>
        <v>0</v>
      </c>
    </row>
    <row r="24" spans="1:25" ht="24.75" customHeight="1" x14ac:dyDescent="0.25">
      <c r="A24" s="63" t="s">
        <v>73</v>
      </c>
      <c r="B24" s="40">
        <f>+'24-02-012 Ind. Alim - JUNAEB'!J75</f>
        <v>4030853000</v>
      </c>
      <c r="C24" s="40">
        <f>+'24-02-012 Ind. Alim - JUNAEB'!K75</f>
        <v>4030853000</v>
      </c>
      <c r="D24" s="40">
        <f>+'24-02-012 Ind. Alim - JUNAEB'!M75</f>
        <v>0</v>
      </c>
      <c r="E24" s="40">
        <f>+'24-02-012 Ind. Alim - JUNAEB'!N75</f>
        <v>0</v>
      </c>
      <c r="F24" s="40">
        <f>+'24-02-012 Ind. Alim - JUNAEB'!O75</f>
        <v>0</v>
      </c>
      <c r="G24" s="40">
        <f>+'24-02-012 Ind. Alim - JUNAEB'!R75</f>
        <v>0</v>
      </c>
      <c r="H24" s="40">
        <f>+'24-02-012 Ind. Alim - JUNAEB'!S75</f>
        <v>0</v>
      </c>
      <c r="I24" s="40">
        <f>+'24-02-012 Ind. Alim - JUNAEB'!T75</f>
        <v>0</v>
      </c>
      <c r="J24" s="40">
        <f>+'24-02-012 Ind. Alim - JUNAEB'!U75</f>
        <v>0</v>
      </c>
      <c r="K24" s="40">
        <f>+'24-02-012 Ind. Alim - JUNAEB'!V75</f>
        <v>0</v>
      </c>
      <c r="L24" s="40">
        <f>+'24-02-012 Ind. Alim - JUNAEB'!W75</f>
        <v>0</v>
      </c>
      <c r="M24" s="40">
        <f>+'24-02-012 Ind. Alim - JUNAEB'!X75</f>
        <v>0</v>
      </c>
      <c r="N24" s="40">
        <f>+'24-02-012 Ind. Alim - JUNAEB'!Y75</f>
        <v>0</v>
      </c>
      <c r="O24" s="40">
        <f>+'24-02-012 Ind. Alim - JUNAEB'!Z75</f>
        <v>0</v>
      </c>
      <c r="P24" s="40">
        <f>+'24-02-012 Ind. Alim - JUNAEB'!AA75</f>
        <v>0</v>
      </c>
      <c r="Q24" s="40">
        <f>+'24-02-012 Ind. Alim - JUNAEB'!AB75</f>
        <v>0</v>
      </c>
      <c r="R24" s="40">
        <f>+'24-02-012 Ind. Alim - JUNAEB'!AC75</f>
        <v>0</v>
      </c>
      <c r="S24" s="40">
        <f>+'24-02-012 Ind. Alim - JUNAEB'!AD75</f>
        <v>0</v>
      </c>
      <c r="T24" s="40">
        <f>+'24-02-012 Ind. Alim - JUNAEB'!AE75</f>
        <v>0</v>
      </c>
      <c r="U24" s="40">
        <f>+'24-02-012 Ind. Alim - JUNAEB'!AF75</f>
        <v>0</v>
      </c>
      <c r="V24" s="40">
        <f>+'24-02-012 Ind. Alim - JUNAEB'!AG75</f>
        <v>0</v>
      </c>
      <c r="W24" s="40">
        <f>+'24-02-012 Ind. Alim - JUNAEB'!AH75</f>
        <v>0</v>
      </c>
      <c r="X24" s="61">
        <f>+'24-02-012 Ind. Alim - JUNAEB'!AI75</f>
        <v>0</v>
      </c>
      <c r="Y24" s="61">
        <f>+'24-02-012 Ind. Alim - JUNAEB'!AJ75</f>
        <v>0</v>
      </c>
    </row>
    <row r="25" spans="1:25" ht="34.5" customHeight="1" x14ac:dyDescent="0.25">
      <c r="A25" s="65" t="str">
        <f>"TOTAL ASIG."&amp;" "&amp;$A$5</f>
        <v>TOTAL ASIG. 24-02-012 "Programas de Alimentación - JUNAEB"</v>
      </c>
      <c r="B25" s="66">
        <f>SUM(B8:B24)</f>
        <v>4030853000</v>
      </c>
      <c r="C25" s="66">
        <f t="shared" ref="C25:V25" si="0">SUM(C8:C24)</f>
        <v>4030853000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0</v>
      </c>
      <c r="X25" s="67">
        <f>+'24-02-012 Ind. Alim - JUNAEB'!AI76</f>
        <v>0</v>
      </c>
      <c r="Y25" s="67">
        <f>'24-02-012 Ind. Alim - JUNAEB'!AJ76</f>
        <v>0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D1683-C459-4572-8DCD-07A85837E7F7}">
  <sheetPr codeName="Hoja9">
    <tabColor rgb="FF007DB5"/>
    <pageSetUpPr fitToPage="1"/>
  </sheetPr>
  <dimension ref="A1:DB95"/>
  <sheetViews>
    <sheetView topLeftCell="F67" zoomScaleNormal="100" workbookViewId="0">
      <selection activeCell="C74" sqref="C74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27.7109375" style="2" bestFit="1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5.7109375" style="49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5" t="s">
        <v>97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</row>
    <row r="2" spans="1:106" s="1" customFormat="1" ht="16.5" customHeight="1" x14ac:dyDescent="0.25">
      <c r="A2" s="76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106" s="1" customFormat="1" ht="16.5" customHeight="1" x14ac:dyDescent="0.25">
      <c r="A3" s="77" t="s">
        <v>79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</row>
    <row r="4" spans="1:106" s="1" customFormat="1" ht="16.5" customHeight="1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</row>
    <row r="5" spans="1:106" ht="54.75" customHeight="1" x14ac:dyDescent="0.25">
      <c r="A5" s="79" t="s">
        <v>86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</row>
    <row r="6" spans="1:106" s="3" customFormat="1" ht="22.5" customHeight="1" x14ac:dyDescent="0.25">
      <c r="A6" s="82" t="s">
        <v>2</v>
      </c>
      <c r="B6" s="82" t="s">
        <v>3</v>
      </c>
      <c r="C6" s="52" t="s">
        <v>4</v>
      </c>
      <c r="D6" s="82" t="s">
        <v>5</v>
      </c>
      <c r="E6" s="82" t="s">
        <v>6</v>
      </c>
      <c r="F6" s="82" t="s">
        <v>7</v>
      </c>
      <c r="G6" s="82" t="s">
        <v>8</v>
      </c>
      <c r="H6" s="82" t="s">
        <v>9</v>
      </c>
      <c r="I6" s="82"/>
      <c r="J6" s="80" t="s">
        <v>10</v>
      </c>
      <c r="K6" s="80" t="s">
        <v>11</v>
      </c>
      <c r="L6" s="82" t="s">
        <v>12</v>
      </c>
      <c r="M6" s="80" t="s">
        <v>13</v>
      </c>
      <c r="N6" s="80"/>
      <c r="O6" s="80"/>
      <c r="P6" s="82" t="s">
        <v>14</v>
      </c>
      <c r="Q6" s="82" t="s">
        <v>15</v>
      </c>
      <c r="R6" s="80" t="s">
        <v>16</v>
      </c>
      <c r="S6" s="80"/>
      <c r="T6" s="80"/>
      <c r="U6" s="80" t="s">
        <v>17</v>
      </c>
      <c r="V6" s="80" t="s">
        <v>16</v>
      </c>
      <c r="W6" s="80"/>
      <c r="X6" s="80"/>
      <c r="Y6" s="80" t="s">
        <v>18</v>
      </c>
      <c r="Z6" s="80" t="s">
        <v>16</v>
      </c>
      <c r="AA6" s="80"/>
      <c r="AB6" s="80"/>
      <c r="AC6" s="80" t="s">
        <v>19</v>
      </c>
      <c r="AD6" s="80" t="s">
        <v>16</v>
      </c>
      <c r="AE6" s="80"/>
      <c r="AF6" s="80"/>
      <c r="AG6" s="80" t="s">
        <v>20</v>
      </c>
      <c r="AH6" s="80" t="s">
        <v>21</v>
      </c>
      <c r="AI6" s="81" t="s">
        <v>22</v>
      </c>
      <c r="AJ6" s="8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2"/>
      <c r="B7" s="82"/>
      <c r="C7" s="52" t="s">
        <v>23</v>
      </c>
      <c r="D7" s="82"/>
      <c r="E7" s="82"/>
      <c r="F7" s="82"/>
      <c r="G7" s="82"/>
      <c r="H7" s="52" t="s">
        <v>24</v>
      </c>
      <c r="I7" s="52" t="s">
        <v>25</v>
      </c>
      <c r="J7" s="80"/>
      <c r="K7" s="80"/>
      <c r="L7" s="82"/>
      <c r="M7" s="53" t="s">
        <v>26</v>
      </c>
      <c r="N7" s="53" t="s">
        <v>27</v>
      </c>
      <c r="O7" s="53" t="s">
        <v>28</v>
      </c>
      <c r="P7" s="82"/>
      <c r="Q7" s="82"/>
      <c r="R7" s="53" t="s">
        <v>29</v>
      </c>
      <c r="S7" s="53" t="s">
        <v>30</v>
      </c>
      <c r="T7" s="53" t="s">
        <v>31</v>
      </c>
      <c r="U7" s="80"/>
      <c r="V7" s="53" t="s">
        <v>32</v>
      </c>
      <c r="W7" s="53" t="s">
        <v>33</v>
      </c>
      <c r="X7" s="53" t="s">
        <v>34</v>
      </c>
      <c r="Y7" s="80"/>
      <c r="Z7" s="53" t="s">
        <v>35</v>
      </c>
      <c r="AA7" s="53" t="s">
        <v>36</v>
      </c>
      <c r="AB7" s="53" t="s">
        <v>37</v>
      </c>
      <c r="AC7" s="80"/>
      <c r="AD7" s="53" t="s">
        <v>38</v>
      </c>
      <c r="AE7" s="53" t="s">
        <v>39</v>
      </c>
      <c r="AF7" s="53" t="s">
        <v>40</v>
      </c>
      <c r="AG7" s="80"/>
      <c r="AH7" s="80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2" t="s">
        <v>43</v>
      </c>
      <c r="B8" s="72"/>
      <c r="C8" s="72"/>
      <c r="D8" s="72"/>
      <c r="E8" s="72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3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3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4" t="s">
        <v>44</v>
      </c>
      <c r="B11" s="74"/>
      <c r="C11" s="74"/>
      <c r="D11" s="74"/>
      <c r="E11" s="74"/>
      <c r="F11" s="74"/>
      <c r="G11" s="74"/>
      <c r="H11" s="74"/>
      <c r="I11" s="74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2" t="s">
        <v>45</v>
      </c>
      <c r="B12" s="72"/>
      <c r="C12" s="72"/>
      <c r="D12" s="72"/>
      <c r="E12" s="72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3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3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4" t="s">
        <v>46</v>
      </c>
      <c r="B15" s="74"/>
      <c r="C15" s="74"/>
      <c r="D15" s="74"/>
      <c r="E15" s="74"/>
      <c r="F15" s="74"/>
      <c r="G15" s="74"/>
      <c r="H15" s="74"/>
      <c r="I15" s="74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2" t="s">
        <v>47</v>
      </c>
      <c r="B16" s="72"/>
      <c r="C16" s="72"/>
      <c r="D16" s="72"/>
      <c r="E16" s="72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3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3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4" t="s">
        <v>48</v>
      </c>
      <c r="B19" s="74"/>
      <c r="C19" s="74"/>
      <c r="D19" s="74"/>
      <c r="E19" s="74"/>
      <c r="F19" s="74"/>
      <c r="G19" s="74"/>
      <c r="H19" s="74"/>
      <c r="I19" s="74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2" t="s">
        <v>49</v>
      </c>
      <c r="B20" s="72"/>
      <c r="C20" s="72"/>
      <c r="D20" s="72"/>
      <c r="E20" s="72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3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3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4" t="s">
        <v>50</v>
      </c>
      <c r="B23" s="74"/>
      <c r="C23" s="74"/>
      <c r="D23" s="74"/>
      <c r="E23" s="74"/>
      <c r="F23" s="74"/>
      <c r="G23" s="74"/>
      <c r="H23" s="74"/>
      <c r="I23" s="74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2" t="s">
        <v>51</v>
      </c>
      <c r="B24" s="72"/>
      <c r="C24" s="72"/>
      <c r="D24" s="72"/>
      <c r="E24" s="72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3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3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4" t="s">
        <v>52</v>
      </c>
      <c r="B27" s="74"/>
      <c r="C27" s="74"/>
      <c r="D27" s="74"/>
      <c r="E27" s="74"/>
      <c r="F27" s="74"/>
      <c r="G27" s="74"/>
      <c r="H27" s="74"/>
      <c r="I27" s="74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2" t="s">
        <v>53</v>
      </c>
      <c r="B28" s="72"/>
      <c r="C28" s="72"/>
      <c r="D28" s="72"/>
      <c r="E28" s="72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3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3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4" t="s">
        <v>54</v>
      </c>
      <c r="B31" s="74"/>
      <c r="C31" s="74"/>
      <c r="D31" s="74"/>
      <c r="E31" s="74"/>
      <c r="F31" s="74"/>
      <c r="G31" s="74"/>
      <c r="H31" s="74"/>
      <c r="I31" s="74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2" t="s">
        <v>55</v>
      </c>
      <c r="B32" s="72"/>
      <c r="C32" s="72"/>
      <c r="D32" s="72"/>
      <c r="E32" s="72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3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3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4" t="s">
        <v>56</v>
      </c>
      <c r="B35" s="74"/>
      <c r="C35" s="74"/>
      <c r="D35" s="74"/>
      <c r="E35" s="74"/>
      <c r="F35" s="74"/>
      <c r="G35" s="74"/>
      <c r="H35" s="74"/>
      <c r="I35" s="74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2" t="s">
        <v>57</v>
      </c>
      <c r="B36" s="72"/>
      <c r="C36" s="72"/>
      <c r="D36" s="72"/>
      <c r="E36" s="72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3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3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4" t="s">
        <v>58</v>
      </c>
      <c r="B39" s="74"/>
      <c r="C39" s="74"/>
      <c r="D39" s="74"/>
      <c r="E39" s="74"/>
      <c r="F39" s="74"/>
      <c r="G39" s="74"/>
      <c r="H39" s="74"/>
      <c r="I39" s="74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2" t="s">
        <v>59</v>
      </c>
      <c r="B40" s="72"/>
      <c r="C40" s="72"/>
      <c r="D40" s="72"/>
      <c r="E40" s="72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3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3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4" t="s">
        <v>60</v>
      </c>
      <c r="B43" s="74"/>
      <c r="C43" s="74"/>
      <c r="D43" s="74"/>
      <c r="E43" s="74"/>
      <c r="F43" s="74"/>
      <c r="G43" s="74"/>
      <c r="H43" s="74"/>
      <c r="I43" s="74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2" t="s">
        <v>61</v>
      </c>
      <c r="B44" s="72"/>
      <c r="C44" s="72"/>
      <c r="D44" s="72"/>
      <c r="E44" s="72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3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3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4" t="s">
        <v>62</v>
      </c>
      <c r="B47" s="74"/>
      <c r="C47" s="74"/>
      <c r="D47" s="74"/>
      <c r="E47" s="74"/>
      <c r="F47" s="74"/>
      <c r="G47" s="74"/>
      <c r="H47" s="74"/>
      <c r="I47" s="74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2" t="s">
        <v>63</v>
      </c>
      <c r="B48" s="72"/>
      <c r="C48" s="72"/>
      <c r="D48" s="72"/>
      <c r="E48" s="72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3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3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4" t="s">
        <v>64</v>
      </c>
      <c r="B51" s="74"/>
      <c r="C51" s="74"/>
      <c r="D51" s="74"/>
      <c r="E51" s="74"/>
      <c r="F51" s="74"/>
      <c r="G51" s="74"/>
      <c r="H51" s="74"/>
      <c r="I51" s="74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2" t="s">
        <v>65</v>
      </c>
      <c r="B52" s="72"/>
      <c r="C52" s="72"/>
      <c r="D52" s="72"/>
      <c r="E52" s="72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3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3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4" t="s">
        <v>66</v>
      </c>
      <c r="B55" s="74"/>
      <c r="C55" s="74"/>
      <c r="D55" s="74"/>
      <c r="E55" s="74"/>
      <c r="F55" s="74"/>
      <c r="G55" s="74"/>
      <c r="H55" s="74"/>
      <c r="I55" s="74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2" t="s">
        <v>67</v>
      </c>
      <c r="B56" s="72"/>
      <c r="C56" s="72"/>
      <c r="D56" s="72"/>
      <c r="E56" s="72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3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3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4" t="s">
        <v>68</v>
      </c>
      <c r="B59" s="74"/>
      <c r="C59" s="74"/>
      <c r="D59" s="74"/>
      <c r="E59" s="74"/>
      <c r="F59" s="74"/>
      <c r="G59" s="74"/>
      <c r="H59" s="74"/>
      <c r="I59" s="74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2" t="s">
        <v>69</v>
      </c>
      <c r="B60" s="72"/>
      <c r="C60" s="72"/>
      <c r="D60" s="72"/>
      <c r="E60" s="72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3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3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4" t="s">
        <v>70</v>
      </c>
      <c r="B63" s="74"/>
      <c r="C63" s="74"/>
      <c r="D63" s="74"/>
      <c r="E63" s="74"/>
      <c r="F63" s="74"/>
      <c r="G63" s="74"/>
      <c r="H63" s="74"/>
      <c r="I63" s="74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2" t="s">
        <v>82</v>
      </c>
      <c r="B64" s="72"/>
      <c r="C64" s="72"/>
      <c r="D64" s="72"/>
      <c r="E64" s="72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3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3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4" t="s">
        <v>89</v>
      </c>
      <c r="B67" s="74"/>
      <c r="C67" s="74"/>
      <c r="D67" s="74"/>
      <c r="E67" s="74"/>
      <c r="F67" s="74"/>
      <c r="G67" s="74"/>
      <c r="H67" s="74"/>
      <c r="I67" s="74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2" t="s">
        <v>71</v>
      </c>
      <c r="B68" s="72"/>
      <c r="C68" s="72"/>
      <c r="D68" s="72"/>
      <c r="E68" s="72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3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3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4" t="s">
        <v>72</v>
      </c>
      <c r="B71" s="74"/>
      <c r="C71" s="74"/>
      <c r="D71" s="74"/>
      <c r="E71" s="74"/>
      <c r="F71" s="74"/>
      <c r="G71" s="74"/>
      <c r="H71" s="74"/>
      <c r="I71" s="74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2" t="s">
        <v>73</v>
      </c>
      <c r="B72" s="72"/>
      <c r="C72" s="72"/>
      <c r="D72" s="72"/>
      <c r="E72" s="72"/>
      <c r="F72" s="4"/>
      <c r="G72" s="5"/>
      <c r="H72" s="6"/>
      <c r="I72" s="6"/>
      <c r="J72" s="73">
        <v>17529391000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113</v>
      </c>
      <c r="D73" s="34">
        <v>45695</v>
      </c>
      <c r="E73" s="26" t="s">
        <v>101</v>
      </c>
      <c r="F73" s="26" t="s">
        <v>102</v>
      </c>
      <c r="G73" s="26"/>
      <c r="H73" s="36"/>
      <c r="I73" s="38"/>
      <c r="J73" s="73"/>
      <c r="K73" s="41">
        <v>16968765000</v>
      </c>
      <c r="L73" s="39"/>
      <c r="M73" s="31"/>
      <c r="N73" s="42"/>
      <c r="O73" s="31"/>
      <c r="P73" s="43"/>
      <c r="Q73" s="43"/>
      <c r="R73" s="19">
        <v>8484382500</v>
      </c>
      <c r="S73" s="19"/>
      <c r="T73" s="19"/>
      <c r="U73" s="8">
        <f>SUM(R73:T73)</f>
        <v>8484382500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8484382500</v>
      </c>
      <c r="AI73" s="20">
        <f>IF(ISERROR(AH73/J72),0,AH73/J72)</f>
        <v>0.4840089709904925</v>
      </c>
      <c r="AJ73" s="20">
        <f>IF(ISERROR(AH73/$AH$76),"-",AH73/$AH$76)</f>
        <v>0.96801794198098501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 t="s">
        <v>113</v>
      </c>
      <c r="D74" s="34">
        <v>45695</v>
      </c>
      <c r="E74" s="26" t="s">
        <v>101</v>
      </c>
      <c r="F74" s="26" t="s">
        <v>103</v>
      </c>
      <c r="G74" s="44"/>
      <c r="H74" s="36"/>
      <c r="I74" s="38"/>
      <c r="J74" s="73"/>
      <c r="K74" s="41">
        <v>560626000</v>
      </c>
      <c r="L74" s="39"/>
      <c r="M74" s="31"/>
      <c r="N74" s="42"/>
      <c r="O74" s="31"/>
      <c r="P74" s="43"/>
      <c r="Q74" s="43"/>
      <c r="R74" s="19">
        <v>280313000</v>
      </c>
      <c r="S74" s="19"/>
      <c r="T74" s="19"/>
      <c r="U74" s="8">
        <f>SUM(R74:T74)</f>
        <v>280313000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280313000</v>
      </c>
      <c r="AI74" s="20">
        <f>IF(ISERROR(AH74/J72),0,AH74/J72)</f>
        <v>1.5991029009507517E-2</v>
      </c>
      <c r="AJ74" s="20">
        <f>IF(ISERROR(AH74/$AH$76),"-",AH74/$AH$76)</f>
        <v>3.1982058019015033E-2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4" t="s">
        <v>74</v>
      </c>
      <c r="B75" s="74"/>
      <c r="C75" s="74"/>
      <c r="D75" s="74"/>
      <c r="E75" s="74"/>
      <c r="F75" s="74"/>
      <c r="G75" s="74"/>
      <c r="H75" s="74"/>
      <c r="I75" s="74"/>
      <c r="J75" s="56">
        <f>J72</f>
        <v>17529391000</v>
      </c>
      <c r="K75" s="56">
        <f>SUM(K73:K74)</f>
        <v>17529391000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>SUM(R73:R74)</f>
        <v>8764695500</v>
      </c>
      <c r="S75" s="56">
        <f t="shared" ref="S75:T75" si="16">SUM(S73:S74)</f>
        <v>0</v>
      </c>
      <c r="T75" s="56">
        <f t="shared" si="16"/>
        <v>0</v>
      </c>
      <c r="U75" s="56">
        <f>SUM(U73:U74)</f>
        <v>8764695500</v>
      </c>
      <c r="V75" s="56">
        <f t="shared" ref="V75:AG75" si="17">SUM(V73:V73)</f>
        <v>0</v>
      </c>
      <c r="W75" s="56">
        <f t="shared" si="17"/>
        <v>0</v>
      </c>
      <c r="X75" s="56">
        <f t="shared" si="17"/>
        <v>0</v>
      </c>
      <c r="Y75" s="56">
        <f t="shared" si="17"/>
        <v>0</v>
      </c>
      <c r="Z75" s="56">
        <f t="shared" si="17"/>
        <v>0</v>
      </c>
      <c r="AA75" s="56">
        <f t="shared" si="17"/>
        <v>0</v>
      </c>
      <c r="AB75" s="56">
        <f t="shared" si="17"/>
        <v>0</v>
      </c>
      <c r="AC75" s="56">
        <f t="shared" si="17"/>
        <v>0</v>
      </c>
      <c r="AD75" s="56">
        <f t="shared" si="17"/>
        <v>0</v>
      </c>
      <c r="AE75" s="56">
        <f t="shared" si="17"/>
        <v>0</v>
      </c>
      <c r="AF75" s="56">
        <f t="shared" si="17"/>
        <v>0</v>
      </c>
      <c r="AG75" s="56">
        <f t="shared" si="17"/>
        <v>0</v>
      </c>
      <c r="AH75" s="56">
        <f>SUM(AH73:AH74)</f>
        <v>8764695500</v>
      </c>
      <c r="AI75" s="59">
        <f>IF(ISERROR(AH75/J75),0,AH75/J75)</f>
        <v>0.5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7" t="str">
        <f>"TOTAL ASIG."&amp;" "&amp;$A$5</f>
        <v>TOTAL ASIG. 24-02-014 "Fondo de Solidaridad e Inversión Social"</v>
      </c>
      <c r="B76" s="87"/>
      <c r="C76" s="87"/>
      <c r="D76" s="87"/>
      <c r="E76" s="87"/>
      <c r="F76" s="87"/>
      <c r="G76" s="87"/>
      <c r="H76" s="87"/>
      <c r="I76" s="87"/>
      <c r="J76" s="66">
        <f>SUM(J11,J15,J19,J23,J27,J31,J35,J39,J43,J47,J51,J55,J59,J63,J67,J71,J75)</f>
        <v>17529391000</v>
      </c>
      <c r="K76" s="66">
        <f t="shared" ref="K76:AH76" si="18">SUM(K11,K15,K19,K23,K27,K31,K35,K39,K43,K47,K51,K55,K59,K63,K67,K71,K75)</f>
        <v>17529391000</v>
      </c>
      <c r="L76" s="66">
        <f t="shared" si="18"/>
        <v>0</v>
      </c>
      <c r="M76" s="66">
        <f t="shared" si="18"/>
        <v>0</v>
      </c>
      <c r="N76" s="66">
        <f t="shared" si="18"/>
        <v>0</v>
      </c>
      <c r="O76" s="66">
        <f t="shared" si="18"/>
        <v>0</v>
      </c>
      <c r="P76" s="66">
        <f t="shared" si="18"/>
        <v>0</v>
      </c>
      <c r="Q76" s="66">
        <f t="shared" si="18"/>
        <v>0</v>
      </c>
      <c r="R76" s="66">
        <f t="shared" si="18"/>
        <v>8764695500</v>
      </c>
      <c r="S76" s="66">
        <f t="shared" si="18"/>
        <v>0</v>
      </c>
      <c r="T76" s="66">
        <f t="shared" si="18"/>
        <v>0</v>
      </c>
      <c r="U76" s="66">
        <f t="shared" si="18"/>
        <v>8764695500</v>
      </c>
      <c r="V76" s="66">
        <f t="shared" si="18"/>
        <v>0</v>
      </c>
      <c r="W76" s="66">
        <f t="shared" si="18"/>
        <v>0</v>
      </c>
      <c r="X76" s="66">
        <f t="shared" si="18"/>
        <v>0</v>
      </c>
      <c r="Y76" s="66">
        <f t="shared" si="18"/>
        <v>0</v>
      </c>
      <c r="Z76" s="66">
        <f t="shared" si="18"/>
        <v>0</v>
      </c>
      <c r="AA76" s="66">
        <f t="shared" si="18"/>
        <v>0</v>
      </c>
      <c r="AB76" s="66">
        <f t="shared" si="18"/>
        <v>0</v>
      </c>
      <c r="AC76" s="66">
        <f t="shared" si="18"/>
        <v>0</v>
      </c>
      <c r="AD76" s="66">
        <f t="shared" si="18"/>
        <v>0</v>
      </c>
      <c r="AE76" s="66">
        <f t="shared" si="18"/>
        <v>0</v>
      </c>
      <c r="AF76" s="66">
        <f t="shared" si="18"/>
        <v>0</v>
      </c>
      <c r="AG76" s="66">
        <f t="shared" si="18"/>
        <v>0</v>
      </c>
      <c r="AH76" s="66">
        <f t="shared" si="18"/>
        <v>8764695500</v>
      </c>
      <c r="AI76" s="68">
        <f>IF(ISERROR(AH76/J76),0,AH76/J76)</f>
        <v>0.5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6:I76"/>
    <mergeCell ref="A64:E64"/>
    <mergeCell ref="J65:J66"/>
    <mergeCell ref="A67:I67"/>
    <mergeCell ref="A68:E68"/>
    <mergeCell ref="J69:J70"/>
    <mergeCell ref="A71:I71"/>
    <mergeCell ref="A72:E72"/>
    <mergeCell ref="J72:J74"/>
    <mergeCell ref="A75:I7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3B9E90C5-153E-4866-95CB-87BCC98863B1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327C177A-0CE0-4A0E-B682-56862AF18379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L65:L66 P73:Q74 P65:Q66 C65:C66 E65:G66 E73:G74" xr:uid="{39F65F89-8EA6-4574-8F7D-DC0FEF256B26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5C08B99B-1F5C-48F2-B7E3-DB9FCC0D629D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A2EAF054-F5F0-4F00-8B12-C1F0C5D17782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6789F097-500B-412B-B87B-EA6F76BD8D61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E8B3E2A4-3169-4A59-9E44-77D60FAC88E8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F136C795-BCCD-434E-BE0A-A2320FD9DED7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827A48-A757-4F39-B548-903945BC4DED}">
  <ds:schemaRefs>
    <ds:schemaRef ds:uri="http://schemas.microsoft.com/office/2006/documentManagement/types"/>
    <ds:schemaRef ds:uri="eb517d21-b595-442e-8151-83f9d91c3f7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www.w3.org/XML/1998/namespace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8799260-915D-4CA4-BAA8-3C4B14A8CA2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20F5BC0-AB33-4899-B561-1AA64AB678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14</vt:i4>
      </vt:variant>
    </vt:vector>
  </HeadingPairs>
  <TitlesOfParts>
    <vt:vector size="42" baseType="lpstr">
      <vt:lpstr>24-01-010 Ind. Prog. Bonif. </vt:lpstr>
      <vt:lpstr>24-01-010 Res. Prog. Bonif. </vt:lpstr>
      <vt:lpstr>24-01-337 Ind. Bonos Art. 2</vt:lpstr>
      <vt:lpstr>24-01-337 Res. Bonos Art. 2</vt:lpstr>
      <vt:lpstr>24-02-010 Ind. A.Téc SENADIS</vt:lpstr>
      <vt:lpstr>24-02-010 Res. A.Téc SENADIS</vt:lpstr>
      <vt:lpstr>24-02-012 Ind. Alim - JUNAEB</vt:lpstr>
      <vt:lpstr>24-02-012 Res. Alim - JUNAEB</vt:lpstr>
      <vt:lpstr>24-02-014 Ind. FOSIS</vt:lpstr>
      <vt:lpstr>24-02-014 Res. FOSIS</vt:lpstr>
      <vt:lpstr>24-02-015 Ind. INTEGRA</vt:lpstr>
      <vt:lpstr>24-02-015 Res. INTEGRA</vt:lpstr>
      <vt:lpstr>24-02-020 Ind. EM - JUNAEB </vt:lpstr>
      <vt:lpstr>24-02-020 Res. EM - JUNAEB</vt:lpstr>
      <vt:lpstr>24-03-335 Ind. HABITABILIDAD</vt:lpstr>
      <vt:lpstr>24-03-335 Res. HABITABILIDAD</vt:lpstr>
      <vt:lpstr>24-03-340 Ind. Adulto Mayor</vt:lpstr>
      <vt:lpstr>24-03-340 Res. Adulto Mayor</vt:lpstr>
      <vt:lpstr>24-03-343 Ind. CALLE</vt:lpstr>
      <vt:lpstr>24-03-343 Res. CALLE</vt:lpstr>
      <vt:lpstr>24-03-344 Ind. AUTOCONSUMO</vt:lpstr>
      <vt:lpstr>24-03-344 Res. AUTOCONSUMO</vt:lpstr>
      <vt:lpstr>24-03-345 Ind. PROG. EJE</vt:lpstr>
      <vt:lpstr>24-03-345 Res. PROG. EJE</vt:lpstr>
      <vt:lpstr>24-03-997 Ind. Cuid. Temporales</vt:lpstr>
      <vt:lpstr>24-03-997 Res. Cuid. Temporales</vt:lpstr>
      <vt:lpstr>24-03-999 Ind. MIU CHS- CONADI</vt:lpstr>
      <vt:lpstr>24-03-999 Res. MIU CHS- CONADI</vt:lpstr>
      <vt:lpstr>'24-01-010 Ind. Prog. Bonif. '!Área_de_impresión</vt:lpstr>
      <vt:lpstr>'24-01-337 Ind. Bonos Art. 2'!Área_de_impresión</vt:lpstr>
      <vt:lpstr>'24-02-010 Ind. A.Téc SENADIS'!Área_de_impresión</vt:lpstr>
      <vt:lpstr>'24-02-012 Ind. Alim - JUNAEB'!Área_de_impresión</vt:lpstr>
      <vt:lpstr>'24-02-014 Ind. FOSIS'!Área_de_impresión</vt:lpstr>
      <vt:lpstr>'24-02-015 Ind. INTEGRA'!Área_de_impresión</vt:lpstr>
      <vt:lpstr>'24-02-020 Ind. EM - JUNAEB '!Área_de_impresión</vt:lpstr>
      <vt:lpstr>'24-03-335 Ind. HABITABILIDAD'!Área_de_impresión</vt:lpstr>
      <vt:lpstr>'24-03-340 Ind. Adulto Mayor'!Área_de_impresión</vt:lpstr>
      <vt:lpstr>'24-03-343 Ind. CALLE'!Área_de_impresión</vt:lpstr>
      <vt:lpstr>'24-03-344 Ind. AUTOCONSUMO'!Área_de_impresión</vt:lpstr>
      <vt:lpstr>'24-03-345 Ind. PROG. EJE'!Área_de_impresión</vt:lpstr>
      <vt:lpstr>'24-03-997 Ind. Cuid. Temporales'!Área_de_impresión</vt:lpstr>
      <vt:lpstr>'24-03-999 Ind. MIU CHS- CONADI'!Área_de_impresión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Alejandra Garrido Vidal</cp:lastModifiedBy>
  <cp:revision/>
  <dcterms:created xsi:type="dcterms:W3CDTF">2023-03-09T13:14:16Z</dcterms:created>
  <dcterms:modified xsi:type="dcterms:W3CDTF">2025-04-24T16:29:01Z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