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https://colaboramds.sharepoint.com/sites/DAF2022/Documentos compartidos/Presupuesto/2025 - PRESUPUESTO/Glosas Presupuestarias 2025/Glosas Ministeriales y Articulado de la Ley/Primer Trimestre/"/>
    </mc:Choice>
  </mc:AlternateContent>
  <xr:revisionPtr revIDLastSave="808" documentId="13_ncr:1_{0B11438B-7DCE-4B18-BD9F-93C97687377B}" xr6:coauthVersionLast="47" xr6:coauthVersionMax="47" xr10:uidLastSave="{5A2C5846-0A19-4B20-9E39-AE66670569F1}"/>
  <bookViews>
    <workbookView xWindow="19090" yWindow="-110" windowWidth="19420" windowHeight="10300" tabRatio="836" activeTab="1" xr2:uid="{00000000-000D-0000-FFFF-FFFF00000000}"/>
  </bookViews>
  <sheets>
    <sheet name="Glosa N°04" sheetId="19" r:id="rId1"/>
    <sheet name="Art. 14 N°03" sheetId="45" r:id="rId2"/>
    <sheet name="Art. 14 N°06" sheetId="1" r:id="rId3"/>
    <sheet name="Art. 14 N°07 Viaticos Nac" sheetId="21" r:id="rId4"/>
    <sheet name="Art. 14 N°07 Viaticos Ext." sheetId="16" r:id="rId5"/>
    <sheet name="Art. 14 N°08" sheetId="42" r:id="rId6"/>
    <sheet name="Art. 14 N°09" sheetId="3" r:id="rId7"/>
    <sheet name="Art. 14 N°10 Gasto Personal" sheetId="35" state="hidden" r:id="rId8"/>
    <sheet name="Art. 14 N°10 Dotación" sheetId="40" state="hidden" r:id="rId9"/>
    <sheet name="Art. 14 N°11 Of. Circ. N°23" sheetId="48" r:id="rId10"/>
    <sheet name="Art. 14 N°11" sheetId="38" r:id="rId11"/>
    <sheet name="Art. 14 N°12" sheetId="12" r:id="rId12"/>
    <sheet name="Art. 14 N°19" sheetId="47" r:id="rId13"/>
    <sheet name="Art. 14 Letra A" sheetId="46" r:id="rId14"/>
    <sheet name="Art. 14 Letra B" sheetId="44" r:id="rId15"/>
  </sheets>
  <externalReferences>
    <externalReference r:id="rId16"/>
    <externalReference r:id="rId17"/>
    <externalReference r:id="rId18"/>
    <externalReference r:id="rId19"/>
    <externalReference r:id="rId20"/>
    <externalReference r:id="rId21"/>
    <externalReference r:id="rId22"/>
  </externalReferences>
  <definedNames>
    <definedName name="_xlnm._FilterDatabase" localSheetId="13" hidden="1">'Art. 14 Letra A'!#REF!</definedName>
    <definedName name="_xlnm._FilterDatabase" localSheetId="14" hidden="1">'Art. 14 Letra B'!$B$12:$D$39</definedName>
    <definedName name="_xlnm._FilterDatabase" localSheetId="1" hidden="1">'Art. 14 N°03'!$B$12:$D$13</definedName>
    <definedName name="_xlnm._FilterDatabase" localSheetId="3" hidden="1">'Art. 14 N°07 Viaticos Nac'!$9:$218</definedName>
    <definedName name="_xlnm._FilterDatabase" localSheetId="6" hidden="1">'Art. 14 N°09'!$B$137:$K$455</definedName>
    <definedName name="_xlnm._FilterDatabase" localSheetId="8" hidden="1">'Art. 14 N°10 Dotación'!$B$84:$Q$151</definedName>
    <definedName name="_xlnm._FilterDatabase" localSheetId="0" hidden="1">'Glosa N°04'!$B$10:$K$15</definedName>
    <definedName name="_xlnm.Print_Area" localSheetId="2">'Art. 14 N°06'!$B$1:$O$45</definedName>
    <definedName name="_xlnm.Print_Area" localSheetId="4">'Art. 14 N°07 Viaticos Ext.'!$B$2:$R$24</definedName>
    <definedName name="_xlnm.Print_Area" localSheetId="3">'Art. 14 N°07 Viaticos Nac'!$A$2:$R$173</definedName>
    <definedName name="_xlnm.Print_Area" localSheetId="5">'Art. 14 N°08'!$B$2:$F$35</definedName>
    <definedName name="_xlnm.Print_Area" localSheetId="6">'Art. 14 N°09'!$B$2:$K$452</definedName>
    <definedName name="_xlnm.Print_Area" localSheetId="11">'Art. 14 N°12'!$B$1:$V$15</definedName>
    <definedName name="_xlnm.Print_Area" localSheetId="0">'Glosa N°04'!$B$1:$G$24</definedName>
    <definedName name="CHCC_G15_01A">'[1]TD CTAS 2013'!$A$3:$J$19</definedName>
    <definedName name="CHCC_G15_01A1">'[2]TD CTAS 2013'!$A$3:$J$19</definedName>
    <definedName name="CHCC_G15_02A">'[1]TD CTAS 2013'!$N$3:$W$19</definedName>
    <definedName name="CHCC_G15_03A">'[1]TD CTAS 2013'!$AA$3:$AJ$19</definedName>
    <definedName name="CHCC_G15_04A">'[1]TD CTAS 2013'!$AN$3:$AW$19</definedName>
    <definedName name="CHCC_G15_05A">'[3]CHCC G'!$BA$3:$BJ$19</definedName>
    <definedName name="CHCC_G15_06A">'[3]CHCC G'!$BN$3:$BW$19</definedName>
    <definedName name="CHCC_G15_07A">'[3]CHCC G'!$CA$3:$CJ$20</definedName>
    <definedName name="CHCC_G15_08A">'[3]CHCC G'!$CN$4:$CW$19</definedName>
    <definedName name="CHCC_G15_09A">'[3]CHCC G'!$DA$4:$DJ$19</definedName>
    <definedName name="CHCC_G15_10A">'[3]CHCC G'!$DN$3:$DV$200</definedName>
    <definedName name="CHCC_G15_11A">'[3]CHCC G'!$EA$1:$EJ$27</definedName>
    <definedName name="CHCC_G16_01A">'[3]CHCC G'!$A$3:$J$22</definedName>
    <definedName name="CHCC_G16_02A">'[3]CHCC G'!$N$3:$W$21</definedName>
    <definedName name="CHCC_G16_03A">'[3]CHCC G'!$AA$3:$AJ$26</definedName>
    <definedName name="CHCC_G16_04A">'[3]CHCC G'!$AN$4:$AW$21</definedName>
    <definedName name="CHCC_G16_05A">'[3]CHCC G'!$BA$3:$BJ$22</definedName>
    <definedName name="CHCC_I15_01A">'[1]TD CTAS 2013'!$A$3:$H$13</definedName>
    <definedName name="CHCC_I15_02A">'[1]TD CTAS 2013'!$L$3:$S$13</definedName>
    <definedName name="CHCC_I15_03A">'[1]TD CTAS 2013'!$W$3:$AD$13</definedName>
    <definedName name="CHCC_I15_04A">'[1]TD CTAS 2013'!$AH$3:$AO$14</definedName>
    <definedName name="CHCC_I15_05A">'[3]CHCC I'!$AS$3:$AZ$14</definedName>
    <definedName name="CHCC_I15_06A">'[3]CHCC I'!$BD$3:$BK$14</definedName>
    <definedName name="CHCC_I15_07A">'[3]CHCC I'!$BO$4:$BV$14</definedName>
    <definedName name="CHCC_I15_08A">'[3]CHCC I'!$BZ$4:$CG$14</definedName>
    <definedName name="CHCC_I15_09A">'[3]CHCC I'!$CK$4:$CR$14</definedName>
    <definedName name="CHCC_I15_10A">'[3]CHCC I'!$CV$3:$DC$56</definedName>
    <definedName name="CHCC_I15_11A">'[3]CHCC I'!$DG$1:$DN$18</definedName>
    <definedName name="CHCC_I16_01A">'[3]CHCC I'!$A$3:$H$13</definedName>
    <definedName name="CHCC_I16_02A">'[3]CHCC I'!$L$3:$S$13</definedName>
    <definedName name="CHCC_I16_03A">'[3]CHCC I'!$W$3:$AD$17</definedName>
    <definedName name="CHCC_I16_04A">'[3]CHCC I'!$AH$4:$AO$14</definedName>
    <definedName name="CHCC_I16_05A">'[3]CHCC I'!$AS$3:$AZ$15</definedName>
    <definedName name="CHISOL_G15_01A">'[1]TD CTAS 2013'!$A$3:$J$38</definedName>
    <definedName name="CHISOL_G15_02A">'[1]TD CTAS 2013'!$N$3:$W$38</definedName>
    <definedName name="CHISOL_G15_03A">'[1]TD CTAS 2013'!$AA$3:$AJ$38</definedName>
    <definedName name="CHISOL_G15_04A">'[1]TD CTAS 2013'!$AN$3:$AW$38</definedName>
    <definedName name="CHISOL_G15_05A">'[3]CHISOL G'!$BA$3:$BJ$38</definedName>
    <definedName name="CHISOL_G15_06A">'[3]CHISOL G'!$BN$3:$BW$38</definedName>
    <definedName name="CHISOL_G15_07A">'[3]CHISOL G'!$CA$3:$CJ$40</definedName>
    <definedName name="CHISOL_G15_08A">'[3]CHISOL G'!$CN$4:$CW$50</definedName>
    <definedName name="CHISOL_G15_09A">'[3]CHISOL G'!$DA$4:$DJ$38</definedName>
    <definedName name="CHISOL_G15_10A">'[3]CHISOL G'!$DN$3:$DW$200</definedName>
    <definedName name="CHISOL_G15_11A">'[3]CHISOL G'!$EA$1:$EJ$165</definedName>
    <definedName name="CHISOL_G16_01A">'[3]CHISOL G'!$A$3:$J$38</definedName>
    <definedName name="CHISOL_G16_02A">'[3]CHISOL G'!$N$3:$W$38</definedName>
    <definedName name="CHISOL_G16_03A">'[3]CHISOL G'!$AA$3:$AJ$40</definedName>
    <definedName name="CHISOL_G16_04A">'[3]CHISOL G'!$AN$4:$AW$38</definedName>
    <definedName name="CHISOL_G16_05A">'[3]CHISOL G'!$BA$3:$BJ$40</definedName>
    <definedName name="CHISOL_I15_01A">'[1]TD CTAS 2013'!$A$3:$H$13</definedName>
    <definedName name="CHISOL_I15_02A">'[1]TD CTAS 2013'!$L$3:$S$13</definedName>
    <definedName name="CHISOL_I15_03A">'[1]TD CTAS 2013'!$W$3:$AD$13</definedName>
    <definedName name="CHISOL_I15_04A">'[1]TD CTAS 2013'!$AH$3:$AO$14</definedName>
    <definedName name="CHISOL_I15_05A">'[3]CHISOL I'!$AS$3:$BA$14</definedName>
    <definedName name="CHISOL_I15_06A">'[3]CHISOL I'!$BD$3:$BK$14</definedName>
    <definedName name="CHISOL_I15_07A">'[3]CHISOL I'!$BO$3:$BV$14</definedName>
    <definedName name="CHISOL_I15_08A">'[3]CHISOL I'!$BZ$4:$CG$14</definedName>
    <definedName name="CHISOL_I15_09A">'[3]CHISOL I'!$CK$4:$CR$14</definedName>
    <definedName name="CHISOL_I15_10A">'[3]CHISOL I'!$DG$1:$DN$20</definedName>
    <definedName name="CHISOL_I15_11A">'[3]CHISOL I'!$DG$1:$DN$19</definedName>
    <definedName name="CHISOL_I16_01A">'[3]CHISOL I'!$A$3:$H$14</definedName>
    <definedName name="CHISOL_I16_02A">'[3]CHISOL I'!$L$3:$S$14</definedName>
    <definedName name="CHISOL_I16_03A">'[3]CHISOL I'!$W$3:$AD$16</definedName>
    <definedName name="CHISOL_I16_04A">'[3]CHISOL I'!$AH$4:$AO$14</definedName>
    <definedName name="CHISOL_I16_05A">'[3]CHISOL I'!$AS$3:$AZ$15</definedName>
    <definedName name="CONADI_G15_01A">'[3]CONADI G'!$A$4:$L$170</definedName>
    <definedName name="CONADI_G15_02A">'[1]TD CTAS 2013'!$A$4:$L$174</definedName>
    <definedName name="CONADI_G15_03A">'[1]TD CTAS 2013'!$N$4:$Y$174</definedName>
    <definedName name="CONADI_G15_04A">'[1]TD CTAS 2013'!$AA$4:$AL$175</definedName>
    <definedName name="CONADI_G15_05A">'[3]CONADI G'!$BA$4:$BL$180</definedName>
    <definedName name="CONADI_G15_06A">'[3]CONADI G'!$BN$4:$BY$181</definedName>
    <definedName name="CONADI_G15_07A">'[3]CONADI G'!$CA$4:$CL$190</definedName>
    <definedName name="CONADI_G15_08A">'[3]CONADI G'!$CN$4:$CY$189</definedName>
    <definedName name="CONADI_G15_09A">'[3]CONADI G'!$DA$4:$DL$189</definedName>
    <definedName name="CONADI_G15_10A">'[3]CONADI G'!$DN$4:$DY$200</definedName>
    <definedName name="CONADI_G15_11A">'[3]CONADI G'!$EA$4:$EL$191</definedName>
    <definedName name="CONADI_G16_01A">'[3]CONADI G'!$A$4:$L$158</definedName>
    <definedName name="CONADI_G16_02A">'[3]CONADI G'!$N$4:$Y$174</definedName>
    <definedName name="CONADI_G16_03A">'[3]CONADI G'!$AA$4:$AM$184</definedName>
    <definedName name="CONADI_G16_04A">'[3]CONADI G'!$AN$4:$AY$182</definedName>
    <definedName name="CONADI_G16_05A">'[3]CONADI G'!$BA$4:$BL$182</definedName>
    <definedName name="CONADI_I15_01A">'[3]CONADI I'!$A$4:$L$19</definedName>
    <definedName name="CONADI_I15_02A">'[1]TD CTAS 2013'!$A$4:$L$18</definedName>
    <definedName name="CONADI_I15_03A">'[1]TD CTAS 2013'!$N$4:$Y$19</definedName>
    <definedName name="CONADI_I15_04A">'[1]TD CTAS 2013'!$AA$4:$AL$20</definedName>
    <definedName name="CONADI_I15_05A">'[3]CONADI I'!$BA$4:$BL$20</definedName>
    <definedName name="CONADI_I15_06A">'[3]CONADI I'!$BN$4:$BY$20</definedName>
    <definedName name="CONADI_I15_07A">'[3]CONADI I'!$CA$4:$CL$20</definedName>
    <definedName name="CONADI_I15_08A">'[3]CONADI I'!$CN$4:$CY$20</definedName>
    <definedName name="CONADI_I15_09A">'[3]CONADI I'!$DA$4:$DL$22</definedName>
    <definedName name="CONADI_I15_10A">'[3]CONADI I'!$DN$4:$DY$42</definedName>
    <definedName name="CONADI_I15_11A">'[3]CONADI I'!$EA$4:$EL$22</definedName>
    <definedName name="CONADI_I16_01A">'[3]CONADI I'!$A$4:$L$19</definedName>
    <definedName name="CONADI_I16_02A">'[3]CONADI I'!$N$4:$Y$20</definedName>
    <definedName name="CONADI_I16_03A">'[3]CONADI I'!$AA$3:$AL$20</definedName>
    <definedName name="CONADI_I16_04A">'[3]CONADI I'!$AN$4:$AY$20</definedName>
    <definedName name="CONADI_I16_05A">'[3]CONADI I'!$BA$4:$BL$21</definedName>
    <definedName name="CtasCONADI_2015">'[1]Consolidado 2013'!$S$2:$T$3997</definedName>
    <definedName name="CtasFOSIS_2013">'[4]Consolidado 2013'!$F$611:$J$1166</definedName>
    <definedName name="CtasFOSIS_2015">'[1]Consolidado 2013'!$S$2:$T$4096</definedName>
    <definedName name="CtasINJUV_2015">'[1]Consolidado 2013'!$S$2:$T$3993</definedName>
    <definedName name="CtasSENADIS_2015">'[1]Consolidado 2013'!$S$2:$T$3992</definedName>
    <definedName name="CtasSENAMA_2015">'[1]Consolidado 2013'!$S$2:$T$3997</definedName>
    <definedName name="CtasSES_2015">'[1]Consolidado 2013'!$S$2:$T$3994</definedName>
    <definedName name="CtasSUB_2013">[5]Mencabezado!$F$3:$K$620</definedName>
    <definedName name="CtasSUB_2015">'[1]Consolidado 2013'!$S$2:$T$3990</definedName>
    <definedName name="FOSIS_G15_01A">'[1]TD CTAS 2013'!$A$3:$J$131</definedName>
    <definedName name="FOSIS_G15_02A">'[1]TD CTAS 2013'!$N$3:$W$137</definedName>
    <definedName name="FOSIS_G15_03A">'[1]TD CTAS 2013'!$AA$3:$AJ$151</definedName>
    <definedName name="FOSIS_G15_04A">'[1]TD CTAS 2013'!$AN$3:$AW$152</definedName>
    <definedName name="FOSIS_G15_05A">'[3]FOSIS G'!$BA$3:$BJ$157</definedName>
    <definedName name="FOSIS_G15_06A">'[3]FOSIS G'!$BN$3:$BW$160</definedName>
    <definedName name="FOSIS_G15_07A">'[3]FOSIS G'!$CA$3:$CJ$170</definedName>
    <definedName name="FOSIS_G15_08A">'[3]FOSIS G'!$CN$4:$CW$180</definedName>
    <definedName name="FOSIS_G15_09A">'[3]FOSIS G'!$DA$4:$DJ$167</definedName>
    <definedName name="FOSIS_G15_10A">'[3]FOSIS G'!$DN$3:$DW$799</definedName>
    <definedName name="FOSIS_G15_11A">'[3]FOSIS G'!$EA$1:$EJ$392</definedName>
    <definedName name="FOSIS_G16_01A">'[3]FOSIS G'!$A$3:$J$147</definedName>
    <definedName name="FOSIS_G16_02A">'[3]FOSIS G'!$N$3:$V$151</definedName>
    <definedName name="FOSIS_G16_03A">'[3]FOSIS G'!$AA$3:$AJ$154</definedName>
    <definedName name="FOSIS_G16_04A">'[3]FOSIS G'!$AN$4:$AW$156</definedName>
    <definedName name="FOSIS_G16_05A">'[3]FOSIS G'!$BA$3:$BJ$157</definedName>
    <definedName name="FOSIS_I15_01A">'[1]TD CTAS 2013'!$A$3:$H$30</definedName>
    <definedName name="FOSIS_I15_02A">'[1]TD CTAS 2013'!$L$3:$S$30</definedName>
    <definedName name="FOSIS_I15_03A">'[1]TD CTAS 2013'!$W$3:$AD$30</definedName>
    <definedName name="FOSIS_I15_04A">'[1]TD CTAS 2013'!$AH$3:$AO$30</definedName>
    <definedName name="FOSIS_I15_05A">'[3]FOSIS I'!$AS$3:$AZ$30</definedName>
    <definedName name="FOSIS_I15_06A">'[3]FOSIS I'!$BD$3:$BK$30</definedName>
    <definedName name="FOSIS_I15_07A">'[3]FOSIS I'!$BO$3:$BV$30</definedName>
    <definedName name="FOSIS_I15_08A">'[3]FOSIS I'!$BZ$4:$CG$32</definedName>
    <definedName name="FOSIS_I15_09A">'[3]FOSIS I'!$CK$4:$CR$32</definedName>
    <definedName name="FOSIS_I15_10A">'[3]FOSIS I'!$CV$3:$DC$57</definedName>
    <definedName name="FOSIS_I15_11A">'[3]FOSIS I'!$DG$3:$DN$35</definedName>
    <definedName name="FOSIS_I16_01A">'[3]FOSIS I'!$A$3:$H$30</definedName>
    <definedName name="FOSIS_I16_02A">'[3]FOSIS I'!$L$3:$S$30</definedName>
    <definedName name="FOSIS_I16_03A">'[3]FOSIS I'!$W$3:$AD$32</definedName>
    <definedName name="FOSIS_I16_04A">'[3]FOSIS I'!$AH$4:$AO$30</definedName>
    <definedName name="FOSIS_I16_05A">'[3]FOSIS I'!$AS$3:$AZ$31</definedName>
    <definedName name="INJUV_G15_01A">'[1]TD CTAS 2013'!$A$4:$L$140</definedName>
    <definedName name="INJUV_G15_02A">'[1]TD CTAS 2013'!$N$4:$Y$140</definedName>
    <definedName name="INJUV_G15_03A">'[1]TD CTAS 2013'!$AA$4:$AL$142</definedName>
    <definedName name="INJUV_G15_04A">'[1]TD CTAS 2013'!$AN$4:$AY$142</definedName>
    <definedName name="INJUV_G15_05A">'[3]INJUV G'!$BA$4:$BL$142</definedName>
    <definedName name="INJUV_G15_06A">'[3]INJUV G'!$BN$4:$BY$146</definedName>
    <definedName name="INJUV_G15_07A">'[3]INJUV G'!$CA$4:$CL$150</definedName>
    <definedName name="INJUV_G15_08A">'[3]INJUV G'!$CN$4:$CY$153</definedName>
    <definedName name="INJUV_G15_09A">'[3]INJUV G'!$DA$4:$DL$153</definedName>
    <definedName name="INJUV_G15_10A">'[3]INJUV G'!$DN$4:$DY$148</definedName>
    <definedName name="INJUV_G15_11A">'[3]INJUV G'!$EA$4:$EL$167</definedName>
    <definedName name="INJUV_G16_01A">'[3]INJUV G'!$A$4:$L$132</definedName>
    <definedName name="INJUV_G16_02A">'[3]INJUV G'!$N$4:$Y$136</definedName>
    <definedName name="INJUV_G16_03A">'[3]INJUV G'!$AA$4:$AL$142</definedName>
    <definedName name="INJUV_G16_04A">'[3]INJUV G'!$AN$4:$AY$140</definedName>
    <definedName name="INJUV_G16_05A">'[3]INJUV G'!$BA$4:$BL$140</definedName>
    <definedName name="INJUV_I15_01A">'[1]TD CTAS 2013'!$A$4:$L$17</definedName>
    <definedName name="INJUV_I15_02A">'[1]TD CTAS 2013'!$N$4:$Y$17</definedName>
    <definedName name="INJUV_I15_03A">'[1]TD CTAS 2013'!$AA$4:$AL$17</definedName>
    <definedName name="INJUV_I15_04A">'[1]TD CTAS 2013'!$AN$4:$AY$17</definedName>
    <definedName name="INJUV_I15_05A">'[3]INJUV I'!$BA$4:$BL$17</definedName>
    <definedName name="INJUV_I15_06A">'[3]INJUV I'!$BN$3:$BY$17</definedName>
    <definedName name="INJUV_I15_07A">'[3]INJUV I'!$CA$4:$CL$17</definedName>
    <definedName name="INJUV_I15_08A">'[3]INJUV I'!$CN$4:$CY$17</definedName>
    <definedName name="INJUV_I15_09A">'[3]INJUV I'!$DA$4:$DL$17</definedName>
    <definedName name="INJUV_I15_10A">'[3]INJUV I'!$DN$4:$DY$294</definedName>
    <definedName name="INJUV_I15_11A">'[3]INJUV I'!$EA$4:$EL$17</definedName>
    <definedName name="INJUV_I16_01A">'[3]INJUV I'!$A$4:$L$16</definedName>
    <definedName name="INJUV_I16_02A">'[3]INJUV I'!$N$4:$Y$23</definedName>
    <definedName name="INJUV_I16_03A">'[3]INJUV I'!$AA$3:$AL$21</definedName>
    <definedName name="INJUV_I16_04A">'[3]INJUV I'!$AN$4:$AY$16</definedName>
    <definedName name="INJUV_I16_05A">'[3]INJUV I'!$BA$4:$BL$18</definedName>
    <definedName name="MEncP21">[5]Mencabezado!$K$1:$M$26</definedName>
    <definedName name="Mfechas">[5]Mencabezado!$A$1:$F$13</definedName>
    <definedName name="PptoInicialSES">[6]SES!$D$1:$Q$661</definedName>
    <definedName name="SENADIS_G15_01A">'[3]SENADIS G'!$A$4:$L$92</definedName>
    <definedName name="SENADIS_G15_02A">'[1]TD CTAS 2013'!$A$4:$L$95</definedName>
    <definedName name="SENADIS_G15_03A">'[1]TD CTAS 2013'!$N$4:$Y$95</definedName>
    <definedName name="SENADIS_G15_04A">'[1]TD CTAS 2013'!$AA$4:$AL$95</definedName>
    <definedName name="SENADIS_G15_05A">'[3]SENADIS G'!$BA$4:$BL$95</definedName>
    <definedName name="SENADIS_G15_06A">'[3]SENADIS G'!$BN$4:$BY$95</definedName>
    <definedName name="SENADIS_G15_07A">'[3]SENADIS G'!$CA$4:$CL$100</definedName>
    <definedName name="SENADIS_G15_08A">'[3]SENADIS G'!$CN$4:$CY$100</definedName>
    <definedName name="SENADIS_G15_09A">'[3]SENADIS G'!$DA$4:$DL$96</definedName>
    <definedName name="SENADIS_G15_10A">'[3]SENADIS G'!$DN$4:$DY$113</definedName>
    <definedName name="SENADIS_G15_11A">'[3]SENADIS G'!$EA$4:$EL$98</definedName>
    <definedName name="SENADIS_G16_01A">'[3]SENADIS G'!$A$4:$L$79</definedName>
    <definedName name="SENADIS_G16_02A">'[3]SENADIS G'!$N$4:$Y$81</definedName>
    <definedName name="SENADIS_G16_03A">'[3]SENADIS G'!$AA$4:$AL$89</definedName>
    <definedName name="SENADIS_G16_04A">'[3]SENADIS G'!$AN$4:$AY$87</definedName>
    <definedName name="SENADIS_G16_05A">'[3]SENADIS G'!$BA$4:$BL$88</definedName>
    <definedName name="SENADIS_I15_01A">'[3]SENADIS I'!$A$4:$L$17</definedName>
    <definedName name="SENADIS_I15_02A">'[1]TD CTAS 2013'!$A$4:$L$17</definedName>
    <definedName name="SENADIS_I15_03A">'[1]TD CTAS 2013'!$N$4:$Y$17</definedName>
    <definedName name="SENADIS_I15_04A">'[1]TD CTAS 2013'!$AA$4:$AL$17</definedName>
    <definedName name="SENADIS_I15_05A">'[3]SENADIS I'!$BA$4:$BL$17</definedName>
    <definedName name="SENADIS_I15_06A">'[3]SENADIS I'!$BN$3:$BY$17</definedName>
    <definedName name="SENADIS_I15_07A">'[3]SENADIS I'!$CA$4:$CL$17</definedName>
    <definedName name="SENADIS_I15_08A">'[3]SENADIS I'!$CN$4:$CY$17</definedName>
    <definedName name="SENADIS_I15_09A">'[3]SENADIS I'!$DA$4:$DL$17</definedName>
    <definedName name="SENADIS_I15_10A">'[3]SENADIS I'!$DN$4:$DY$35</definedName>
    <definedName name="SENADIS_I15_11A">'[3]SENADIS I'!$EA$4:$EL$17</definedName>
    <definedName name="SENADIS_I16_01A">'[3]SENADIS I'!$A$4:$L$17</definedName>
    <definedName name="SENADIS_I16_02A">'[3]SENADIS I'!$N$4:$Y$17</definedName>
    <definedName name="SENADIS_I16_03A">'[3]SENADIS I'!$AA$3:$AL$20</definedName>
    <definedName name="SENADIS_I16_04A">'[3]SENADIS I'!$AN$4:$AY$18</definedName>
    <definedName name="SENADIS_I16_05A">'[3]SENADIS I'!$BA$4:$BL$18</definedName>
    <definedName name="SENAMA_G15_01A">'[3]SENAMA G'!$A$4:$L$176</definedName>
    <definedName name="SENAMA_G15_02A">'[1]TD CTAS 2013'!$A$4:$L$175</definedName>
    <definedName name="SENAMA_G15_03A">'[1]TD CTAS 2013'!$N$4:$Y$181</definedName>
    <definedName name="SENAMA_G15_04A">'[1]TD CTAS 2013'!$AA$4:$AL$182</definedName>
    <definedName name="SENAMA_G15_05A">'[3]SENAMA G'!$BA$4:$BL$183</definedName>
    <definedName name="SENAMA_G15_06A">'[3]SENAMA G'!$BN$4:$BY$188</definedName>
    <definedName name="SENAMA_G15_07A">'[3]SENAMA G'!$CA$4:$CL$200</definedName>
    <definedName name="SENAMA_G15_08A">'[3]SENAMA G'!$CN$4:$CY$195</definedName>
    <definedName name="SENAMA_G15_09A">'[3]SENAMA G'!$DA$4:$DL$190</definedName>
    <definedName name="SENAMA_G15_10A">'[3]SENAMA G'!$DN$4:$DY$193</definedName>
    <definedName name="SENAMA_G15_11A">'[3]SENAMA G'!$EA$4:$EL$196</definedName>
    <definedName name="SENAMA_G16_01A">'[7]SENAMA G'!$A$4:$L$172</definedName>
    <definedName name="SENAMA_G16_02A">'[3]SENAMA G'!$N$4:$Y$172</definedName>
    <definedName name="SENAMA_G16_03A">'[3]SENAMA G'!$AA$4:$AL$178</definedName>
    <definedName name="SENAMA_G16_04A">'[3]SENAMA G'!$AN$4:$AY$179</definedName>
    <definedName name="SENAMA_G16_05A">'[3]SENAMA G'!$BA$4:$BL$180</definedName>
    <definedName name="SENAMA_I15_01A">'[3]SENAMA I'!$A$4:$L$19</definedName>
    <definedName name="SENAMA_I15_02A">'[1]TD CTAS 2013'!$A$4:$L$17</definedName>
    <definedName name="SENAMA_I15_03A">'[1]TD CTAS 2013'!$N$4:$Y$17</definedName>
    <definedName name="SENAMA_I15_04A">'[1]TD CTAS 2013'!$AA$4:$AL$19</definedName>
    <definedName name="SENAMA_I15_05A">'[3]SENAMA I'!$BA$4:$BL$19</definedName>
    <definedName name="SENAMA_I15_06A">'[3]SENAMA I'!$BN$4:$BY$19</definedName>
    <definedName name="SENAMA_I15_07A">'[3]SENAMA I'!$CA$4:$CL$19</definedName>
    <definedName name="SENAMA_I15_08A">'[3]SENAMA I'!$CN$4:$CY$19</definedName>
    <definedName name="SENAMA_I15_09A">'[3]SENAMA I'!$DA$4:$DL$19</definedName>
    <definedName name="SENAMA_I15_10A">'[3]SENAMA I'!$DN$4:$DY$21</definedName>
    <definedName name="SENAMA_I15_11A">'[3]SENAMA I'!$EA$4:$EL$22</definedName>
    <definedName name="SENAMA_I16_01A">'[7]SENAMA I'!$A$4:$L$17</definedName>
    <definedName name="SENAMA_I16_02A">'[3]SENAMA I'!$N$4:$Y$17</definedName>
    <definedName name="SENAMA_I16_03A">'[3]SENAMA I'!$AA$3:$AL$19</definedName>
    <definedName name="SENAMA_I16_04A">'[3]SENAMA I'!$AN$4:$AY$21</definedName>
    <definedName name="SENAMA_I16_05A">'[3]SENAMA I'!$BA$4:$BL$18</definedName>
    <definedName name="SES_G15_01A">'[3]SES G'!$A$4:$L$147</definedName>
    <definedName name="SES_G15_02A">'[1]TD CTAS 2013'!$A$4:$L$147</definedName>
    <definedName name="SES_G15_03A">'[1]TD CTAS 2013'!$N$4:$Y$150</definedName>
    <definedName name="SES_G15_04A">'[1]TD CTAS 2013'!$AA$4:$AL$150</definedName>
    <definedName name="SES_G15_05A">'[3]SES G'!$BA$4:$BL$154</definedName>
    <definedName name="SES_G15_06A">'[3]SES G'!$BN$4:$BY$156</definedName>
    <definedName name="SES_G15_07A">'[3]SES G'!$CA$4:$CL$165</definedName>
    <definedName name="SES_G15_08A">'[3]SES G'!$CN$4:$CY$170</definedName>
    <definedName name="SES_G15_09A">'[3]SES G'!$DA$4:$DL$157</definedName>
    <definedName name="SES_G15_10A">'[3]SES G'!$DN$4:$DY$158</definedName>
    <definedName name="SES_G15_11A">'[3]SES G'!$EA$4:$EL$208</definedName>
    <definedName name="SES_G16_01A">'[7]SES G'!$A$4:$L$136</definedName>
    <definedName name="SES_G16_02A">'[3]SES G'!$N$4:$Y$137</definedName>
    <definedName name="SES_G16_03A">'[3]SES G'!$AA$4:$AL$143</definedName>
    <definedName name="SES_G16_04A">'[3]SES G'!$AN$4:$AY$145</definedName>
    <definedName name="SES_G16_05A">'[3]SES G'!$BA$4:$BL$143</definedName>
    <definedName name="SES_I15_02A">'[1]TD CTAS 2013'!$A$4:$L$20</definedName>
    <definedName name="SES_I15_03A">'[1]TD CTAS 2013'!$N$4:$Y$20</definedName>
    <definedName name="SES_I15_04A">'[1]TD CTAS 2013'!$AA$4:$AL$22</definedName>
    <definedName name="SES_I15_05A">'[3]SES I'!$BA$4:$BL$23</definedName>
    <definedName name="SES_I15_06A">'[3]SES I'!$BN$4:$BY$23</definedName>
    <definedName name="SES_I15_07A">'[3]SES I'!$CA$4:$CL$23</definedName>
    <definedName name="SES_I15_08A">'[3]SES I'!$CN$4:$CY$23</definedName>
    <definedName name="SES_I15_09A">'[3]SES I'!$DA$4:$DL$23</definedName>
    <definedName name="SES_I15_10A">'[3]SES I'!$DN$4:$DY$23</definedName>
    <definedName name="SES_I15_11A">'[3]SES I'!$EA$1:$EL$30</definedName>
    <definedName name="SES_I16_01A">'[7]SES I'!$A$4:$L$25</definedName>
    <definedName name="SES_I16_02A">'[3]SES I'!$N$4:$Y$25</definedName>
    <definedName name="SES_I16_03A">'[3]SES I'!$AA$3:$AL$26</definedName>
    <definedName name="SES_I16_04A">'[3]SES I'!$AN$4:$AY$26</definedName>
    <definedName name="SES_I16_05A">'[3]SES I'!$BA$4:$BL$26</definedName>
    <definedName name="SSS_G15_01A">'[1]TD CTAS 2013'!$A$4:$J$194</definedName>
    <definedName name="SSS_G15_02A">'[1]TD CTAS 2013'!$N$3:$W$195</definedName>
    <definedName name="SSS_G15_03A">'[1]TD CTAS 2013'!$AA$3:$AJ$163</definedName>
    <definedName name="SSS_G15_04A">'[1]TD CTAS 2013'!$AN$3:$AW$165</definedName>
    <definedName name="SSS_G15_05A">'[3]SSS G'!$BA$3:$BJ$200</definedName>
    <definedName name="SSS_G15_06A">'[3]SSS G'!$BN$3:$BW$169</definedName>
    <definedName name="SSS_G15_07A">'[3]SSS G'!$CA$4:$CJ$180</definedName>
    <definedName name="SSS_G15_08A">'[3]SSS G'!$CN$4:$CW$169</definedName>
    <definedName name="SSS_G15_09A">'[3]SSS G'!$DA$4:$DJ$171</definedName>
    <definedName name="SSS_G15_10A">'[3]SSS G'!$DN$3:$DW$197</definedName>
    <definedName name="SSS_G15_11A">'[3]SSS G'!$EA$1:$EJ$980</definedName>
    <definedName name="SSS_G16_01A">'[3]SSS G'!$A$3:$J$157</definedName>
    <definedName name="SSS_G16_02A">'[3]SSS G'!$N$3:$W$160</definedName>
    <definedName name="SSS_G16_03A">'[3]SSS G'!$AA$3:$AJ$175</definedName>
    <definedName name="SSS_G16_04A">'[3]SSS G'!$AN$3:$AW$173</definedName>
    <definedName name="SSS_G16_05A">'[3]SSS G'!$BA$3:$BJ$174</definedName>
    <definedName name="SSS_I15_01A">'[1]TD CTAS 2013'!$A$3:$H$23</definedName>
    <definedName name="SSS_I15_02A">'[1]TD CTAS 2013'!$L$3:$S$22</definedName>
    <definedName name="SSS_I15_03A">'[1]TD CTAS 2013'!$W$3:$AD$23</definedName>
    <definedName name="SSS_I15_04A">'[1]TD CTAS 2013'!$AH$3:$AO$27</definedName>
    <definedName name="SSS_I15_05A">'[3]SSS I'!$AS$3:$BA$27</definedName>
    <definedName name="SSS_I15_06A">'[3]SSS I'!$BD$3:$BK$29</definedName>
    <definedName name="SSS_I15_07A">'[3]SSS I'!$BO$3:$BV$29</definedName>
    <definedName name="SSS_I15_08A">'[3]SSS I'!$BZ$4:$CG$29</definedName>
    <definedName name="SSS_I15_09A">'[3]SSS I'!$CK$4:$CR$29</definedName>
    <definedName name="SSS_I15_10A">'[3]SSS I'!$CV$3:$DC$33</definedName>
    <definedName name="SSS_I15_11A">'[3]SSS I'!$DG$1:$DN$44</definedName>
    <definedName name="SSS_I16_01A">'[3]SSS I'!$A$3:$H$23</definedName>
    <definedName name="SSS_I16_02A">'[3]SSS I'!$L$3:$S$23</definedName>
    <definedName name="SSS_I16_03A">'[3]SSS I'!$W$3:$AD$27</definedName>
    <definedName name="SSS_I16_04A">'[3]SSS I'!$AH$4:$AO$27</definedName>
    <definedName name="SSS_I16_05A">'[3]SSS I'!$AS$3:$AZ$28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 i="48" l="1"/>
  <c r="L65" i="48"/>
  <c r="M65" i="48"/>
  <c r="N65" i="48"/>
  <c r="L66" i="48"/>
  <c r="M66" i="48"/>
  <c r="N66" i="48"/>
  <c r="L67" i="48"/>
  <c r="M67" i="48"/>
  <c r="N67" i="48"/>
  <c r="L68" i="48"/>
  <c r="M68" i="48"/>
  <c r="N68" i="48"/>
  <c r="L69" i="48"/>
  <c r="M69" i="48"/>
  <c r="N69" i="48"/>
  <c r="L70" i="48"/>
  <c r="M70" i="48"/>
  <c r="N70" i="48"/>
  <c r="M64" i="48"/>
  <c r="N64" i="48"/>
  <c r="L64" i="48"/>
  <c r="L49" i="48"/>
  <c r="M49" i="48"/>
  <c r="N49" i="48"/>
  <c r="L50" i="48"/>
  <c r="M50" i="48"/>
  <c r="N50" i="48"/>
  <c r="L51" i="48"/>
  <c r="M51" i="48"/>
  <c r="N51" i="48"/>
  <c r="L52" i="48"/>
  <c r="M52" i="48"/>
  <c r="N52" i="48"/>
  <c r="L53" i="48"/>
  <c r="M53" i="48"/>
  <c r="N53" i="48"/>
  <c r="L54" i="48"/>
  <c r="M54" i="48"/>
  <c r="N54" i="48"/>
  <c r="M48" i="48"/>
  <c r="N48" i="48"/>
  <c r="L48" i="48"/>
  <c r="L36" i="48"/>
  <c r="L35" i="48"/>
  <c r="L33" i="48"/>
  <c r="M33" i="48"/>
  <c r="N33" i="48"/>
  <c r="L34" i="48"/>
  <c r="M34" i="48"/>
  <c r="N34" i="48"/>
  <c r="M35" i="48"/>
  <c r="N35" i="48"/>
  <c r="M36" i="48"/>
  <c r="N36" i="48"/>
  <c r="L37" i="48"/>
  <c r="M37" i="48"/>
  <c r="N37" i="48"/>
  <c r="L38" i="48"/>
  <c r="M38" i="48"/>
  <c r="N38" i="48"/>
  <c r="M32" i="48"/>
  <c r="N32" i="48"/>
  <c r="L32" i="48"/>
  <c r="M17" i="48"/>
  <c r="N17" i="48"/>
  <c r="M18" i="48"/>
  <c r="N18" i="48"/>
  <c r="M19" i="48"/>
  <c r="N19" i="48"/>
  <c r="M20" i="48"/>
  <c r="N20" i="48"/>
  <c r="M21" i="48"/>
  <c r="N21" i="48"/>
  <c r="M22" i="48"/>
  <c r="N22" i="48"/>
  <c r="L19" i="48"/>
  <c r="L18" i="48"/>
  <c r="L17" i="48"/>
  <c r="L20" i="48"/>
  <c r="L21" i="48"/>
  <c r="L22" i="48"/>
  <c r="N16" i="48"/>
  <c r="M16" i="48"/>
  <c r="L16" i="48"/>
  <c r="N71" i="48" l="1"/>
  <c r="M71" i="48"/>
  <c r="L71" i="48"/>
  <c r="J71" i="48"/>
  <c r="I71" i="48"/>
  <c r="H71" i="48"/>
  <c r="F71" i="48"/>
  <c r="E71" i="48"/>
  <c r="D71" i="48"/>
  <c r="O70" i="48"/>
  <c r="K70" i="48"/>
  <c r="G70" i="48"/>
  <c r="O69" i="48"/>
  <c r="K69" i="48"/>
  <c r="G69" i="48"/>
  <c r="O68" i="48"/>
  <c r="K68" i="48"/>
  <c r="G68" i="48"/>
  <c r="O67" i="48"/>
  <c r="K67" i="48"/>
  <c r="G67" i="48"/>
  <c r="O66" i="48"/>
  <c r="K66" i="48"/>
  <c r="G66" i="48"/>
  <c r="O65" i="48"/>
  <c r="K65" i="48"/>
  <c r="G65" i="48"/>
  <c r="O64" i="48"/>
  <c r="K64" i="48"/>
  <c r="G64" i="48"/>
  <c r="E55" i="48"/>
  <c r="F55" i="48"/>
  <c r="H55" i="48"/>
  <c r="I55" i="48"/>
  <c r="J55" i="48"/>
  <c r="L55" i="48"/>
  <c r="M55" i="48"/>
  <c r="N55" i="48"/>
  <c r="D55" i="48"/>
  <c r="O49" i="48"/>
  <c r="O50" i="48"/>
  <c r="O51" i="48"/>
  <c r="O52" i="48"/>
  <c r="O53" i="48"/>
  <c r="O54" i="48"/>
  <c r="O48" i="48"/>
  <c r="K49" i="48"/>
  <c r="K50" i="48"/>
  <c r="K51" i="48"/>
  <c r="K52" i="48"/>
  <c r="K53" i="48"/>
  <c r="K54" i="48"/>
  <c r="K48" i="48"/>
  <c r="G49" i="48"/>
  <c r="G50" i="48"/>
  <c r="G51" i="48"/>
  <c r="G52" i="48"/>
  <c r="G53" i="48"/>
  <c r="G54" i="48"/>
  <c r="G48" i="48"/>
  <c r="G55" i="48" s="1"/>
  <c r="O33" i="48"/>
  <c r="O34" i="48"/>
  <c r="O35" i="48"/>
  <c r="O36" i="48"/>
  <c r="O37" i="48"/>
  <c r="O38" i="48"/>
  <c r="O32" i="48"/>
  <c r="K33" i="48"/>
  <c r="K34" i="48"/>
  <c r="K35" i="48"/>
  <c r="K36" i="48"/>
  <c r="K37" i="48"/>
  <c r="K38" i="48"/>
  <c r="K32" i="48"/>
  <c r="G33" i="48"/>
  <c r="G34" i="48"/>
  <c r="G35" i="48"/>
  <c r="G36" i="48"/>
  <c r="G37" i="48"/>
  <c r="G38" i="48"/>
  <c r="G32" i="48"/>
  <c r="G39" i="48" s="1"/>
  <c r="O17" i="48"/>
  <c r="O18" i="48"/>
  <c r="O19" i="48"/>
  <c r="O20" i="48"/>
  <c r="O21" i="48"/>
  <c r="O22" i="48"/>
  <c r="O16" i="48"/>
  <c r="K17" i="48"/>
  <c r="K18" i="48"/>
  <c r="K19" i="48"/>
  <c r="K20" i="48"/>
  <c r="K21" i="48"/>
  <c r="K22" i="48"/>
  <c r="K16" i="48"/>
  <c r="G17" i="48"/>
  <c r="G18" i="48"/>
  <c r="G19" i="48"/>
  <c r="G20" i="48"/>
  <c r="G21" i="48"/>
  <c r="G22" i="48"/>
  <c r="G16" i="48"/>
  <c r="G23" i="48" s="1"/>
  <c r="E39" i="48"/>
  <c r="F39" i="48"/>
  <c r="H39" i="48"/>
  <c r="I39" i="48"/>
  <c r="J39" i="48"/>
  <c r="L39" i="48"/>
  <c r="M39" i="48"/>
  <c r="N39" i="48"/>
  <c r="D39" i="48"/>
  <c r="H23" i="48"/>
  <c r="I23" i="48"/>
  <c r="J23" i="48"/>
  <c r="L23" i="48"/>
  <c r="M23" i="48"/>
  <c r="N23" i="48"/>
  <c r="E23" i="48"/>
  <c r="F23" i="48"/>
  <c r="D23" i="48"/>
  <c r="K55" i="48" l="1"/>
  <c r="G56" i="48"/>
  <c r="O55" i="48"/>
  <c r="O39" i="48"/>
  <c r="G71" i="48"/>
  <c r="O71" i="48"/>
  <c r="K71" i="48"/>
  <c r="K39" i="48"/>
  <c r="K56" i="48" s="1"/>
  <c r="O23" i="48"/>
  <c r="O24" i="48" s="1"/>
  <c r="K23" i="48"/>
  <c r="O56" i="48" l="1"/>
  <c r="K24" i="48"/>
  <c r="G24" i="48"/>
  <c r="F61" i="3" l="1"/>
  <c r="G61" i="3"/>
  <c r="H61" i="3"/>
  <c r="I61" i="3"/>
  <c r="J61" i="3"/>
  <c r="K56" i="3"/>
  <c r="K57" i="3"/>
  <c r="K58" i="3"/>
  <c r="K59" i="3"/>
  <c r="K60" i="3"/>
  <c r="K54" i="3"/>
  <c r="K55" i="3"/>
  <c r="K39" i="3"/>
  <c r="K40" i="3"/>
  <c r="K41" i="3"/>
  <c r="K42" i="3"/>
  <c r="K21" i="3"/>
  <c r="K22" i="3"/>
  <c r="K23" i="3"/>
  <c r="K24" i="3"/>
  <c r="K25" i="3"/>
  <c r="K26" i="3"/>
  <c r="K14" i="3"/>
  <c r="K15" i="3"/>
  <c r="K16" i="3"/>
  <c r="K17" i="3"/>
  <c r="K18" i="3"/>
  <c r="K19" i="3"/>
  <c r="K20" i="3"/>
  <c r="K49" i="3"/>
  <c r="K50" i="3"/>
  <c r="K51" i="3"/>
  <c r="K52" i="3"/>
  <c r="K53" i="3"/>
  <c r="F13" i="35" l="1"/>
  <c r="F14" i="35"/>
  <c r="J13" i="35"/>
  <c r="J14" i="35"/>
  <c r="E22" i="19" l="1"/>
  <c r="E19" i="19"/>
  <c r="E16" i="19"/>
  <c r="E13" i="19"/>
  <c r="E18" i="1"/>
  <c r="E26" i="1"/>
  <c r="E44" i="1"/>
  <c r="E38" i="1"/>
  <c r="K365" i="3"/>
  <c r="K366" i="3"/>
  <c r="K367" i="3"/>
  <c r="K368" i="3"/>
  <c r="K369" i="3"/>
  <c r="K370" i="3"/>
  <c r="K371" i="3"/>
  <c r="K307" i="3"/>
  <c r="K308" i="3"/>
  <c r="K309" i="3"/>
  <c r="K310" i="3"/>
  <c r="K304" i="3"/>
  <c r="K305" i="3"/>
  <c r="K306"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444" i="3"/>
  <c r="K445" i="3"/>
  <c r="K446" i="3"/>
  <c r="K447" i="3"/>
  <c r="K448" i="3"/>
  <c r="K449" i="3"/>
  <c r="K450" i="3"/>
  <c r="K451" i="3"/>
  <c r="K452" i="3"/>
  <c r="K268" i="3"/>
  <c r="E45" i="1" l="1"/>
  <c r="J63" i="35"/>
  <c r="J62" i="35"/>
  <c r="F63" i="35"/>
  <c r="F62" i="35"/>
  <c r="O62" i="35"/>
  <c r="O63" i="35"/>
  <c r="P167" i="21" l="1"/>
  <c r="M167" i="21" l="1"/>
  <c r="G33" i="44"/>
  <c r="K242" i="3" l="1"/>
  <c r="K243" i="3"/>
  <c r="K244" i="3"/>
  <c r="K245" i="3"/>
  <c r="K207" i="3"/>
  <c r="K206" i="3"/>
  <c r="K200" i="3"/>
  <c r="K201" i="3"/>
  <c r="K202" i="3"/>
  <c r="K203" i="3"/>
  <c r="K204" i="3"/>
  <c r="K205" i="3"/>
  <c r="K208" i="3"/>
  <c r="K209" i="3"/>
  <c r="K151" i="3"/>
  <c r="K152" i="3"/>
  <c r="K153" i="3"/>
  <c r="K154" i="3"/>
  <c r="K141" i="3"/>
  <c r="K142" i="3"/>
  <c r="K143" i="3"/>
  <c r="K144" i="3"/>
  <c r="K145" i="3"/>
  <c r="K146" i="3"/>
  <c r="K147" i="3"/>
  <c r="K148" i="3"/>
  <c r="K149" i="3"/>
  <c r="K150"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G38" i="44" l="1"/>
  <c r="G20" i="44"/>
  <c r="G15" i="44"/>
  <c r="U13" i="35"/>
  <c r="S13" i="35"/>
  <c r="G39" i="44" l="1"/>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E136" i="3"/>
  <c r="F136" i="3"/>
  <c r="G136" i="3"/>
  <c r="H136" i="3"/>
  <c r="I136" i="3"/>
  <c r="J136"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E246" i="3"/>
  <c r="F246" i="3"/>
  <c r="G246" i="3"/>
  <c r="H246" i="3"/>
  <c r="I246" i="3"/>
  <c r="J246" i="3"/>
  <c r="R216" i="21" l="1"/>
  <c r="R94" i="21"/>
  <c r="R52" i="21"/>
  <c r="R53" i="21" s="1"/>
  <c r="R95" i="21" l="1"/>
  <c r="R167" i="21" s="1"/>
  <c r="B20" i="35"/>
  <c r="K27" i="3" l="1"/>
  <c r="K28" i="3"/>
  <c r="K33" i="3" l="1"/>
  <c r="G19" i="19"/>
  <c r="G13" i="19"/>
  <c r="B105" i="35"/>
  <c r="B104" i="35"/>
  <c r="B98" i="35"/>
  <c r="B97" i="35"/>
  <c r="B91" i="35"/>
  <c r="B90" i="35"/>
  <c r="B84" i="35"/>
  <c r="B83" i="35"/>
  <c r="B77" i="35"/>
  <c r="B76" i="35"/>
  <c r="B70" i="35"/>
  <c r="B69" i="35"/>
  <c r="K13" i="3" l="1"/>
  <c r="E61" i="3"/>
  <c r="K29" i="3"/>
  <c r="K30" i="3"/>
  <c r="K31" i="3"/>
  <c r="K32" i="3"/>
  <c r="K34" i="3"/>
  <c r="K35" i="3"/>
  <c r="K36" i="3"/>
  <c r="K37" i="3"/>
  <c r="K38" i="3"/>
  <c r="K43" i="3"/>
  <c r="K44" i="3"/>
  <c r="K45" i="3"/>
  <c r="K46" i="3"/>
  <c r="K47" i="3"/>
  <c r="K48" i="3"/>
  <c r="F62" i="3"/>
  <c r="I62" i="3"/>
  <c r="J62" i="3"/>
  <c r="K63" i="3"/>
  <c r="K138" i="3"/>
  <c r="K139" i="3"/>
  <c r="K140" i="3"/>
  <c r="K248" i="3"/>
  <c r="K249" i="3"/>
  <c r="K250" i="3"/>
  <c r="K251" i="3"/>
  <c r="K252" i="3"/>
  <c r="K253" i="3"/>
  <c r="K254" i="3"/>
  <c r="K255" i="3"/>
  <c r="K256" i="3"/>
  <c r="K257" i="3"/>
  <c r="K258" i="3"/>
  <c r="K259" i="3"/>
  <c r="K260" i="3"/>
  <c r="K261" i="3"/>
  <c r="K262" i="3"/>
  <c r="K263" i="3"/>
  <c r="K264" i="3"/>
  <c r="K265" i="3"/>
  <c r="K266" i="3"/>
  <c r="K267" i="3"/>
  <c r="E453" i="3"/>
  <c r="F453" i="3"/>
  <c r="G453" i="3"/>
  <c r="H453" i="3"/>
  <c r="I453" i="3"/>
  <c r="J453" i="3"/>
  <c r="U69" i="35"/>
  <c r="S69" i="35"/>
  <c r="U62" i="35"/>
  <c r="S62" i="35"/>
  <c r="B62" i="35"/>
  <c r="J137" i="3" l="1"/>
  <c r="J247" i="3" s="1"/>
  <c r="J454" i="3" s="1"/>
  <c r="I137" i="3"/>
  <c r="I247" i="3" s="1"/>
  <c r="I454" i="3" s="1"/>
  <c r="F137" i="3"/>
  <c r="F247" i="3" s="1"/>
  <c r="F454" i="3" s="1"/>
  <c r="K453" i="3"/>
  <c r="J455" i="3"/>
  <c r="K246" i="3"/>
  <c r="K136" i="3"/>
  <c r="G455" i="3"/>
  <c r="E62" i="3"/>
  <c r="E455" i="3"/>
  <c r="K61" i="3"/>
  <c r="I455" i="3"/>
  <c r="G62" i="3"/>
  <c r="G137" i="3" s="1"/>
  <c r="F455" i="3"/>
  <c r="R168" i="21"/>
  <c r="E137" i="3" l="1"/>
  <c r="E247" i="3" s="1"/>
  <c r="E454" i="3" s="1"/>
  <c r="G247" i="3"/>
  <c r="G454" i="3" s="1"/>
  <c r="K455" i="3"/>
  <c r="H455" i="3"/>
  <c r="H62" i="3"/>
  <c r="H137" i="3" s="1"/>
  <c r="H247" i="3" l="1"/>
  <c r="H454" i="3" s="1"/>
  <c r="K62" i="3"/>
  <c r="K137" i="3" s="1"/>
  <c r="K247" i="3" s="1"/>
  <c r="K454" i="3" s="1"/>
  <c r="I13" i="45"/>
  <c r="M13" i="35"/>
  <c r="B13" i="35" l="1"/>
  <c r="B56" i="35" l="1"/>
  <c r="B55" i="35"/>
  <c r="B49" i="35"/>
  <c r="B48" i="35"/>
  <c r="B42" i="35"/>
  <c r="B41" i="35"/>
  <c r="B35" i="35" l="1"/>
  <c r="B34" i="35"/>
  <c r="B21" i="35"/>
  <c r="B14" i="35"/>
  <c r="B28" i="35"/>
  <c r="B27" i="35"/>
  <c r="M52" i="21" l="1"/>
  <c r="G24" i="38" l="1"/>
  <c r="F24" i="38"/>
  <c r="E24" i="38"/>
  <c r="G21" i="38"/>
  <c r="F21" i="38"/>
  <c r="E21" i="38"/>
  <c r="G18" i="38"/>
  <c r="F18" i="38"/>
  <c r="E18" i="38"/>
  <c r="G15" i="38"/>
  <c r="G16" i="38" s="1"/>
  <c r="F15" i="38"/>
  <c r="F16" i="38" s="1"/>
  <c r="E15" i="38"/>
  <c r="E16" i="38" s="1"/>
  <c r="J71" i="35"/>
  <c r="M14" i="35"/>
  <c r="R22" i="16"/>
  <c r="R18" i="16"/>
  <c r="R15" i="16"/>
  <c r="R11" i="16"/>
  <c r="R12" i="16" s="1"/>
  <c r="P22" i="16"/>
  <c r="P18" i="16"/>
  <c r="P15" i="16"/>
  <c r="P11" i="16"/>
  <c r="P12" i="16" s="1"/>
  <c r="M18" i="16"/>
  <c r="M15" i="16"/>
  <c r="M11" i="16"/>
  <c r="M12" i="16" s="1"/>
  <c r="P216" i="21"/>
  <c r="M216" i="21"/>
  <c r="P94" i="21"/>
  <c r="M94" i="21"/>
  <c r="P52" i="21"/>
  <c r="P53" i="21" s="1"/>
  <c r="M53" i="21"/>
  <c r="P16" i="16" l="1"/>
  <c r="R16" i="16"/>
  <c r="R19" i="16" s="1"/>
  <c r="R23" i="16" s="1"/>
  <c r="R24" i="16" s="1"/>
  <c r="M16" i="16"/>
  <c r="M19" i="16" s="1"/>
  <c r="P95" i="21"/>
  <c r="P19" i="16"/>
  <c r="P23" i="16" s="1"/>
  <c r="P24" i="16" s="1"/>
  <c r="E26" i="38"/>
  <c r="F26" i="38"/>
  <c r="G26" i="38"/>
  <c r="F19" i="38"/>
  <c r="F22" i="38" s="1"/>
  <c r="F25" i="38" s="1"/>
  <c r="E19" i="38"/>
  <c r="E22" i="38" s="1"/>
  <c r="E25" i="38" s="1"/>
  <c r="G19" i="38"/>
  <c r="G22" i="38" s="1"/>
  <c r="G25" i="38" s="1"/>
  <c r="M95" i="21"/>
  <c r="M168" i="21" s="1"/>
  <c r="G22" i="19" l="1"/>
  <c r="G16" i="19"/>
  <c r="G14" i="19"/>
  <c r="G17" i="19" l="1"/>
  <c r="U76" i="35" l="1"/>
  <c r="S76" i="35"/>
  <c r="S61" i="35" l="1"/>
  <c r="U61" i="35"/>
  <c r="F92" i="35" l="1"/>
  <c r="M22" i="16" l="1"/>
  <c r="M23" i="16" s="1"/>
  <c r="M24" i="16" s="1"/>
  <c r="M217" i="21" l="1"/>
  <c r="M218" i="21"/>
  <c r="O22" i="35" l="1"/>
  <c r="P20" i="35" s="1"/>
  <c r="M22" i="35"/>
  <c r="N21" i="35" s="1"/>
  <c r="N20" i="35" l="1"/>
  <c r="P21" i="35"/>
  <c r="O106" i="35" l="1"/>
  <c r="M106" i="35"/>
  <c r="J106" i="35"/>
  <c r="H106" i="35"/>
  <c r="F106" i="35"/>
  <c r="D106" i="35"/>
  <c r="O99" i="35"/>
  <c r="M99" i="35"/>
  <c r="J99" i="35"/>
  <c r="H99" i="35"/>
  <c r="F99" i="35"/>
  <c r="D99" i="35"/>
  <c r="O92" i="35"/>
  <c r="M92" i="35"/>
  <c r="J92" i="35"/>
  <c r="H92" i="35"/>
  <c r="D92" i="35"/>
  <c r="O85" i="35"/>
  <c r="M85" i="35"/>
  <c r="J85" i="35"/>
  <c r="H85" i="35"/>
  <c r="F85" i="35"/>
  <c r="D85" i="35"/>
  <c r="O78" i="35"/>
  <c r="M78" i="35"/>
  <c r="J78" i="35"/>
  <c r="H78" i="35"/>
  <c r="F78" i="35"/>
  <c r="D78" i="35"/>
  <c r="O71" i="35"/>
  <c r="M71" i="35"/>
  <c r="H71" i="35"/>
  <c r="F71" i="35"/>
  <c r="D71" i="35"/>
  <c r="N104" i="35" l="1"/>
  <c r="N105" i="35"/>
  <c r="K98" i="35"/>
  <c r="K97" i="35"/>
  <c r="K105" i="35"/>
  <c r="K104" i="35"/>
  <c r="G98" i="35"/>
  <c r="G97" i="35"/>
  <c r="G105" i="35"/>
  <c r="G104" i="35"/>
  <c r="K84" i="35"/>
  <c r="K83" i="35"/>
  <c r="K91" i="35"/>
  <c r="K90" i="35"/>
  <c r="G84" i="35"/>
  <c r="G83" i="35"/>
  <c r="G91" i="35"/>
  <c r="G90" i="35"/>
  <c r="G92" i="35" s="1"/>
  <c r="K70" i="35"/>
  <c r="K69" i="35"/>
  <c r="K71" i="35" s="1"/>
  <c r="K77" i="35"/>
  <c r="K76" i="35"/>
  <c r="G70" i="35"/>
  <c r="G69" i="35"/>
  <c r="G77" i="35"/>
  <c r="G76" i="35"/>
  <c r="P105" i="35"/>
  <c r="P104" i="35"/>
  <c r="P98" i="35"/>
  <c r="P97" i="35"/>
  <c r="P99" i="35" s="1"/>
  <c r="N98" i="35"/>
  <c r="N97" i="35"/>
  <c r="P90" i="35"/>
  <c r="P91" i="35"/>
  <c r="N90" i="35"/>
  <c r="N91" i="35"/>
  <c r="P84" i="35"/>
  <c r="P83" i="35"/>
  <c r="N83" i="35"/>
  <c r="N84" i="35"/>
  <c r="P76" i="35"/>
  <c r="P77" i="35"/>
  <c r="N77" i="35"/>
  <c r="N76" i="35"/>
  <c r="O64" i="35"/>
  <c r="P63" i="35" s="1"/>
  <c r="P70" i="35"/>
  <c r="P69" i="35"/>
  <c r="N70" i="35"/>
  <c r="N69" i="35"/>
  <c r="B92" i="35"/>
  <c r="D64" i="35"/>
  <c r="M64" i="35"/>
  <c r="N63" i="35" s="1"/>
  <c r="F64" i="35"/>
  <c r="G62" i="35" s="1"/>
  <c r="J64" i="35"/>
  <c r="K62" i="35" s="1"/>
  <c r="B71" i="35"/>
  <c r="C70" i="35" s="1"/>
  <c r="B106" i="35"/>
  <c r="C104" i="35" s="1"/>
  <c r="B63" i="35"/>
  <c r="H64" i="35"/>
  <c r="B85" i="35"/>
  <c r="B78" i="35"/>
  <c r="B99" i="35"/>
  <c r="C97" i="35" s="1"/>
  <c r="K99" i="35" l="1"/>
  <c r="P106" i="35"/>
  <c r="N85" i="35"/>
  <c r="G99" i="35"/>
  <c r="G71" i="35"/>
  <c r="N99" i="35"/>
  <c r="K92" i="35"/>
  <c r="N78" i="35"/>
  <c r="K85" i="35"/>
  <c r="C69" i="35"/>
  <c r="C71" i="35" s="1"/>
  <c r="G78" i="35"/>
  <c r="G85" i="35"/>
  <c r="G106" i="35"/>
  <c r="K78" i="35"/>
  <c r="K106" i="35"/>
  <c r="I97" i="35"/>
  <c r="I98" i="35"/>
  <c r="E98" i="35"/>
  <c r="E97" i="35"/>
  <c r="I105" i="35"/>
  <c r="E105" i="35"/>
  <c r="I104" i="35"/>
  <c r="E104" i="35"/>
  <c r="N106" i="35"/>
  <c r="C105" i="35"/>
  <c r="C106" i="35" s="1"/>
  <c r="C98" i="35"/>
  <c r="C99" i="35" s="1"/>
  <c r="I83" i="35"/>
  <c r="E83" i="35"/>
  <c r="I84" i="35"/>
  <c r="E84" i="35"/>
  <c r="C83" i="35"/>
  <c r="I90" i="35"/>
  <c r="E90" i="35"/>
  <c r="I91" i="35"/>
  <c r="E91" i="35"/>
  <c r="K63" i="35"/>
  <c r="K64" i="35" s="1"/>
  <c r="C84" i="35"/>
  <c r="C90" i="35"/>
  <c r="C91" i="35"/>
  <c r="I77" i="35"/>
  <c r="E77" i="35"/>
  <c r="I76" i="35"/>
  <c r="E76" i="35"/>
  <c r="P78" i="35"/>
  <c r="C76" i="35"/>
  <c r="N71" i="35"/>
  <c r="I70" i="35"/>
  <c r="E70" i="35"/>
  <c r="I69" i="35"/>
  <c r="E69" i="35"/>
  <c r="P71" i="35"/>
  <c r="G63" i="35"/>
  <c r="G64" i="35" s="1"/>
  <c r="C77" i="35"/>
  <c r="P92" i="35"/>
  <c r="N92" i="35"/>
  <c r="P85" i="35"/>
  <c r="N62" i="35"/>
  <c r="N64" i="35" s="1"/>
  <c r="P62" i="35"/>
  <c r="P64" i="35" s="1"/>
  <c r="B64" i="35"/>
  <c r="C85" i="35" l="1"/>
  <c r="I78" i="35"/>
  <c r="I85" i="35"/>
  <c r="I92" i="35"/>
  <c r="E85" i="35"/>
  <c r="I99" i="35"/>
  <c r="E106" i="35"/>
  <c r="E99" i="35"/>
  <c r="I106" i="35"/>
  <c r="C92" i="35"/>
  <c r="E92" i="35"/>
  <c r="E63" i="35"/>
  <c r="I63" i="35"/>
  <c r="I62" i="35"/>
  <c r="E62" i="35"/>
  <c r="C62" i="35"/>
  <c r="E71" i="35"/>
  <c r="C63" i="35"/>
  <c r="I71" i="35"/>
  <c r="C78" i="35"/>
  <c r="E78" i="35"/>
  <c r="I64" i="35" l="1"/>
  <c r="E64" i="35"/>
  <c r="C64" i="35"/>
  <c r="P218" i="21" l="1"/>
  <c r="P168" i="21"/>
  <c r="P217" i="21" s="1"/>
  <c r="G20" i="19" l="1"/>
  <c r="G23" i="19" l="1"/>
  <c r="G24" i="19" s="1"/>
  <c r="U27" i="35" l="1"/>
  <c r="U20" i="35"/>
  <c r="S27" i="35"/>
  <c r="S20" i="35"/>
  <c r="O14" i="35"/>
  <c r="O13" i="35"/>
  <c r="O57" i="35"/>
  <c r="M57" i="35"/>
  <c r="N56" i="35" s="1"/>
  <c r="O50" i="35"/>
  <c r="M50" i="35"/>
  <c r="O43" i="35"/>
  <c r="M43" i="35"/>
  <c r="M29" i="35"/>
  <c r="J57" i="35"/>
  <c r="H57" i="35"/>
  <c r="F57" i="35"/>
  <c r="D57" i="35"/>
  <c r="J50" i="35"/>
  <c r="H50" i="35"/>
  <c r="F50" i="35"/>
  <c r="D50" i="35"/>
  <c r="J43" i="35"/>
  <c r="H43" i="35"/>
  <c r="F43" i="35"/>
  <c r="D43" i="35"/>
  <c r="S12" i="35" l="1"/>
  <c r="U12" i="35"/>
  <c r="N41" i="35"/>
  <c r="N42" i="35"/>
  <c r="N55" i="35"/>
  <c r="P42" i="35"/>
  <c r="P41" i="35"/>
  <c r="P56" i="35"/>
  <c r="P55" i="35"/>
  <c r="N49" i="35"/>
  <c r="N48" i="35"/>
  <c r="P49" i="35"/>
  <c r="P48" i="35"/>
  <c r="N28" i="35"/>
  <c r="N27" i="35"/>
  <c r="M15" i="35"/>
  <c r="G56" i="35"/>
  <c r="G55" i="35"/>
  <c r="K56" i="35"/>
  <c r="K55" i="35"/>
  <c r="G49" i="35"/>
  <c r="G48" i="35"/>
  <c r="K49" i="35"/>
  <c r="K48" i="35"/>
  <c r="K42" i="35"/>
  <c r="K41" i="35"/>
  <c r="G42" i="35"/>
  <c r="G41" i="35"/>
  <c r="B57" i="35"/>
  <c r="C55" i="35" s="1"/>
  <c r="B43" i="35"/>
  <c r="B50" i="35"/>
  <c r="C49" i="35" l="1"/>
  <c r="E48" i="35"/>
  <c r="E49" i="35"/>
  <c r="N13" i="35"/>
  <c r="N14" i="35"/>
  <c r="C48" i="35"/>
  <c r="I55" i="35"/>
  <c r="E55" i="35"/>
  <c r="I56" i="35"/>
  <c r="E56" i="35"/>
  <c r="C56" i="35"/>
  <c r="I48" i="35"/>
  <c r="I49" i="35"/>
  <c r="E42" i="35"/>
  <c r="E41" i="35"/>
  <c r="I42" i="35"/>
  <c r="I41" i="35"/>
  <c r="C41" i="35"/>
  <c r="C42" i="35"/>
  <c r="D22" i="35" l="1"/>
  <c r="F22" i="35"/>
  <c r="G21" i="35" s="1"/>
  <c r="H22" i="35"/>
  <c r="J22" i="35"/>
  <c r="K21" i="35" s="1"/>
  <c r="D29" i="35"/>
  <c r="F29" i="35"/>
  <c r="H29" i="35"/>
  <c r="J29" i="35"/>
  <c r="K27" i="35" s="1"/>
  <c r="O29" i="35"/>
  <c r="D36" i="35"/>
  <c r="F36" i="35"/>
  <c r="H36" i="35"/>
  <c r="J36" i="35"/>
  <c r="M36" i="35"/>
  <c r="O36" i="35"/>
  <c r="N35" i="35" l="1"/>
  <c r="N34" i="35"/>
  <c r="P34" i="35"/>
  <c r="P35" i="35"/>
  <c r="P28" i="35"/>
  <c r="P27" i="35"/>
  <c r="G35" i="35"/>
  <c r="G34" i="35"/>
  <c r="G28" i="35"/>
  <c r="G27" i="35"/>
  <c r="O15" i="35"/>
  <c r="K35" i="35"/>
  <c r="B15" i="35"/>
  <c r="E13" i="35" s="1"/>
  <c r="K20" i="35"/>
  <c r="K22" i="35" s="1"/>
  <c r="K28" i="35"/>
  <c r="K29" i="35" s="1"/>
  <c r="K34" i="35"/>
  <c r="J15" i="35"/>
  <c r="K14" i="35" s="1"/>
  <c r="B22" i="35"/>
  <c r="C21" i="35" s="1"/>
  <c r="B29" i="35"/>
  <c r="I28" i="35" s="1"/>
  <c r="H15" i="35"/>
  <c r="B36" i="35"/>
  <c r="P22" i="35"/>
  <c r="G20" i="35"/>
  <c r="G22" i="35" s="1"/>
  <c r="N22" i="35"/>
  <c r="N29" i="35"/>
  <c r="D15" i="35"/>
  <c r="F15" i="35"/>
  <c r="G14" i="35" s="1"/>
  <c r="P29" i="35" l="1"/>
  <c r="G29" i="35"/>
  <c r="N36" i="35"/>
  <c r="P13" i="35"/>
  <c r="P14" i="35"/>
  <c r="P43" i="35"/>
  <c r="N57" i="35"/>
  <c r="G36" i="35"/>
  <c r="E27" i="35"/>
  <c r="I27" i="35"/>
  <c r="I29" i="35" s="1"/>
  <c r="P36" i="35"/>
  <c r="N50" i="35"/>
  <c r="I21" i="35"/>
  <c r="P50" i="35"/>
  <c r="P57" i="35"/>
  <c r="N43" i="35"/>
  <c r="N15" i="35"/>
  <c r="G50" i="35"/>
  <c r="G43" i="35"/>
  <c r="G57" i="35"/>
  <c r="K36" i="35"/>
  <c r="K50" i="35"/>
  <c r="K43" i="35"/>
  <c r="K57" i="35"/>
  <c r="E34" i="35"/>
  <c r="E57" i="35"/>
  <c r="I57" i="35"/>
  <c r="C27" i="35"/>
  <c r="C28" i="35"/>
  <c r="E20" i="35"/>
  <c r="E28" i="35"/>
  <c r="K13" i="35"/>
  <c r="K15" i="35" s="1"/>
  <c r="E35" i="35"/>
  <c r="C35" i="35"/>
  <c r="C20" i="35"/>
  <c r="C22" i="35" s="1"/>
  <c r="E21" i="35"/>
  <c r="I20" i="35"/>
  <c r="I35" i="35"/>
  <c r="I14" i="35"/>
  <c r="I13" i="35"/>
  <c r="I34" i="35"/>
  <c r="C14" i="35"/>
  <c r="C34" i="35"/>
  <c r="E14" i="35"/>
  <c r="E15" i="35" s="1"/>
  <c r="C13" i="35"/>
  <c r="G13" i="35"/>
  <c r="G15" i="35" s="1"/>
  <c r="E36" i="35" l="1"/>
  <c r="P15" i="35"/>
  <c r="I22" i="35"/>
  <c r="E29" i="35"/>
  <c r="C57" i="35"/>
  <c r="C43" i="35"/>
  <c r="I43" i="35"/>
  <c r="E43" i="35"/>
  <c r="C50" i="35"/>
  <c r="E50" i="35"/>
  <c r="I50" i="35"/>
  <c r="C29" i="35"/>
  <c r="C36" i="35"/>
  <c r="E22" i="35"/>
  <c r="I36" i="35"/>
  <c r="C15" i="35"/>
  <c r="I15" i="35"/>
  <c r="R217" i="21" l="1"/>
  <c r="R218" i="21"/>
  <c r="F15" i="12"/>
  <c r="G15" i="12"/>
  <c r="H15" i="12"/>
  <c r="J15" i="12"/>
  <c r="K15" i="12"/>
  <c r="L15" i="12"/>
  <c r="N15" i="12"/>
  <c r="O15" i="12"/>
  <c r="P15" i="12"/>
  <c r="R15" i="12"/>
  <c r="S15" i="12"/>
  <c r="T15" i="12"/>
  <c r="I13" i="12"/>
  <c r="M13" i="12" s="1"/>
  <c r="Q13" i="12" s="1"/>
  <c r="U13" i="12" s="1"/>
  <c r="I14" i="12"/>
  <c r="M14" i="12" s="1"/>
  <c r="I12" i="12"/>
  <c r="M12" i="12" s="1"/>
  <c r="Q12" i="12" s="1"/>
  <c r="U12" i="12" s="1"/>
  <c r="I15" i="12" l="1"/>
  <c r="Q14" i="12"/>
  <c r="M15" i="12"/>
  <c r="V12" i="12"/>
  <c r="V13" i="12"/>
  <c r="U14" i="12" l="1"/>
  <c r="Q15" i="12"/>
  <c r="U15" i="12" l="1"/>
  <c r="V14" i="12"/>
  <c r="V15"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Invitado</author>
  </authors>
  <commentList>
    <comment ref="H14" authorId="0" shapeId="0" xr:uid="{00000000-0006-0000-0000-000001000000}">
      <text>
        <r>
          <rPr>
            <sz val="9"/>
            <color indexed="81"/>
            <rFont val="Tahoma"/>
            <family val="2"/>
          </rPr>
          <t>Gastos asociados a información a usuarios sobre la forma de acceder a las prestaciones que otorgan</t>
        </r>
      </text>
    </comment>
  </commentList>
</comments>
</file>

<file path=xl/sharedStrings.xml><?xml version="1.0" encoding="utf-8"?>
<sst xmlns="http://schemas.openxmlformats.org/spreadsheetml/2006/main" count="3100" uniqueCount="646">
  <si>
    <t>Ministerio de Desarrollo Social</t>
  </si>
  <si>
    <t>Partida</t>
  </si>
  <si>
    <t>Subsecretaría de la Niñez</t>
  </si>
  <si>
    <t>Capítulo</t>
  </si>
  <si>
    <t>Programa</t>
  </si>
  <si>
    <t>01</t>
  </si>
  <si>
    <t>Región / Nivel Central</t>
  </si>
  <si>
    <t>Datos de Gastos</t>
  </si>
  <si>
    <t>Datos de la compra</t>
  </si>
  <si>
    <t xml:space="preserve">Observaciones </t>
  </si>
  <si>
    <t>Descripción Gasto</t>
  </si>
  <si>
    <t>Tipo gasto (Indicar Asig. Pptaria)</t>
  </si>
  <si>
    <r>
      <t xml:space="preserve">Montos </t>
    </r>
    <r>
      <rPr>
        <b/>
        <u val="singleAccounting"/>
        <sz val="9"/>
        <rFont val="Calibri"/>
        <family val="2"/>
        <scheme val="minor"/>
      </rPr>
      <t>$</t>
    </r>
    <r>
      <rPr>
        <b/>
        <sz val="9"/>
        <rFont val="Calibri"/>
        <family val="2"/>
        <scheme val="minor"/>
      </rPr>
      <t xml:space="preserve"> devengados </t>
    </r>
  </si>
  <si>
    <t>Fecha del gasto devengado</t>
  </si>
  <si>
    <t>Gasto para el cumplimiento de funciones del Servicio</t>
  </si>
  <si>
    <t>Gasto asociado a información a usuarios</t>
  </si>
  <si>
    <t>Gasto corresponde a la naturaleza de la imputación</t>
  </si>
  <si>
    <t>Respecto a las suscripciones a revistas, diarios y servicios de información electrónicos, ¿estos son indispensables para el quehacer del Servicio?</t>
  </si>
  <si>
    <t>Nombre proveedor</t>
  </si>
  <si>
    <t>Rut proveedor</t>
  </si>
  <si>
    <t>ID Orden de Compra</t>
  </si>
  <si>
    <t>Mecanismo de adquisición</t>
  </si>
  <si>
    <t>Total devengado al 1er trimestre</t>
  </si>
  <si>
    <t>Total Primer Trimestre</t>
  </si>
  <si>
    <t>Total devengado al 2do trimestre</t>
  </si>
  <si>
    <t>Total Segundo Trimestre</t>
  </si>
  <si>
    <t>Total devengado al 3er trimestre</t>
  </si>
  <si>
    <t>Total Tercer Trimestre</t>
  </si>
  <si>
    <t>Total devengado al 4to trimestre</t>
  </si>
  <si>
    <t>Total Cuarto Trimestre</t>
  </si>
  <si>
    <t xml:space="preserve">Total Acumulado </t>
  </si>
  <si>
    <t>Ministerio de Desarrollo Social y Familia</t>
  </si>
  <si>
    <t>Total Presupuesto</t>
  </si>
  <si>
    <t>Nombre de la capacitación</t>
  </si>
  <si>
    <t>Nombre Entidad Ejecutora</t>
  </si>
  <si>
    <t xml:space="preserve">Mecanismo de adjudicación  </t>
  </si>
  <si>
    <t>Funcionarios
capacitados</t>
  </si>
  <si>
    <t>Fecha</t>
  </si>
  <si>
    <t>$ (devengado)</t>
  </si>
  <si>
    <t>TOTAL PRIMER TRIMESTRE</t>
  </si>
  <si>
    <t>TOTAL DEVENGADO AL PRIMER TRIMESTRE</t>
  </si>
  <si>
    <t>TOTAL SEGUNDO TRIMESTRE</t>
  </si>
  <si>
    <t>TOTAL DEVENGADO AL SEGUNDO TRIMESTRE</t>
  </si>
  <si>
    <t>TOTAL TERCER TRIMESTRE</t>
  </si>
  <si>
    <t>TOTAL DEVENGADO AL TERCER TRIMESTRE</t>
  </si>
  <si>
    <t>TOTAL CUARTO TRIMESTRE</t>
  </si>
  <si>
    <t>TOTAL DEVENGADO AL CUARTO TRIMESTRE</t>
  </si>
  <si>
    <t>SALDO DISPONIBLE</t>
  </si>
  <si>
    <t>Detalle Comisiones de Servicios</t>
  </si>
  <si>
    <t>Pasajes</t>
  </si>
  <si>
    <t>Aéreo</t>
  </si>
  <si>
    <t>Terrestre</t>
  </si>
  <si>
    <t>Región</t>
  </si>
  <si>
    <t>Nombre del Funcionario</t>
  </si>
  <si>
    <t>Calidad Jurídica</t>
  </si>
  <si>
    <t>Cuenta Presupuestaria</t>
  </si>
  <si>
    <t>Grado</t>
  </si>
  <si>
    <t>Lugar</t>
  </si>
  <si>
    <t>Avión</t>
  </si>
  <si>
    <t>Motivo</t>
  </si>
  <si>
    <t>Desde:</t>
  </si>
  <si>
    <t>Hasta:</t>
  </si>
  <si>
    <t>Resolución</t>
  </si>
  <si>
    <t>N° Factura</t>
  </si>
  <si>
    <t>Monto</t>
  </si>
  <si>
    <t>ID</t>
  </si>
  <si>
    <t>Desde</t>
  </si>
  <si>
    <t>N°</t>
  </si>
  <si>
    <t>$</t>
  </si>
  <si>
    <t>PLANTA</t>
  </si>
  <si>
    <t>Total Acumulado</t>
  </si>
  <si>
    <t xml:space="preserve">PASAJES </t>
  </si>
  <si>
    <t>AEREO</t>
  </si>
  <si>
    <t>TERRESTRE</t>
  </si>
  <si>
    <t>PAÍS</t>
  </si>
  <si>
    <t>NOMBRE FUNCIONARIO</t>
  </si>
  <si>
    <t>CALIDAD JURIDICA</t>
  </si>
  <si>
    <t>GRADO</t>
  </si>
  <si>
    <t>Hasta</t>
  </si>
  <si>
    <t>N° Decreto</t>
  </si>
  <si>
    <t>Fecha Decreto</t>
  </si>
  <si>
    <t>N° FACTURA</t>
  </si>
  <si>
    <t xml:space="preserve">FECHA </t>
  </si>
  <si>
    <t>MONTO</t>
  </si>
  <si>
    <r>
      <t xml:space="preserve"> Art. 14 N°08 </t>
    </r>
    <r>
      <rPr>
        <sz val="12"/>
        <rFont val="Arial"/>
        <family val="2"/>
      </rPr>
      <t xml:space="preserve">"Las contrataciones y desvinculaciones realizadas durante cada trimestre. En ambos casos, se deberá consignar el nombre, cargo y título de educación superior si hubiera.
Tratándose de las desvinculaciones, deberá consignarse la cantidad de funcionarios y funcionarias que cesen en sus funciones en cada uno de los servicios públicos con los que se relacionen, la antigüedad en el cargo, la fecha y causal de cesación.."  </t>
    </r>
  </si>
  <si>
    <t>Nombre del funcionario/a</t>
  </si>
  <si>
    <t xml:space="preserve">Cargo </t>
  </si>
  <si>
    <t xml:space="preserve">Título de Educación </t>
  </si>
  <si>
    <t xml:space="preserve">Antigüedad en el cargo </t>
  </si>
  <si>
    <t>PRIMER TRIMESTRE</t>
  </si>
  <si>
    <t>SEGUNDO TRIMESTRE</t>
  </si>
  <si>
    <t>TERCER TRIMESTRE</t>
  </si>
  <si>
    <t>CUARTO TRIMESTRE</t>
  </si>
  <si>
    <r>
      <t xml:space="preserve">MDS - Artículo 14 N°09 </t>
    </r>
    <r>
      <rPr>
        <sz val="12"/>
        <rFont val="Arial"/>
        <family val="2"/>
      </rPr>
      <t xml:space="preserve">Los montos de dinero mensuales que son implementados directamente por la institución, aquellos que son ejecutados por medio de convenio marco, licitación pública, licitación privada o trato directo, en cada uno de los programas que constituyen la respectiva partida. Esta información se remitirá trimestralmente, dentro de los treinta días siguientes al término del respectivo trimestre e incluirá a la Comisión de Hacienda de la Cámara de Diputados  </t>
    </r>
  </si>
  <si>
    <t>Mes</t>
  </si>
  <si>
    <t>Subtitulo</t>
  </si>
  <si>
    <t>Ejecución directa</t>
  </si>
  <si>
    <t>Convenio Marco</t>
  </si>
  <si>
    <t>Licitación Publica</t>
  </si>
  <si>
    <t>Licitación Privada</t>
  </si>
  <si>
    <t>Trato Directo</t>
  </si>
  <si>
    <t xml:space="preserve">Total Ejecución </t>
  </si>
  <si>
    <t>Subsecretaría de la Niñez/Sistema de Protección Integral a la Infancia</t>
  </si>
  <si>
    <t>01-02</t>
  </si>
  <si>
    <t>Consolidado Primer Semestre</t>
  </si>
  <si>
    <t>CALIDAD JURÍDICA</t>
  </si>
  <si>
    <t>Género</t>
  </si>
  <si>
    <t>Cantidad</t>
  </si>
  <si>
    <t>% Cal. Jur.</t>
  </si>
  <si>
    <t>CONTRATA</t>
  </si>
  <si>
    <t>HONORARIOS</t>
  </si>
  <si>
    <t>Calidad Juridica</t>
  </si>
  <si>
    <t>Cantidad de contratos 1er semestre</t>
  </si>
  <si>
    <t>N° de contratos por estamento</t>
  </si>
  <si>
    <t>Porcentaje Cal. Jurídica</t>
  </si>
  <si>
    <t>% Cantidad</t>
  </si>
  <si>
    <t>Gasto $</t>
  </si>
  <si>
    <t>% Gasto</t>
  </si>
  <si>
    <t>Primer Semestre</t>
  </si>
  <si>
    <t>HOMBRE</t>
  </si>
  <si>
    <t>Honorarios</t>
  </si>
  <si>
    <t>MUJER</t>
  </si>
  <si>
    <t>Directivo</t>
  </si>
  <si>
    <t>Totales</t>
  </si>
  <si>
    <t>Profesional</t>
  </si>
  <si>
    <t>Técnico</t>
  </si>
  <si>
    <t>Enero</t>
  </si>
  <si>
    <t>Administrativo</t>
  </si>
  <si>
    <t>Auxiliar</t>
  </si>
  <si>
    <t xml:space="preserve">Contrata </t>
  </si>
  <si>
    <t>Febrero</t>
  </si>
  <si>
    <t>Planta</t>
  </si>
  <si>
    <t>Marzo</t>
  </si>
  <si>
    <t>Abril</t>
  </si>
  <si>
    <t>Mayo</t>
  </si>
  <si>
    <t>Junio</t>
  </si>
  <si>
    <t>Consolidado Segundo Semestre</t>
  </si>
  <si>
    <t>Cantidad de contratos 2do semestre</t>
  </si>
  <si>
    <t>Segundo Semestre</t>
  </si>
  <si>
    <t>Julio</t>
  </si>
  <si>
    <t>Agosto</t>
  </si>
  <si>
    <t>Septiembre</t>
  </si>
  <si>
    <t>Octubre</t>
  </si>
  <si>
    <t>Noviembre</t>
  </si>
  <si>
    <t>Diciembre</t>
  </si>
  <si>
    <r>
      <t xml:space="preserve">MDS - Artículo 14 N°10 </t>
    </r>
    <r>
      <rPr>
        <sz val="12"/>
        <rFont val="Arial"/>
        <family val="2"/>
      </rPr>
      <t>Los gastos asociados a remuneraciones de trabajadores, con indicación de la calidad jurídica de los contratos y los porcentajes de tipos de contratación en relación con el total del personal, diferenciado según género y por estamento, la duración media y promedio de cada contrato, así como el número de veces que ha sido contratado bajo esta modalidad por la entidad pública referida. Esta información se remitirá semestralmente e incluirá a la Comisión de Hacienda de la Cámara de Diputados</t>
    </r>
  </si>
  <si>
    <t>Identificación del funcionario</t>
  </si>
  <si>
    <t>Programa Presupuestario</t>
  </si>
  <si>
    <t>Asig. Presupuestaria</t>
  </si>
  <si>
    <t>Duración media (en meses)</t>
  </si>
  <si>
    <t>Promedio $</t>
  </si>
  <si>
    <t>Calidad 
Jurídica</t>
  </si>
  <si>
    <t>N° de veces que ha sido contratado bajo esta modalidad</t>
  </si>
  <si>
    <r>
      <rPr>
        <b/>
        <sz val="11"/>
        <color theme="1"/>
        <rFont val="Calibri"/>
        <family val="2"/>
        <scheme val="minor"/>
      </rPr>
      <t>Asignación Presupuestaria:</t>
    </r>
    <r>
      <rPr>
        <sz val="11"/>
        <color theme="1"/>
        <rFont val="Calibri"/>
        <family val="2"/>
        <scheme val="minor"/>
      </rPr>
      <t xml:space="preserve"> 08-01-001 Reembolso Art. 4° Ley N° 19.345 y Ley N° 19.117 Art. Único</t>
    </r>
  </si>
  <si>
    <t>Genero M / F</t>
  </si>
  <si>
    <t xml:space="preserve">Licencias médicas </t>
  </si>
  <si>
    <t>Días de ausentismo</t>
  </si>
  <si>
    <t>Monto devengado</t>
  </si>
  <si>
    <t>Monto percibido</t>
  </si>
  <si>
    <t>Totales Primer Trimestre</t>
  </si>
  <si>
    <t>Totales Segundo Trimestre</t>
  </si>
  <si>
    <t>Totales Tercer Trimestre</t>
  </si>
  <si>
    <t>Totales Cuarto Trimestre</t>
  </si>
  <si>
    <r>
      <t xml:space="preserve">MDS - Glosa Art. 14 N°12: </t>
    </r>
    <r>
      <rPr>
        <sz val="12"/>
        <rFont val="Arial"/>
        <family val="2"/>
      </rPr>
      <t xml:space="preserve">"Los gastos asociados al arriendo de terrenos u otros bienes inmuebles que sirvan de dependencias para las actividades propias del ministerio; que se informará trimestralmente, treinta días después del término del trimestre respectivo, e incluirá a la Comisión de Vivienda y Urbanismo del Senado, y a la Comisión de Vivienda, Desarrollo Urbano y Bienes Nacionales de la Cámara de Diputados."  </t>
    </r>
  </si>
  <si>
    <r>
      <rPr>
        <b/>
        <sz val="11"/>
        <color theme="1"/>
        <rFont val="Calibri"/>
        <family val="2"/>
        <scheme val="minor"/>
      </rPr>
      <t>Asignación Presupuestaria:</t>
    </r>
    <r>
      <rPr>
        <sz val="11"/>
        <color theme="1"/>
        <rFont val="Calibri"/>
        <family val="2"/>
        <scheme val="minor"/>
      </rPr>
      <t xml:space="preserve"> 22-09-001 Arriendo de Terrenos y 22-09-002 Arriendo de Edificios </t>
    </r>
  </si>
  <si>
    <t>Asignación Presupuestaria</t>
  </si>
  <si>
    <t>Nombre del Arrendador</t>
  </si>
  <si>
    <t>Direccion inmueble</t>
  </si>
  <si>
    <t>Acumulado  1er Trimestre</t>
  </si>
  <si>
    <t>Acumulado 2do. Trimestre</t>
  </si>
  <si>
    <t>Acumulado 3er. Trimestre</t>
  </si>
  <si>
    <t>Acumulado  4to. Trimestre</t>
  </si>
  <si>
    <t>Asignacición Presupuestaria</t>
  </si>
  <si>
    <t xml:space="preserve">Programa Presupuestario </t>
  </si>
  <si>
    <t>Denominación</t>
  </si>
  <si>
    <t>Total distribución primer trimestre</t>
  </si>
  <si>
    <t>Total distribución segundo trimestre</t>
  </si>
  <si>
    <t>Total distribución tercer trimestre</t>
  </si>
  <si>
    <t>Total distribución cuarto trimestre</t>
  </si>
  <si>
    <t>Cifras en miles de $</t>
  </si>
  <si>
    <t xml:space="preserve">Modalidad de Compra </t>
  </si>
  <si>
    <t>Denominación (nombre del proceso)</t>
  </si>
  <si>
    <t>Proyecto Nuevo o Arrastre</t>
  </si>
  <si>
    <t>Presupuesto Anual</t>
  </si>
  <si>
    <t xml:space="preserve">Fecha Inicio </t>
  </si>
  <si>
    <t>Fecha Término</t>
  </si>
  <si>
    <t>Sin información que reportar al tercer trimestre</t>
  </si>
  <si>
    <t>Total al 1er. Trimestre 2024</t>
  </si>
  <si>
    <t>Saldo al 1er trimestre 2024</t>
  </si>
  <si>
    <t>Total al 2do. Trimestre 2024</t>
  </si>
  <si>
    <t>Saldo al 2do trimestre 2024</t>
  </si>
  <si>
    <t>Total al 3er Trimestre 2024</t>
  </si>
  <si>
    <t>Saldo al 3er Trimestre 2024</t>
  </si>
  <si>
    <t>Total al 4to Trimestre 2024</t>
  </si>
  <si>
    <t>Saldo al 4to Trimestre 2024</t>
  </si>
  <si>
    <r>
      <t xml:space="preserve">MDSF - Art. 14 N°07 </t>
    </r>
    <r>
      <rPr>
        <sz val="12"/>
        <rFont val="Arial"/>
        <family val="2"/>
      </rPr>
      <t xml:space="preserve">"Comisiones de Servicios en el País."  </t>
    </r>
  </si>
  <si>
    <r>
      <t xml:space="preserve">MDSF - Art. 14 N°07 </t>
    </r>
    <r>
      <rPr>
        <sz val="12"/>
        <rFont val="Arial"/>
        <family val="2"/>
      </rPr>
      <t xml:space="preserve">"Comisiones de Servicios en el Extranjero"  </t>
    </r>
  </si>
  <si>
    <t>Total al 2do trimestre 2024</t>
  </si>
  <si>
    <t>Total al 3er. Trimestre 2024</t>
  </si>
  <si>
    <t>Saldo al 3er trimestre 2024</t>
  </si>
  <si>
    <t>Total al 4to. Trimestre 2024</t>
  </si>
  <si>
    <t>Saldo al 4to. Trimestre 2024</t>
  </si>
  <si>
    <r>
      <t xml:space="preserve">MDS - Artículo 14 N°11 </t>
    </r>
    <r>
      <rPr>
        <sz val="12"/>
        <rFont val="Arial"/>
        <family val="2"/>
      </rPr>
      <t xml:space="preserve">"Las licencias médicas, con identificación de las que corresponden a enfermedades laborales, el hecho de haber sido reembolsadas, el nivel de cumplimiento de la obligación de reembolso y los montos involucrados. La información deberá detallar los días de ausencia y el número de funcionarios y funcionarias que presentan licencias, diferenciado según género. Se remitirá trimestralmente, treinta días después del trimestre respectivo, e incluirá a las Comisiones de Salud del Senado y de la Cámara de Diputados y a la Dirección de Presupuestos."  </t>
    </r>
  </si>
  <si>
    <t xml:space="preserve">Enero </t>
  </si>
  <si>
    <t xml:space="preserve">Nivel Central </t>
  </si>
  <si>
    <t xml:space="preserve">Febrero </t>
  </si>
  <si>
    <t>-</t>
  </si>
  <si>
    <t xml:space="preserve">Junio </t>
  </si>
  <si>
    <t>Sin información que reportar al segundo trimestre</t>
  </si>
  <si>
    <t>Enlace</t>
  </si>
  <si>
    <t>Convenios Transferencias</t>
  </si>
  <si>
    <r>
      <t>MDS - Artículo 14, Letra B:</t>
    </r>
    <r>
      <rPr>
        <sz val="12"/>
        <rFont val="Arial"/>
        <family val="2"/>
      </rPr>
      <t xml:space="preserve"> Publicar en sus respectivos portales de transparencia activa las actas de evaluación emitidas por las comisiones evaluadoras de licitaciones y compras públicas de bienes y servicios que realicen en el marco de la ley N° 19.886, dentro de los treinta días siguientes al término del respectivo proceso.
La precitada información deberá ser remitida a la Comisión Especial Mixta de Presupuestos trimestralmente, dentro de los treinta días posteriores al término del trimestre respectivo con el mismo detalle.</t>
    </r>
  </si>
  <si>
    <t>Causal de Cesación</t>
  </si>
  <si>
    <t>Ingreso o Egreso</t>
  </si>
  <si>
    <r>
      <t>MDS - Artículo 14, Letra</t>
    </r>
    <r>
      <rPr>
        <sz val="12"/>
        <rFont val="Arial"/>
        <family val="2"/>
      </rPr>
      <t xml:space="preserve"> </t>
    </r>
    <r>
      <rPr>
        <b/>
        <sz val="12"/>
        <rFont val="Arial"/>
        <family val="2"/>
      </rPr>
      <t>a)</t>
    </r>
    <r>
      <rPr>
        <sz val="12"/>
        <rFont val="Arial"/>
        <family val="2"/>
      </rPr>
      <t xml:space="preserve"> 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 En caso de contener coberturas y recursos asignados en glosa, la información deberá presentarse con dicho nivel de desagregación. 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 La precitada información deberá ser remitida en igual plazo y con el mismo detalle a la Comisión Especial Mixta de Presupuestos</t>
    </r>
  </si>
  <si>
    <t>02</t>
  </si>
  <si>
    <t>Actos y resoluciones con efectos sobre terceros</t>
  </si>
  <si>
    <t>Año</t>
  </si>
  <si>
    <t>Tipología del Acto</t>
  </si>
  <si>
    <t>Tipo de acto</t>
  </si>
  <si>
    <t>Denominación acto</t>
  </si>
  <si>
    <t>Número acto</t>
  </si>
  <si>
    <t>Fecha acto</t>
  </si>
  <si>
    <t xml:space="preserve">Fecha de publicación en el DO o Fecha de Publicidad </t>
  </si>
  <si>
    <t xml:space="preserve">Indicación del medio y forma de publicidad </t>
  </si>
  <si>
    <t>Tiene efectos generales</t>
  </si>
  <si>
    <t>Fecha última actualización (dd/mm/aaaa), si corresponde a actos y resoluciones con efectos generales</t>
  </si>
  <si>
    <t>Breve descripción del objeto del acto</t>
  </si>
  <si>
    <t>Vínculo al texto íntegro y actualizado</t>
  </si>
  <si>
    <t>Enlace a la modificación o archivo correspondiente (no ingresar)</t>
  </si>
  <si>
    <t>Sistema de Protección Integral a la Infancia</t>
  </si>
  <si>
    <t>01 - 02</t>
  </si>
  <si>
    <r>
      <t xml:space="preserve">MDSF - GLOSA N°04 </t>
    </r>
    <r>
      <rPr>
        <sz val="12"/>
        <rFont val="Arial"/>
        <family val="2"/>
      </rPr>
      <t>Asociada al subtítulo 22, Bienes y Servicios de Consumo - Capacitación y Perfeccionamiento, DFL N° 1-19.653, de 2001, Ministerio Secretaría General de la Presidencia</t>
    </r>
  </si>
  <si>
    <t xml:space="preserve">Octubre </t>
  </si>
  <si>
    <t>LEY DE PRESUPUESTOS AÑO 2025</t>
  </si>
  <si>
    <t>Estado de Ejecución al Primer Trimestre</t>
  </si>
  <si>
    <t xml:space="preserve">Primer Trimestre </t>
  </si>
  <si>
    <r>
      <t xml:space="preserve">Presupuesto autorizado, </t>
    </r>
    <r>
      <rPr>
        <b/>
        <u/>
        <sz val="11"/>
        <color theme="1"/>
        <rFont val="Calibri"/>
        <family val="2"/>
        <scheme val="minor"/>
      </rPr>
      <t>según Decreto N°XX del XX de XX de 2025:</t>
    </r>
  </si>
  <si>
    <t>Estado de Ejecución al Primer Semestre</t>
  </si>
  <si>
    <t>Total 2do semestre 2025</t>
  </si>
  <si>
    <t>Total 1er semestre 2025</t>
  </si>
  <si>
    <t>TOTAL ACUMULADO 2025</t>
  </si>
  <si>
    <t>Total distribución al 31.12.2025</t>
  </si>
  <si>
    <t>No hay información que reportar en el primer trimestre</t>
  </si>
  <si>
    <t>O´Higgins</t>
  </si>
  <si>
    <t>Veronica Silva Villalobos</t>
  </si>
  <si>
    <t>C</t>
  </si>
  <si>
    <t>Pichilemu</t>
  </si>
  <si>
    <t>Valparaíso</t>
  </si>
  <si>
    <t>NO</t>
  </si>
  <si>
    <t>Corrida Recreativa Familiar De Centros De Cuidado Para Trabajas De Temporada - Cctt-2024-2025</t>
  </si>
  <si>
    <t>Comisión Constitución Pdl Adopción En El Congreso De Valparaíso</t>
  </si>
  <si>
    <t>Comisión Constitucion Pdl- Adopcion En El Congreso De Valparaiso,</t>
  </si>
  <si>
    <t>Sala Senado - Pdl Armonizacion Y Comision De Desarrollo Social Camara De Diputados En El Congreso De Valparaiso</t>
  </si>
  <si>
    <t>Programa Jornada De Trabajo Seremi O`Higgins, Presentacion Sistema Nacional De Apoyos Y Cuidados Sise, Ley De Garantias Y Proteccion De Derechos De Las Niñez Y Adolecencia(21430)</t>
  </si>
  <si>
    <t>Comision De La Familia Por Pdl 16.638-18 Y 16.272-18 Sesion Presencial Congreso Valparaiso</t>
  </si>
  <si>
    <t>Cobertura De Jornada Coordinadores Oln O Higgins</t>
  </si>
  <si>
    <t>Catalina Campos Becerra</t>
  </si>
  <si>
    <t>Contrata</t>
  </si>
  <si>
    <t>Rancagua</t>
  </si>
  <si>
    <t>Coordinar E Impartir Capacitación En Normas Mínimas De Protección A La Niñez Y Adolescencia En La Acción Humanitaria, Destinada A Equipos Regionales De La Seremi Mdsf, Salud, Educación, Senadis, Senapred, Spe Y Profesionales Oln.</t>
  </si>
  <si>
    <t>Se Realizarán Actividades De Supervisión Por Evento Crítico A Proyecto De Cuidado Alternativo, Reunión De Seguimiento De Supervisión En Curso De Proyecto Con Dirección Regional Del Servicio, Y Participación En Comisión Coordinadora De Protección Regional.</t>
  </si>
  <si>
    <t>Catalina Soto Espinoza</t>
  </si>
  <si>
    <t>Julio Pintos Silva</t>
  </si>
  <si>
    <t xml:space="preserve">Visista Y Jorada De Rabajo Con Oln, Asistencia Técnica, Estudio De Casos Y Gestión De Lista De Espera Reposrtada Por Oln  </t>
  </si>
  <si>
    <t>Se Realizara Visita A Proyectos En Convenio Con Servicio De Protección Especializada Para Supervisión De Trayectorias Proteccionales En Putaendo Y Los Andres. En Razón De Confidencialidad Del Requerimiento, Procedimiento Está A Cargo De Supervisores Macrozonales.</t>
  </si>
  <si>
    <t>Concurre Citación A Congreso Nacional En Valparaíso Para Discutir Pdl De Adopción A Las 10.30.</t>
  </si>
  <si>
    <t>Karla Toro Inostroza</t>
  </si>
  <si>
    <t>Supervisión De Casos Y Trayectorias En La Red Proteccional, Respecto De Casos Vigentes Y Egresados De Diversos Proyectos De Intervención En La Región, Por Lo Que Se Requiere Revisar Carpetas Físicas, Acción Que Realizarán Supervisores Macrozonales En Virtud De La Reserva De Información Que Conlleva Este Procedimiento.</t>
  </si>
  <si>
    <t>Laura Cid Cifuentes</t>
  </si>
  <si>
    <t>Concurrir A Citación Senado Por Pdl De Adopción Al Congreso En Valparaíso.</t>
  </si>
  <si>
    <t>Esta Instancia De Visita A La Región De O’Higgins, Tiene Por Objetivo Presentar El Piloto Sobre El Protocolo Interinstitucional Para Niños, Niñas Y Adolescentes Víctimas De Delitos: Previniendo La Victimización Secundaria. Este Protocolo Ha Sido Trabajado Por Tres Instituciones: Subsecretaría De La Niñez, Servicio De Protección Especializada A La Niñez Y Adolescencia (Spe) Y El Ministerio Público.</t>
  </si>
  <si>
    <t>Natalia Lara San Martín</t>
  </si>
  <si>
    <t>Santa Cruz</t>
  </si>
  <si>
    <t>Traslado Subsecretaria Al Congreso Nacional</t>
  </si>
  <si>
    <t>Traslado Subsecretaria A Gobierno Regional</t>
  </si>
  <si>
    <t>Victor Maureira Ibañez</t>
  </si>
  <si>
    <t>Victoria  Cornejo Montecinos</t>
  </si>
  <si>
    <t>Camila Rojas Múñoz</t>
  </si>
  <si>
    <t>Cobertura De Corrida Recreativa Familiar Del Programa Centros De Cuidados Para Nna De Trabajadores -Cct-2024-25</t>
  </si>
  <si>
    <t xml:space="preserve">Visita Y Jornada De Rabajo Con Oln, Asistencia Técnica, Estudio De Casos Y Gestión De Lista De Espera Reposrtada Por Oln  </t>
  </si>
  <si>
    <t>Concurre A Citación De La Sala De Senado Para Arobar En Primer Trámite Constitucional</t>
  </si>
  <si>
    <t>Oscar Jara Monardes</t>
  </si>
  <si>
    <t>Traslado de Subsecretaria y Asesores a la V región, Congreso Nacional</t>
  </si>
  <si>
    <t>Lilian Araya Ortiz</t>
  </si>
  <si>
    <t>Profesional de apoyo Chile Crece Contigo</t>
  </si>
  <si>
    <t>Terapeuta Ocupacional</t>
  </si>
  <si>
    <t>Nancy Armijo Araya</t>
  </si>
  <si>
    <t>Profesional de transferencias y rendiciones</t>
  </si>
  <si>
    <t>Fredy Arriagada Brito</t>
  </si>
  <si>
    <t>Encargado de transferencias y rendiciones</t>
  </si>
  <si>
    <t>Ingeniero Comercial</t>
  </si>
  <si>
    <t>Jesus Figueroa Ramos</t>
  </si>
  <si>
    <t>Coordinador de gestión y desarrollo de las personas</t>
  </si>
  <si>
    <t>Psicologo</t>
  </si>
  <si>
    <t>Catalina Fuentealba Aranda</t>
  </si>
  <si>
    <t>Profesional de Apoyo</t>
  </si>
  <si>
    <t>Asistente Social</t>
  </si>
  <si>
    <t>Andres Jaime Elias</t>
  </si>
  <si>
    <t>Analista Cuantitativo</t>
  </si>
  <si>
    <t>Sociologo</t>
  </si>
  <si>
    <t>Renuncia Voluntaria</t>
  </si>
  <si>
    <t>Jorge Bravo Orellana</t>
  </si>
  <si>
    <t>Encargado de programa educativo</t>
  </si>
  <si>
    <t>Administrados Publico</t>
  </si>
  <si>
    <t>Alvaro Perez Vasquez</t>
  </si>
  <si>
    <t>Profesional de apoyo tecnico para sistema</t>
  </si>
  <si>
    <t>Convenio</t>
  </si>
  <si>
    <t>Decreto</t>
  </si>
  <si>
    <t>Sistema Gestión de Convenios (SIGEC) del Ministerio de Desarrollo Social y Familia</t>
  </si>
  <si>
    <t>No</t>
  </si>
  <si>
    <t>Aprueba Segunda Modificación de Convenio de Colaboración y Transferencia de Recursos 24.03.113 "Plan Integral para el Bienestar de Niños, Niñas y Adolescentes" 2025. Servicio Nacional de Turismo.</t>
  </si>
  <si>
    <t>ADENDA SERNATUR 2025</t>
  </si>
  <si>
    <t>Aprueba Convenio de Colaboración y Transferencia de Recursos 24.03.113 "Plan Integral para el Bienestar de Niños, Niñas y Adolescentes, Modelo de Activación Social y Comunitaria para el Bienestar de los NNA en el Barrio" 2025. Fundación de las Familias</t>
  </si>
  <si>
    <t>PIB FUNFAS</t>
  </si>
  <si>
    <t>Aprueba Convenio de Transferencia de Recursos 24.03.004 "Programa Oficina Local de la Niñez" 2025. Municipalidad de Pozo Almonte</t>
  </si>
  <si>
    <t>Pozo Almonte OLN 2025</t>
  </si>
  <si>
    <t>Aprueba Convenio de Transferencia de Recursos 24.03.004 "Programa Oficina Local de la Niñez" 2025. Municipalidad de Camiña</t>
  </si>
  <si>
    <t>Camiña OLN 2025</t>
  </si>
  <si>
    <t>Aprueba Convenio de Transferencia de Recursos 24.03.004 "Programa Oficina Local de la Niñez" 2025. Municipalidad de Huara</t>
  </si>
  <si>
    <t>Huara OLN 2025</t>
  </si>
  <si>
    <t>Aprueba Convenio de Transferencia de Recursos 24.03.004 "Programa Oficina Local de la Niñez" 2025. Municipalidad de La Higuera</t>
  </si>
  <si>
    <t>La Higuera OLN 2025</t>
  </si>
  <si>
    <t>Aprueba Convenio de Transferencia de Recursos 24.03.004 "Programa Oficina Local de la Niñez" 2025. Municipalidad de Monte Patria</t>
  </si>
  <si>
    <t>Monte Patria OLN 2025</t>
  </si>
  <si>
    <t>Aprueba Convenio de Transferencia de Recursos 24.03.004 "Programa Oficina Local de la Niñez" 2025. Municipalidad de Cabildo</t>
  </si>
  <si>
    <t>Cabildo OLN 2025</t>
  </si>
  <si>
    <t>Aprueba Convenio de Transferencia de Recursos 24.03.004 "Programa Oficina Local de la Niñez" 2025. Municipalidad de Papudo</t>
  </si>
  <si>
    <t>Papudo OLN 2025</t>
  </si>
  <si>
    <t>Aprueba Convenio de Transferencia de Recursos 24.03.004 "Programa Oficina Local de la Niñez" 2025. Municipalidad de Petorca</t>
  </si>
  <si>
    <t>Petorca OLN 2025</t>
  </si>
  <si>
    <t>Aprueba Convenio de Transferencia de Recursos 24.03.004 "Programa Oficina Local de la Niñez" 2025. Municipalidad de La Cruz</t>
  </si>
  <si>
    <t>La Cruz OLN 2025</t>
  </si>
  <si>
    <t>Aprueba Convenio de Transferencia de Recursos 24.03.004 "Programa Oficina Local de la Niñez" 2025. Municipalidad de Llay Llay</t>
  </si>
  <si>
    <t>Llay Llay OLN 2025</t>
  </si>
  <si>
    <t>Aprueba Convenio de Transferencia de Recursos 24.03.004 "Programa Oficina Local de la Niñez" 2025. Municipalidad de Coltauco</t>
  </si>
  <si>
    <t>Coltauco OLN 2025</t>
  </si>
  <si>
    <t>Aprueba Convenio de Transferencia de Recursos 24.03.004 "Programa Oficina Local de la Niñez" 2025. Municipalidad de Las Cabras</t>
  </si>
  <si>
    <t>Las Cabras OLN 2025</t>
  </si>
  <si>
    <t>Aprueba Convenio de Transferencia de Recursos 24.03.004 "Programa Oficina Local de la Niñez" 2025. Municipalidad de La Estrella</t>
  </si>
  <si>
    <t>La Estrella OLN 2025</t>
  </si>
  <si>
    <t>Aprueba Convenio de Transferencia de Recursos 24.03.004 "Programa Oficina Local de la Niñez" 2025. Municipalidad de Paredones</t>
  </si>
  <si>
    <t>Paredones OLN 2025</t>
  </si>
  <si>
    <t>Aprueba Convenio de Transferencia de Recursos 24.03.004 "Programa Oficina Local de la Niñez" 2025. Municipalidad de Chépica</t>
  </si>
  <si>
    <t>Chepica OLN 2025</t>
  </si>
  <si>
    <t>Aprueba Convenio de Transferencia de Recursos 24.03.004 "Programa Oficina Local de la Niñez" 2025. Municipalidad de Lolol</t>
  </si>
  <si>
    <t>Lolol OLN 2025</t>
  </si>
  <si>
    <t>Aprueba Convenio de Transferencia de Recursos 24.03.004 "Programa Oficina Local de la Niñez" 2025. Municipalidad de Nancagua</t>
  </si>
  <si>
    <t>Nancagua OLN 2025</t>
  </si>
  <si>
    <t>Aprueba Convenio de Transferencia de Recursos 24.03.004 "Programa Oficina Local de la Niñez" 2025. Municipalidad de Peralillo</t>
  </si>
  <si>
    <t>Peralillo OLN 2025</t>
  </si>
  <si>
    <t>Aprueba Convenio de Transferencia de Recursos 24.03.004 "Programa Oficina Local de la Niñez" 2025. Municipalidad de Pelarco</t>
  </si>
  <si>
    <t>Pelarco OLN 2025</t>
  </si>
  <si>
    <t>Aprueba Convenio de Transferencia de Recursos 24.03.004 "Programa Oficina Local de la Niñez" 2025. Municipalidad de Pencahue</t>
  </si>
  <si>
    <t>Pencahue OLN 2025</t>
  </si>
  <si>
    <t>Aprueba Convenio de Transferencia de Recursos 24.03.004 "Programa Oficina Local de la Niñez" 2025. Municipalidad de Chanco</t>
  </si>
  <si>
    <t>Chanco OLN 2025</t>
  </si>
  <si>
    <t>Aprueba Convenio de Transferencia de Recursos 24.03.004 "Programa Oficina Local de la Niñez" 2025. Municipalidad de Curicó</t>
  </si>
  <si>
    <t>Curicó OLN 2025</t>
  </si>
  <si>
    <t>Aprueba Convenio de Transferencia de Recursos 24.03.004 "Programa Oficina Local de la Niñez" 2025. Municipalidad de Hualañé</t>
  </si>
  <si>
    <t>Hualañé OLN 2025</t>
  </si>
  <si>
    <t>Aprueba Convenio de Transferencia de Recursos 24.03.004 "Programa Oficina Local de la Niñez" 2025. Municipalidad de Licantén</t>
  </si>
  <si>
    <t>Licanten OLN 2025</t>
  </si>
  <si>
    <t>Aprueba Convenio de Transferencia de Recursos 24.03.004 "Programa Oficina Local de la Niñez" 2025. Municipalidad de Molina</t>
  </si>
  <si>
    <t>Molina OLN 2025</t>
  </si>
  <si>
    <t>Aprueba Convenio de Transferencia de Recursos 24.03.004 "Programa Oficina Local de la Niñez" 2025. Municipalidad de Romeral</t>
  </si>
  <si>
    <t>Romeral OLN 2025</t>
  </si>
  <si>
    <t>Aprueba Convenio de Transferencia de Recursos 24.03.004 "Programa Oficina Local de la Niñez" 2025. Municipalidad de Sagrada Familia</t>
  </si>
  <si>
    <t>Sagrada Familia OLN 2025</t>
  </si>
  <si>
    <t>Aprueba Convenio de Transferencia de Recursos 24.03.004 "Programa Oficina Local de la Niñez" 2025. Municipalidad de Colbún</t>
  </si>
  <si>
    <t>Colbún OLN 2025</t>
  </si>
  <si>
    <t>Aprueba Convenio de Transferencia de Recursos 24.03.004 "Programa Oficina Local de la Niñez" 2025. Municipalidad de Retiro</t>
  </si>
  <si>
    <t>Retiro OLN 2025</t>
  </si>
  <si>
    <t>Aprueba Convenio de Transferencia de Recursos 24.03.004 "Programa Oficina Local de la Niñez" 2025. Municipalidad de Yerbas Buenas</t>
  </si>
  <si>
    <t>Yerbas Buenas OLN 2025</t>
  </si>
  <si>
    <t>Aprueba Convenio de Transferencia de Recursos 24.03.004 "Programa Oficina Local de la Niñez" 2025. Municipalidad de Pemuco</t>
  </si>
  <si>
    <t>Pemuco OLN 2025</t>
  </si>
  <si>
    <t>Aprueba Convenio de Transferencia de Recursos 24.03.004 "Programa Oficina Local de la Niñez" 2025. Municipalidad de Pinto</t>
  </si>
  <si>
    <t>Pinto OLN 2025</t>
  </si>
  <si>
    <t>Aprueba Convenio de Transferencia de Recursos 24.03.004 "Programa Oficina Local de la Niñez" 2025. Municipalidad de Ninhue</t>
  </si>
  <si>
    <t>Ninhue OLN 2025</t>
  </si>
  <si>
    <t>Aprueba Convenio de Transferencia de Recursos 24.03.004 "Programa Oficina Local de la Niñez" 2025. Municipalidad de Portezuelo</t>
  </si>
  <si>
    <t>Portezuelo OLN 2025</t>
  </si>
  <si>
    <t>Aprueba Convenio de Transferencia de Recursos 24.03.004 "Programa Oficina Local de la Niñez" 2025. Municipalidad de Trehuaco</t>
  </si>
  <si>
    <t>Trehuaco OLN 2025</t>
  </si>
  <si>
    <t>Aprueba Convenio de Transferencia de Recursos 24.03.004 "Programa Oficina Local de la Niñez" 2025. Municipalidad de San Carlos</t>
  </si>
  <si>
    <t>San Carlos OLN 2025</t>
  </si>
  <si>
    <t>Aprueba Convenio de Transferencia de Recursos 24.03.004 "Programa Oficina Local de la Niñez" 2025. Municipalidad de Ñiquén</t>
  </si>
  <si>
    <t>Ñiquen OLN 2025</t>
  </si>
  <si>
    <t>Aprueba Convenio de Transferencia de Recursos 24.03.004 "Programa Oficina Local de la Niñez" 2025. Municipalidad de San Fabián</t>
  </si>
  <si>
    <t>San Fabian OLN 2025</t>
  </si>
  <si>
    <t>Aprueba Convenio de Transferencia de Recursos 24.03.004 "Programa Oficina Local de la Niñez" 2025. Municipalidad de San Nicolás</t>
  </si>
  <si>
    <t>San Nicolas OLN 2025</t>
  </si>
  <si>
    <t>Aprueba Convenio de Transferencia de Recursos 24.03.004 "Programa Oficina Local de la Niñez" 2025. Municipalidad de Chiguayante</t>
  </si>
  <si>
    <t>Chiguayante OLN 2025</t>
  </si>
  <si>
    <t>Aprueba Convenio de Transferencia de Recursos 24.03.004 "Programa Oficina Local de la Niñez" 2025. Municipalidad de Hualqui</t>
  </si>
  <si>
    <t>Hualqui OLN 2025</t>
  </si>
  <si>
    <t>Aprueba Convenio de Transferencia de Recursos 24.03.004 "Programa Oficina Local de la Niñez" 2025. Municipalidad de Penco</t>
  </si>
  <si>
    <t>Penco OLN 2025</t>
  </si>
  <si>
    <t>Aprueba Convenio de Transferencia de Recursos 24.03.004 "Programa Oficina Local de la Niñez" 2025. Municipalidad de San Pedro De La Paz</t>
  </si>
  <si>
    <t>San Pedro de la Paz OLN 2025</t>
  </si>
  <si>
    <t>Aprueba Convenio de Transferencia de Recursos 24.03.004 "Programa Oficina Local de la Niñez" 2025. Municipalidad de Arauco</t>
  </si>
  <si>
    <t>Arauco OLN 2025</t>
  </si>
  <si>
    <t>Aprueba Convenio de Transferencia de Recursos 24.03.004 "Programa Oficina Local de la Niñez" 2025. Municipalidad de Contulmo</t>
  </si>
  <si>
    <t>Contulmo OLN 2025</t>
  </si>
  <si>
    <t>Aprueba Convenio de Transferencia de Recursos 24.03.004 "Programa Oficina Local de la Niñez" 2025. Municipalidad de Los Álamos</t>
  </si>
  <si>
    <t>Los Álamos OLN 2025</t>
  </si>
  <si>
    <t>Aprueba Convenio de Transferencia de Recursos 24.03.004 "Programa Oficina Local de la Niñez" 2025. Municipalidad de Antuco</t>
  </si>
  <si>
    <t>Antuco OLN 2025</t>
  </si>
  <si>
    <t>Aprueba Convenio de Transferencia de Recursos 24.03.004 "Programa Oficina Local de la Niñez" 2025. Municipalidad de Laja</t>
  </si>
  <si>
    <t>Laja OLN 2025</t>
  </si>
  <si>
    <t>Aprueba Convenio de Transferencia de Recursos 24.03.004 "Programa Oficina Local de la Niñez" 2025. Municipalidad de Mulchén</t>
  </si>
  <si>
    <t>Mulchen OLN 2025</t>
  </si>
  <si>
    <t>Aprueba Convenio de Transferencia de Recursos 24.03.004 "Programa Oficina Local de la Niñez" 2025. Municipalidad de Quilleco</t>
  </si>
  <si>
    <t>Quilleco OLN 2025</t>
  </si>
  <si>
    <t>Aprueba Convenio de Transferencia de Recursos 24.03.004 "Programa Oficina Local de la Niñez" 2025. Municipalidad de San Rosendo</t>
  </si>
  <si>
    <t>San Rosendo OLN 2025</t>
  </si>
  <si>
    <t>Aprueba Convenio de Transferencia de Recursos 24.03.004 "Programa Oficina Local de la Niñez" 2025. Municipalidad de Alto Biobío</t>
  </si>
  <si>
    <t>Alto Bio Bio OLN 2025</t>
  </si>
  <si>
    <t>Aprueba Convenio de Transferencia de Recursos 24.03.004 "Programa Oficina Local de la Niñez" 2025. Municipalidad de Carahue</t>
  </si>
  <si>
    <t>Carahue OLN 2025</t>
  </si>
  <si>
    <t>Aprueba Convenio de Transferencia de Recursos 24.03.004 "Programa Oficina Local de la Niñez" 2025. Municipalidad de Cunco</t>
  </si>
  <si>
    <t>Cunco OLN 2025</t>
  </si>
  <si>
    <t>Aprueba Convenio de Transferencia de Recursos 24.03.004 "Programa Oficina Local de la Niñez" 2025. Municipalidad de Loncoche</t>
  </si>
  <si>
    <t>Loncoche OLN 2025</t>
  </si>
  <si>
    <t>Aprueba Convenio de Transferencia de Recursos 24.03.004 "Programa Oficina Local de la Niñez" 2025. Municipalidad de Melipeuco</t>
  </si>
  <si>
    <t>Melipeuco OLN 2025</t>
  </si>
  <si>
    <t>Aprueba Convenio de Transferencia de Recursos 24.03.004 "Programa Oficina Local de la Niñez" 2025. Municipalidad de Pucón</t>
  </si>
  <si>
    <t>Pucon OLN 2025</t>
  </si>
  <si>
    <t>Aprueba Convenio de Transferencia de Recursos 24.03.004 "Programa Oficina Local de la Niñez" 2025. Municipalidad de Saavedra</t>
  </si>
  <si>
    <t>Saavedra OLN 2025</t>
  </si>
  <si>
    <t>Aprueba Convenio de Transferencia de Recursos 24.03.004 "Programa Oficina Local de la Niñez" 2025. Municipalidad de Teodoro Schmidt</t>
  </si>
  <si>
    <t>Teodoro Schmidt OLN 2025</t>
  </si>
  <si>
    <t>Aprueba Convenio de Transferencia de Recursos 24.03.004 "Programa Oficina Local de la Niñez" 2025. Municipalidad de Tolten</t>
  </si>
  <si>
    <t>Tolten OLN 2025</t>
  </si>
  <si>
    <t>Aprueba Convenio de Transferencia de Recursos 24.03.004 "Programa Oficina Local de la Niñez" 2025. Municipalidad de Curacautín</t>
  </si>
  <si>
    <t>Curacautìn OLN 2025</t>
  </si>
  <si>
    <t>Aprueba Convenio de Transferencia de Recursos 24.03.004 "Programa Oficina Local de la Niñez" 2025. Municipalidad de Ercilla</t>
  </si>
  <si>
    <t>Ercilla OLN 2025</t>
  </si>
  <si>
    <t>Aprueba Convenio de Transferencia de Recursos 24.03.004 "Programa Oficina Local de la Niñez" 2025. Municipalidad de Lonquimay</t>
  </si>
  <si>
    <t>Lonquimay OLN 2025</t>
  </si>
  <si>
    <t>Aprueba Convenio de Transferencia de Recursos 24.03.004 "Programa Oficina Local de la Niñez" 2025. Municipalidad de Los Sauces</t>
  </si>
  <si>
    <t>Los Sauces OLN 2025</t>
  </si>
  <si>
    <t>Aprueba Convenio de Transferencia de Recursos 24.03.004 "Programa Oficina Local de la Niñez" 2025. Municipalidad de Lumaco</t>
  </si>
  <si>
    <t>Lumaco OLN 2025</t>
  </si>
  <si>
    <t>Aprueba Convenio de Transferencia de Recursos 24.03.004 "Programa Oficina Local de la Niñez" 2025. Municipalidad de Purén</t>
  </si>
  <si>
    <t>Puren OLN 2025</t>
  </si>
  <si>
    <t>Aprueba Convenio de Transferencia de Recursos 24.03.004 "Programa Oficina Local de la Niñez" 2025. Municipalidad de Renaico</t>
  </si>
  <si>
    <t>Renaico OLN 2025</t>
  </si>
  <si>
    <t>Aprueba Convenio de Transferencia de Recursos 24.03.004 "Programa Oficina Local de la Niñez" 2025. Municipalidad de Traiguén</t>
  </si>
  <si>
    <t>Traiguen OLN 2025</t>
  </si>
  <si>
    <t>Aprueba Convenio de Transferencia de Recursos 24.03.004 "Programa Oficina Local de la Niñez" 2025. Municipalidad de Victoria</t>
  </si>
  <si>
    <t>Victoria OLN 2025</t>
  </si>
  <si>
    <t>Aprueba Convenio de Transferencia de Recursos 24.03.004 "Programa Oficina Local de la Niñez" 2025. Municipalidad de Los Lagos</t>
  </si>
  <si>
    <t>Los Lagos OLN 2025</t>
  </si>
  <si>
    <t>Aprueba Convenio de Transferencia de Recursos 24.03.004 "Programa Oficina Local de la Niñez" 2025. Municipalidad de Máfil</t>
  </si>
  <si>
    <t>Máfil OLN 2025</t>
  </si>
  <si>
    <t>Aprueba Convenio de Transferencia de Recursos 24.03.004 "Programa Oficina Local de la Niñez" 2025. Municipalidad de Mariquina</t>
  </si>
  <si>
    <t>Mariquina OLN 2025</t>
  </si>
  <si>
    <t>Aprueba Convenio de Transferencia de Recursos 24.03.004 "Programa Oficina Local de la Niñez" 2025. Municipalidad de Paillaco</t>
  </si>
  <si>
    <t>Paillaco OLN 2025</t>
  </si>
  <si>
    <t>Aprueba Convenio de Transferencia de Recursos 24.03.004 "Programa Oficina Local de la Niñez" 2025. Municipalidad de Lago Ranco</t>
  </si>
  <si>
    <t>Lago Ranco OLN 2025</t>
  </si>
  <si>
    <t>Aprueba Convenio de Transferencia de Recursos 24.03.004 "Programa Oficina Local de la Niñez" 2025. Municipalidad de Río Bueno</t>
  </si>
  <si>
    <t>Río Bueno OLN 2025</t>
  </si>
  <si>
    <t>Aprueba Convenio de Transferencia de Recursos 24.03.004 "Programa Oficina Local de la Niñez" 2025. Municipalidad de Maullín</t>
  </si>
  <si>
    <t>Maullin OLN 2025</t>
  </si>
  <si>
    <t>Aprueba Convenio de Transferencia de Recursos 24.03.004 "Programa Oficina Local de la Niñez" 2025. Municipalidad de Castro</t>
  </si>
  <si>
    <t>Castro OLN 2025</t>
  </si>
  <si>
    <t>Aprueba Convenio de Transferencia de Recursos 24.03.004 "Programa Oficina Local de la Niñez" 2025. Municipalidad de Chonchi</t>
  </si>
  <si>
    <t>Chonchi OLN 2025</t>
  </si>
  <si>
    <t>Aprueba Convenio de Transferencia de Recursos 24.03.004 "Programa Oficina Local de la Niñez" 2025. Municipalidad de Queilén</t>
  </si>
  <si>
    <t>Queilen OLN 2025</t>
  </si>
  <si>
    <t>Aprueba Convenio de Transferencia de Recursos 24.03.004 "Programa Oficina Local de la Niñez" 2025. Municipalidad de San Pablo</t>
  </si>
  <si>
    <t>San Pablo OLN 2025</t>
  </si>
  <si>
    <t>Aprueba Convenio de Transferencia de Recursos 24.03.004 "Programa Oficina Local de la Niñez" 2025. Municipalidad de Chaitén</t>
  </si>
  <si>
    <t>Chaitén OLN 2025</t>
  </si>
  <si>
    <t>Aprueba Convenio de Transferencia de Recursos 24.03.004 "Programa Oficina Local de la Niñez" 2025. Municipalidad de Guaitecas</t>
  </si>
  <si>
    <t>Guaitecas OLN 2025</t>
  </si>
  <si>
    <t>Aprueba Convenio de Transferencia de Recursos 24.03.004 "Programa Oficina Local de la Niñez" 2025. Municipalidad de O'Higgins</t>
  </si>
  <si>
    <t>O´higgins OLN 2025</t>
  </si>
  <si>
    <t>Aprueba Convenio de Transferencia de Recursos 24.03.004 "Programa Oficina Local de la Niñez" 2025. Municipalidad de Porvenir</t>
  </si>
  <si>
    <t>Porvenir OLN 2025</t>
  </si>
  <si>
    <t>Aprueba Convenio de Transferencia de Recursos 24.03.004 "Programa Oficina Local de la Niñez" 2025. Municipalidad de Torres Del Paine</t>
  </si>
  <si>
    <t>Torres del Paine OLN 2025</t>
  </si>
  <si>
    <t>Aprueba Convenio de Transferencia de Recursos 24.03.004 "Programa Oficina Local de la Niñez" 2025. Municipalidad de Vilcún</t>
  </si>
  <si>
    <t>Vilcún OLN 2025</t>
  </si>
  <si>
    <t>Aprueba Convenio de Transferencia de Recursos 24.03.001' Programa Fondo de Intervenciones de Apoyo al Desarrollo Infantil" 2025. Municipalidad de Combarbalá</t>
  </si>
  <si>
    <t>Combarbalá FIADI 2025</t>
  </si>
  <si>
    <t>Aprueba Convenio de Transferencia de Recursos 24.03.001' Programa Fondo de Intervenciones de Apoyo al Desarrollo Infantil" 2025. Municipalidad de Salamanca</t>
  </si>
  <si>
    <t>Salamanca FIADI 2025</t>
  </si>
  <si>
    <t>Aprueba Convenio de Transferencia de Recursos 24.03.001' Programa Fondo de Intervenciones de Apoyo al Desarrollo Infantil" 2025. Municipalidad de Linares</t>
  </si>
  <si>
    <t>Linares FIADI 2025</t>
  </si>
  <si>
    <t>Aprueba Convenio de Transferencia de Recursos 24.03.001' Programa Fondo de Intervenciones de Apoyo al Desarrollo Infantil" 2025. Municipalidad de Coelemu</t>
  </si>
  <si>
    <t>Coelemu FIADI 2025</t>
  </si>
  <si>
    <t>Aprueba Convenio de Transferencia de Recursos 24.03.001' Programa Fondo de Intervenciones de Apoyo al Desarrollo Infantil" 2025. Municipalidad de Coihueco</t>
  </si>
  <si>
    <t>Coihueco FIADI 2025</t>
  </si>
  <si>
    <t>Aprueba Convenio de Transferencia de Recursos 24.03.001' Programa Fondo de Intervenciones de Apoyo al Desarrollo Infantil" 2025. Municipalidad de El Carmen</t>
  </si>
  <si>
    <t>El Carmen FIADI 2025</t>
  </si>
  <si>
    <t>Aprueba Convenio de Transferencia de Recursos 24.03.001' Programa Fondo de Intervenciones de Apoyo al Desarrollo Infantil" 2025. Municipalidad de Pinto</t>
  </si>
  <si>
    <t>Pinto FIADI 2025</t>
  </si>
  <si>
    <t>Aprueba Convenio de Transferencia de Recursos 24.03.001' Programa Fondo de Intervenciones de Apoyo al Desarrollo Infantil" 2025. Municipalidad de Quirihue</t>
  </si>
  <si>
    <t>Quirihue FIADI 2025</t>
  </si>
  <si>
    <t>Aprueba Convenio de Transferencia de Recursos 24.03.001' Programa Fondo de Intervenciones de Apoyo al Desarrollo Infantil" 2025. Municipalidad de San Nicolás</t>
  </si>
  <si>
    <t>San Nicolás FIADI 2025</t>
  </si>
  <si>
    <t>Aprueba Convenio de Transferencia de Recursos 24.03.001' Programa Fondo de Intervenciones de Apoyo al Desarrollo Infantil" 2025. Municipalidad de Florida</t>
  </si>
  <si>
    <t>Florida FIADI 2025</t>
  </si>
  <si>
    <t>Aprueba Convenio de Transferencia de Recursos 24.03.001' Programa Fondo de Intervenciones de Apoyo al Desarrollo Infantil" 2025. Municipalidad de Corral</t>
  </si>
  <si>
    <t>Corral FIADI 2025</t>
  </si>
  <si>
    <t>Aprueba Convenio de Transferencia de Recursos 24.03.001' Programa Fondo de Intervenciones de Apoyo al Desarrollo Infantil" 2025. Municipalidad de Porvenir</t>
  </si>
  <si>
    <t>Porvenir FIADI 2025</t>
  </si>
  <si>
    <t>Aprueba Convenio de Transferencia de Recursos 24.03.001' Programa Fondo de Intervenciones de Apoyo al Desarrollo Infantil" 2025. Municipalidad de Torres Del Paine</t>
  </si>
  <si>
    <t>Torres del Paine FIADI 2025</t>
  </si>
  <si>
    <t>Establece monto a transferir 24.08.001 "Fono Infancia" 2025. Fundación Educacional para el Desarrollo Integral de la Niñez</t>
  </si>
  <si>
    <t>Fono Infancia 2025</t>
  </si>
  <si>
    <t>Establece monto a transferir 24.02.002 "Programa de Apoyo al Recién Nacido" 2025. Subsecretaría de Redes Asistenciales</t>
  </si>
  <si>
    <t>PARN 2025</t>
  </si>
  <si>
    <t>Convenios</t>
  </si>
  <si>
    <t>Aprueba Convenio de Transferencia de Recursos 24.03.004 "Programa Oficina Local de la Niñez" 2025. Municipalidad de Ovalle</t>
  </si>
  <si>
    <t>Ovalle OLN 2025</t>
  </si>
  <si>
    <t>Aprueba Convenio de Transferencia de Recursos 24.03.004 "Programa Oficina Local de la Niñez" 2025. Municipalidad de Punitaqui</t>
  </si>
  <si>
    <t>Punitaqui OLN 2025</t>
  </si>
  <si>
    <t>Aprueba Convenio de Transferencia de Recursos 24.03.004 "Programa Oficina Local de la Niñez" 2025. Municipalidad de San Esteban</t>
  </si>
  <si>
    <t>San Esteban OLN 2025</t>
  </si>
  <si>
    <t>Aprueba Convenio de Transferencia de Recursos 24.03.004 "Programa Oficina Local de la Niñez" 2025. Municipalidad de Quillota</t>
  </si>
  <si>
    <t>Quillota OLN 2025</t>
  </si>
  <si>
    <t>Aprueba Convenio de Transferencia de Recursos 24.03.004 "Programa Oficina Local de la Niñez" 2025. Municipalidad de La Calera</t>
  </si>
  <si>
    <t>Calera OLN 2025</t>
  </si>
  <si>
    <t>Aprueba Convenio de Transferencia de Recursos 24.03.004 "Programa Oficina Local de la Niñez" 2025. Municipalidad de Nogales</t>
  </si>
  <si>
    <t>Nogales OLN 2025</t>
  </si>
  <si>
    <t>Aprueba Convenio de Transferencia de Recursos 24.03.004 "Programa Oficina Local de la Niñez" 2025. Municipalidad de Villa Alemana</t>
  </si>
  <si>
    <t>Villa Alemana OLN 2025</t>
  </si>
  <si>
    <t>Aprueba Convenio de Transferencia de Recursos 24.03.004 "Programa Oficina Local de la Niñez" 2025. Municipalidad de Cerrillos</t>
  </si>
  <si>
    <t>Cerrillos OLN 2025</t>
  </si>
  <si>
    <t>Aprueba Convenio de Transferencia de Recursos 24.03.004 "Programa Oficina Local de la Niñez" 2025. Municipalidad de Tiltil</t>
  </si>
  <si>
    <t>Tiltil OLN 2025</t>
  </si>
  <si>
    <t>Aprueba Convenio de Transferencia de Recursos 24.03.004 "Programa Oficina Local de la Niñez" 2025. Municipalidad de Navidad</t>
  </si>
  <si>
    <t>Navidad OLN 2025</t>
  </si>
  <si>
    <t>Aprueba Convenio de Transferencia de Recursos 24.03.004 "Programa Oficina Local de la Niñez" 2025. Municipalidad de Bulnes</t>
  </si>
  <si>
    <t>Bulnes OLN 2025</t>
  </si>
  <si>
    <t>Aprueba Convenio de Transferencia de Recursos 24.03.004 "Programa Oficina Local de la Niñez" 2025. Municipalidad de Coihueco</t>
  </si>
  <si>
    <t>Coihueco OLN 2025</t>
  </si>
  <si>
    <t>Aprueba Convenio de Transferencia de Recursos 24.03.004 "Programa Oficina Local de la Niñez" 2025. Municipalidad de Yumbel</t>
  </si>
  <si>
    <t>Yumbel OLN 2025</t>
  </si>
  <si>
    <t>Aprueba Convenio de Transferencia de Recursos 24.03.004 "Programa Oficina Local de la Niñez" 2025. Municipalidad de Cisnes</t>
  </si>
  <si>
    <t>Cisnes OLN 2025</t>
  </si>
  <si>
    <t>Aprueba Convenio de Transferencia de Recursos 24.03.004 "Programa Oficina Local de la Niñez" 2025. Municipalidad de Tortel</t>
  </si>
  <si>
    <t>Tortel OLN 2025</t>
  </si>
  <si>
    <t>Aprueba Convenio de Transferencia de Recursos 24.03.001' Programa Fondo de Intervenciones de Apoyo al Desarrollo Infantil" 2025. Municipalidad de Quintero</t>
  </si>
  <si>
    <t>Quintero FIADI 2025</t>
  </si>
  <si>
    <t>Aprueba Convenio de Transferencia de Recursos 24.03.001' Programa Fondo de Intervenciones de Apoyo al Desarrollo Infantil" 2025. Municipalidad de Constitución</t>
  </si>
  <si>
    <t>Constitución FIADI 2025</t>
  </si>
  <si>
    <t>Aprueba Convenio de Transferencia de Recursos 24.03.001' Programa Fondo de Intervenciones de Apoyo al Desarrollo Infantil" 2025. Municipalidad de Curicó</t>
  </si>
  <si>
    <t>Curicó FIADI 2025</t>
  </si>
  <si>
    <t>Aprueba Convenio de Transferencia de Recursos 24.03.001' Programa Fondo de Intervenciones de Apoyo al Desarrollo Infantil" 2025. Municipalidad de Hualañé</t>
  </si>
  <si>
    <t>Hualañé FIADI 2025</t>
  </si>
  <si>
    <t>Aprueba Convenio de Transferencia de Recursos 24.03.001' Programa Fondo de Intervenciones de Apoyo al Desarrollo Infantil" 2025. Municipalidad de Maule</t>
  </si>
  <si>
    <t>Maule FIADI 2025</t>
  </si>
  <si>
    <t>Aprueba Convenio de Transferencia de Recursos 24.03.001' Programa Fondo de Intervenciones de Apoyo al Desarrollo Infantil" 2025. Municipalidad de Parral</t>
  </si>
  <si>
    <t>Parral FIADI 2025</t>
  </si>
  <si>
    <t>Aprueba Convenio de Transferencia de Recursos 24.03.001' Programa Fondo de Intervenciones de Apoyo al Desarrollo Infantil" 2025. Municipalidad de Pelarco</t>
  </si>
  <si>
    <t>Pelarco FIADI 2025</t>
  </si>
  <si>
    <t>Aprueba Convenio de Transferencia de Recursos 24.03.001' Programa Fondo de Intervenciones de Apoyo al Desarrollo Infantil" 2025. Municipalidad de Bulnes</t>
  </si>
  <si>
    <t>Bulnes FIADI 2025</t>
  </si>
  <si>
    <t>Aprueba Convenio de Transferencia de Recursos 24.03.001' Programa Fondo de Intervenciones de Apoyo al Desarrollo Infantil" 2025. Municipalidad de San Carlos</t>
  </si>
  <si>
    <t>San Carlos FIADI 2025</t>
  </si>
  <si>
    <t>Aprueba Convenio de Transferencia de Recursos 24.03.001' Programa Fondo de Intervenciones de Apoyo al Desarrollo Infantil" 2025. Municipalidad de Lago Ranco</t>
  </si>
  <si>
    <t>Lago Ranco FIADI 2025</t>
  </si>
  <si>
    <t>Aprueba Convenio de Transferencia de Recursos 24.03.001' Programa Fondo de Intervenciones de Apoyo al Desarrollo Infantil" 2025. Municipalidad de Panguipulli</t>
  </si>
  <si>
    <t>Panguipulli FIADI 2025</t>
  </si>
  <si>
    <t>Aprueba Convenio de Transferencia de Recursos 24.03.001' Programa Fondo de Intervenciones de Apoyo al Desarrollo Infantil" 2025. Municipalidad de Aysén</t>
  </si>
  <si>
    <t>Aysén FIADI 2025</t>
  </si>
  <si>
    <t>Aprueba Convenio de Transferencia de Recursos 24.03.001' Programa Fondo de Intervenciones de Apoyo al Desarrollo Infantil" 2025. Municipalidad de Guaitecas</t>
  </si>
  <si>
    <t>Guaitecas FIADI 2025</t>
  </si>
  <si>
    <t>Aprueba Convenio de Transferencia de Recursos 24.03.001' Programa Fondo de Intervenciones de Apoyo al Desarrollo Infantil" 2025. Municipalidad de O'Higgins</t>
  </si>
  <si>
    <t>O´higgins FIADI 2025</t>
  </si>
  <si>
    <t>Aprueba Convenio de Transferencia de Recursos 24.03.001' Programa Fondo de Intervenciones de Apoyo al Desarrollo Infantil" 2025. Municipalidad de Tortel</t>
  </si>
  <si>
    <t>Tortel FIADI 2025</t>
  </si>
  <si>
    <t>Aprueba Convenio de Transferencia de Recursos 24.03.001' Programa Fondo de Intervenciones de Apoyo al Desarrollo Infantil" 2025. Municipalidad de Natales</t>
  </si>
  <si>
    <t>Puerto Natales FIADI 2025</t>
  </si>
  <si>
    <t>Establece monto a transferir 24.03.005 "Programa Diagnóstico de Vulnerabilidad en Pre-escolares" 2025. Junta Nacional de Auxilio Escolar y Becas</t>
  </si>
  <si>
    <t>JUNAEB 2025</t>
  </si>
  <si>
    <t>01 - Subsecretaría de la Niñez</t>
  </si>
  <si>
    <t>Arriendo y Configuración de Notebooks</t>
  </si>
  <si>
    <t>Licitación Pública</t>
  </si>
  <si>
    <t>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t>
  </si>
  <si>
    <t>Valor 2025</t>
  </si>
  <si>
    <t>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t>
  </si>
  <si>
    <t>02 - Sistema de Protección Integral a la Infancia</t>
  </si>
  <si>
    <t>Producción y emisión de un programa radial dedicado al Subsistema de Protección integral a la infancia Chile Crece Contigo</t>
  </si>
  <si>
    <t>Monto máximo para gastos en el ítem de Publicidad</t>
  </si>
  <si>
    <t xml:space="preserve">MDSF - Art. 14 N°06, Publicidad y Difusión 2025 "Asociada al ST. 22, Bienes y Servicios de Consumo"                                                                                                                                                              </t>
  </si>
  <si>
    <t>LEY DE PRESUPUESTO 2025</t>
  </si>
  <si>
    <t>Código Partida</t>
  </si>
  <si>
    <t>Código Capítulo</t>
  </si>
  <si>
    <t>Código Programa</t>
  </si>
  <si>
    <t>Moneda Presupuestaria</t>
  </si>
  <si>
    <t>Sub</t>
  </si>
  <si>
    <t>Ítem</t>
  </si>
  <si>
    <t>Asig</t>
  </si>
  <si>
    <t>SubA</t>
  </si>
  <si>
    <t xml:space="preserve">Presupuesto </t>
  </si>
  <si>
    <t>Comprometido</t>
  </si>
  <si>
    <t>Devengado</t>
  </si>
  <si>
    <t>Instancia Excepcional</t>
  </si>
  <si>
    <t>Nombre Programa Público</t>
  </si>
  <si>
    <t>Según Propósito</t>
  </si>
  <si>
    <t>Fundamento</t>
  </si>
  <si>
    <t>Según Derecho</t>
  </si>
  <si>
    <t>Población</t>
  </si>
  <si>
    <t>Ámbito de Política</t>
  </si>
  <si>
    <t>Directo</t>
  </si>
  <si>
    <t>Personas</t>
  </si>
  <si>
    <t>10</t>
  </si>
  <si>
    <t>Peso</t>
  </si>
  <si>
    <t>03</t>
  </si>
  <si>
    <t>Programa de Apoyo a la Identidad de Género</t>
  </si>
  <si>
    <t>El programa tiene como propósito contribuir a garantizar el ejercicio los derechos de todos NNA, cuya identidad de género no coincide con su sexo asignado al nacer (GNC) con el objetivo de reducir su exposición a factores de riesgo tales como discriminación y exclusión social que alteran su desarrollo integral y bienestar. El programa se diseñó (sus estándares y orientaciones técnicas) en base a los principios de Yogyakarta en relación a la existencia, definición y protección del derecho de las personas y los NNA en especial, de vivir  y expresar una identidad de género sin discriminación.</t>
  </si>
  <si>
    <t>Derechos sexuales y reproductivos, y a la salud integral</t>
  </si>
  <si>
    <t>Grupos específicos</t>
  </si>
  <si>
    <t>1.-Número de días de licencia médica presentadas entre Enero y Marzo de 2025,  según género del funcionario afecto, tipo y rango de duración de la licencia médica</t>
  </si>
  <si>
    <t>Tipo de Licencia Médica</t>
  </si>
  <si>
    <t>GÉNERO</t>
  </si>
  <si>
    <t>TOTAL</t>
  </si>
  <si>
    <t>Hombre y No binario</t>
  </si>
  <si>
    <t>Mujer</t>
  </si>
  <si>
    <t>Licencias médicas por
hasta 3 dias</t>
  </si>
  <si>
    <t xml:space="preserve">Licencias medicas entre
[4 a 10] dias </t>
  </si>
  <si>
    <t>Licencias medicas desde
11 o mas días</t>
  </si>
  <si>
    <t>Total</t>
  </si>
  <si>
    <t>Enfermedad o Accidente Común</t>
  </si>
  <si>
    <t xml:space="preserve">Licencia Maternal Pre y Post Natal </t>
  </si>
  <si>
    <t>Enfermedad grave hijo menor de un año</t>
  </si>
  <si>
    <t>Accidente del trabajo o del trayecto</t>
  </si>
  <si>
    <t>Enfermedad Profesional</t>
  </si>
  <si>
    <t>Patología del Embarazo</t>
  </si>
  <si>
    <t>Ley SANNA</t>
  </si>
  <si>
    <t>% según género</t>
  </si>
  <si>
    <t>2.-Número de licencias médicas presentadas entre Enero y Marzo de 2025, según género del funcionario afecto, tipo y rango de duración de la licencia médica</t>
  </si>
  <si>
    <t>Descripción</t>
  </si>
  <si>
    <t>Número de funcionarios</t>
  </si>
  <si>
    <t>3.-Número de licencias médicas presentadas entre Enero y Marzo de 2025 con reembolso, según género del funcionario afecto, tipo y rango de duración de la licencia médica</t>
  </si>
  <si>
    <t>4.-Monto ($) recuperado total de las licencias médicas presentadas entre Enero y Marzo de 2025, según género del funcionario afecto, tipo y rango de duración de la licencia médica</t>
  </si>
  <si>
    <r>
      <rPr>
        <b/>
        <sz val="12"/>
        <rFont val="Arial"/>
        <family val="2"/>
      </rPr>
      <t>GLOSA Art. 14 N°19</t>
    </r>
    <r>
      <rPr>
        <sz val="12"/>
        <rFont val="Arial"/>
        <family val="2"/>
      </rPr>
      <t xml:space="preserve"> :Un reporte trimestral desagregado por ministerio y por región, que dé cuenta de todos los proyectos o programas identificados con el etiquetado de "Género" y de "Cambio Climático" a nivel de Subtítulo.</t>
    </r>
  </si>
  <si>
    <t>% Licencias Médicas Reembolsadas</t>
  </si>
  <si>
    <r>
      <t>MDS - Artículo 14 N°3:</t>
    </r>
    <r>
      <rPr>
        <sz val="12"/>
        <rFont val="Arial"/>
        <family val="2"/>
      </rPr>
      <t xml:space="preserve"> "La nómina de los proyectos o programas desarrollados interna y/o externamente que permitan, en lo específico, su posterior uso como tecnologías duales, con identificación de proyectos nuevos o de arrastre, breve descripción de su objetivo, presupuesto anual, organismos involucrados, y fecha de inicio y de término de ellos, lo que será informado antes del 31 de marzo, mediante documento electrónico que permita el tratamiento de sus datos.
En el mismo formato y con igual desagregación, se enviará trimestralmente el presupuesto  vigente, treinta días después de terminado el trimestre respectivo, estado de avance físico y financiero  de los proyectos o programas, así como las modificaciones que en el período informado hayan  experimentado".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</si>
</sst>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64" formatCode="_-* #,##0_-;\-* #,##0_-;_-* &quot;-&quot;_-;_-@_-"/>
    <numFmt numFmtId="165" formatCode="_-* #,##0.00\ &quot;€&quot;_-;\-* #,##0.00\ &quot;€&quot;_-;_-* &quot;-&quot;??\ &quot;€&quot;_-;_-@_-"/>
    <numFmt numFmtId="166" formatCode="_-* #,##0.00_-;\-* #,##0.00_-;_-* &quot;-&quot;??_-;_-@_-"/>
    <numFmt numFmtId="167" formatCode="_-* #,##0.00\ _€_-;\-* #,##0.00\ _€_-;_-* &quot;-&quot;??\ _€_-;_-@_-"/>
    <numFmt numFmtId="168" formatCode="_-&quot;$&quot;\ * #,##0.00_-;\-&quot;$&quot;\ * #,##0.00_-;_-&quot;$&quot;\ * &quot;-&quot;??_-;_-@_-"/>
    <numFmt numFmtId="169" formatCode="&quot;$&quot;\ #,##0"/>
    <numFmt numFmtId="170" formatCode="_-[$$-340A]\ * #,##0_-;\-[$$-340A]\ * #,##0_-;_-[$$-340A]\ * &quot;-&quot;??_-;_-@_-"/>
    <numFmt numFmtId="171" formatCode="_-[$€-2]\ * #,##0.00_-;\-[$€-2]\ * #,##0.00_-;_-[$€-2]\ * &quot;-&quot;??_-"/>
    <numFmt numFmtId="172" formatCode="_([$€]* #,##0.00_);_([$€]* \(#,##0.00\);_([$€]* &quot;-&quot;??_);_(@_)"/>
    <numFmt numFmtId="173" formatCode="_(* #,##0.00_);_(* \(#,##0.00\);_(* &quot;-&quot;??_);_(@_)"/>
    <numFmt numFmtId="174" formatCode="dd/mm/yyyy;@"/>
    <numFmt numFmtId="175" formatCode="[$-10409]#,##0;\(#,##0\)"/>
    <numFmt numFmtId="176" formatCode="0.0%"/>
    <numFmt numFmtId="177" formatCode="&quot;$&quot;#,##0"/>
  </numFmts>
  <fonts count="4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6"/>
      <name val="Arial"/>
      <family val="2"/>
    </font>
    <font>
      <b/>
      <sz val="9"/>
      <color theme="1"/>
      <name val="Calibri"/>
      <family val="2"/>
      <scheme val="minor"/>
    </font>
    <font>
      <b/>
      <sz val="9"/>
      <name val="Calibri"/>
      <family val="2"/>
      <scheme val="minor"/>
    </font>
    <font>
      <b/>
      <u val="singleAccounting"/>
      <sz val="9"/>
      <name val="Calibri"/>
      <family val="2"/>
      <scheme val="minor"/>
    </font>
    <font>
      <sz val="9"/>
      <color indexed="81"/>
      <name val="Tahoma"/>
      <family val="2"/>
    </font>
    <font>
      <b/>
      <sz val="11"/>
      <color rgb="FF000000"/>
      <name val="Calibri"/>
      <family val="2"/>
    </font>
    <font>
      <sz val="11"/>
      <color rgb="FF000000"/>
      <name val="Calibri"/>
      <family val="2"/>
    </font>
    <font>
      <sz val="11"/>
      <color indexed="8"/>
      <name val="Calibri"/>
      <family val="2"/>
    </font>
    <font>
      <b/>
      <sz val="12"/>
      <name val="Arial"/>
      <family val="2"/>
    </font>
    <font>
      <sz val="12"/>
      <name val="Arial"/>
      <family val="2"/>
    </font>
    <font>
      <b/>
      <sz val="10"/>
      <color theme="1"/>
      <name val="Calibri"/>
      <family val="2"/>
      <scheme val="minor"/>
    </font>
    <font>
      <sz val="10"/>
      <color theme="1"/>
      <name val="Calibri"/>
      <family val="2"/>
      <scheme val="minor"/>
    </font>
    <font>
      <sz val="9"/>
      <name val="Calibri"/>
      <family val="2"/>
      <scheme val="minor"/>
    </font>
    <font>
      <sz val="9"/>
      <color theme="1"/>
      <name val="Calibri"/>
      <family val="2"/>
      <scheme val="minor"/>
    </font>
    <font>
      <b/>
      <sz val="11"/>
      <name val="Calibri"/>
      <family val="2"/>
      <scheme val="minor"/>
    </font>
    <font>
      <b/>
      <u/>
      <sz val="11"/>
      <color theme="1"/>
      <name val="Calibri"/>
      <family val="2"/>
      <scheme val="minor"/>
    </font>
    <font>
      <sz val="8"/>
      <name val="Calibri"/>
      <family val="2"/>
      <scheme val="minor"/>
    </font>
    <font>
      <b/>
      <sz val="11"/>
      <color theme="0"/>
      <name val="Calibri"/>
      <family val="2"/>
      <scheme val="minor"/>
    </font>
    <font>
      <b/>
      <sz val="9"/>
      <color theme="0"/>
      <name val="Calibri"/>
      <family val="2"/>
      <scheme val="minor"/>
    </font>
    <font>
      <b/>
      <sz val="12"/>
      <color theme="0"/>
      <name val="Calibri"/>
      <family val="2"/>
      <scheme val="minor"/>
    </font>
    <font>
      <b/>
      <sz val="10"/>
      <color theme="0"/>
      <name val="Calibri"/>
      <family val="2"/>
      <scheme val="minor"/>
    </font>
    <font>
      <b/>
      <sz val="11"/>
      <color theme="0"/>
      <name val="Calibri"/>
      <family val="2"/>
    </font>
    <font>
      <b/>
      <sz val="11"/>
      <name val="Calibri"/>
      <family val="2"/>
    </font>
    <font>
      <sz val="11"/>
      <color rgb="FFFF0000"/>
      <name val="Calibri"/>
      <family val="2"/>
      <scheme val="minor"/>
    </font>
    <font>
      <sz val="9"/>
      <color rgb="FF000000"/>
      <name val="Calibri"/>
      <family val="2"/>
      <scheme val="minor"/>
    </font>
    <font>
      <sz val="11"/>
      <name val="Calibri"/>
      <family val="2"/>
      <scheme val="minor"/>
    </font>
    <font>
      <sz val="9"/>
      <color rgb="FFFF0000"/>
      <name val="Calibri"/>
      <family val="2"/>
      <scheme val="minor"/>
    </font>
    <font>
      <b/>
      <sz val="11"/>
      <name val="Arial"/>
      <family val="2"/>
    </font>
    <font>
      <u/>
      <sz val="11"/>
      <color theme="10"/>
      <name val="Calibri"/>
      <family val="2"/>
      <scheme val="minor"/>
    </font>
    <font>
      <u/>
      <sz val="9"/>
      <color theme="10"/>
      <name val="Calibri"/>
      <family val="2"/>
      <scheme val="minor"/>
    </font>
    <font>
      <sz val="10"/>
      <name val="Calibri"/>
      <family val="2"/>
      <scheme val="minor"/>
    </font>
    <font>
      <sz val="9"/>
      <color rgb="FF000000"/>
      <name val="Calibri"/>
      <family val="2"/>
    </font>
    <font>
      <sz val="10"/>
      <name val="Arial"/>
      <family val="2"/>
      <charset val="1"/>
    </font>
    <font>
      <sz val="10"/>
      <color rgb="FF000000"/>
      <name val="Calibri"/>
      <family val="2"/>
    </font>
    <font>
      <sz val="10"/>
      <color rgb="FF333333"/>
      <name val="Calibri"/>
      <family val="2"/>
      <scheme val="minor"/>
    </font>
    <font>
      <sz val="10"/>
      <color rgb="FF333333"/>
      <name val="Calibri"/>
      <family val="2"/>
    </font>
    <font>
      <sz val="10"/>
      <name val="Calibri"/>
      <family val="2"/>
    </font>
    <font>
      <b/>
      <sz val="18"/>
      <name val="Arial"/>
      <family val="2"/>
    </font>
    <font>
      <b/>
      <sz val="8"/>
      <color indexed="8"/>
      <name val="Arial"/>
      <family val="2"/>
    </font>
    <font>
      <b/>
      <sz val="15"/>
      <name val="Arial"/>
      <family val="2"/>
    </font>
    <font>
      <sz val="8"/>
      <color indexed="8"/>
      <name val="Arial"/>
      <family val="2"/>
    </font>
    <font>
      <b/>
      <sz val="9"/>
      <color theme="0"/>
      <name val="Arial"/>
      <family val="2"/>
    </font>
    <font>
      <b/>
      <sz val="9"/>
      <color theme="0"/>
      <name val="Segoe UI"/>
      <family val="2"/>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CCFFFF"/>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indexed="9"/>
        <bgColor indexed="0"/>
      </patternFill>
    </fill>
    <fill>
      <patternFill patternType="solid">
        <fgColor theme="8" tint="-0.249977111117893"/>
        <bgColor indexed="0"/>
      </patternFill>
    </fill>
  </fills>
  <borders count="3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style="thin">
        <color rgb="FF000000"/>
      </top>
      <bottom style="thin">
        <color rgb="FF00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top style="thin">
        <color indexed="10"/>
      </top>
      <bottom/>
      <diagonal/>
    </border>
  </borders>
  <cellStyleXfs count="148">
    <xf numFmtId="0" fontId="0" fillId="0" borderId="0"/>
    <xf numFmtId="168" fontId="1" fillId="0" borderId="0" applyFont="0" applyFill="0" applyBorder="0" applyAlignment="0" applyProtection="0"/>
    <xf numFmtId="9" fontId="1" fillId="0" borderId="0" applyFont="0" applyFill="0" applyBorder="0" applyAlignment="0" applyProtection="0"/>
    <xf numFmtId="0" fontId="3" fillId="0" borderId="0"/>
    <xf numFmtId="171"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173" fontId="3"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11"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168"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1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0" fontId="32"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434">
    <xf numFmtId="0" fontId="0" fillId="0" borderId="0" xfId="0"/>
    <xf numFmtId="0" fontId="4" fillId="0" borderId="0" xfId="3" applyFont="1" applyAlignment="1">
      <alignment horizontal="center" vertical="center"/>
    </xf>
    <xf numFmtId="0" fontId="4" fillId="0" borderId="0" xfId="3" applyFont="1" applyAlignment="1">
      <alignment vertical="center"/>
    </xf>
    <xf numFmtId="0" fontId="0" fillId="0" borderId="0" xfId="0" applyAlignment="1">
      <alignment vertical="center"/>
    </xf>
    <xf numFmtId="0" fontId="0" fillId="0" borderId="4" xfId="0" applyBorder="1" applyAlignment="1" applyProtection="1">
      <alignment vertical="center" wrapText="1"/>
      <protection locked="0"/>
    </xf>
    <xf numFmtId="3" fontId="0" fillId="0" borderId="4" xfId="0" quotePrefix="1" applyNumberFormat="1" applyBorder="1" applyAlignment="1" applyProtection="1">
      <alignment horizontal="center" vertical="center" wrapText="1"/>
      <protection locked="0"/>
    </xf>
    <xf numFmtId="169" fontId="0" fillId="0" borderId="0" xfId="0" applyNumberFormat="1" applyAlignment="1">
      <alignment vertical="center"/>
    </xf>
    <xf numFmtId="0" fontId="2" fillId="0" borderId="0" xfId="0" applyFont="1" applyAlignment="1">
      <alignment vertical="center"/>
    </xf>
    <xf numFmtId="169" fontId="0" fillId="0" borderId="4" xfId="0" applyNumberFormat="1" applyBorder="1" applyAlignment="1">
      <alignment horizontal="right" vertical="center" wrapText="1"/>
    </xf>
    <xf numFmtId="0" fontId="0" fillId="0" borderId="4" xfId="0" applyBorder="1" applyAlignment="1">
      <alignment horizontal="center" vertical="center"/>
    </xf>
    <xf numFmtId="0" fontId="0" fillId="0" borderId="4" xfId="0" applyBorder="1" applyAlignment="1">
      <alignment horizontal="left" vertical="center"/>
    </xf>
    <xf numFmtId="0" fontId="0" fillId="0" borderId="4" xfId="0" applyBorder="1" applyAlignment="1">
      <alignment vertical="center"/>
    </xf>
    <xf numFmtId="169" fontId="2" fillId="2" borderId="4" xfId="0" applyNumberFormat="1" applyFont="1" applyFill="1" applyBorder="1" applyAlignment="1">
      <alignment horizontal="right" vertical="center" wrapText="1"/>
    </xf>
    <xf numFmtId="3" fontId="2" fillId="0" borderId="4" xfId="0" applyNumberFormat="1" applyFont="1" applyBorder="1" applyAlignment="1">
      <alignment vertical="center"/>
    </xf>
    <xf numFmtId="0" fontId="10" fillId="0" borderId="4" xfId="0" applyFont="1" applyBorder="1" applyAlignment="1">
      <alignment vertical="center"/>
    </xf>
    <xf numFmtId="0" fontId="10" fillId="0" borderId="4" xfId="0" applyFont="1" applyBorder="1" applyAlignment="1">
      <alignment horizontal="center" vertical="center"/>
    </xf>
    <xf numFmtId="9" fontId="10" fillId="0" borderId="4" xfId="2" applyFont="1" applyBorder="1" applyAlignment="1">
      <alignment horizontal="center" vertical="center"/>
    </xf>
    <xf numFmtId="3" fontId="0" fillId="0" borderId="4" xfId="0" applyNumberFormat="1" applyBorder="1" applyAlignment="1">
      <alignment vertical="center"/>
    </xf>
    <xf numFmtId="3" fontId="0" fillId="0" borderId="4" xfId="0" applyNumberFormat="1" applyBorder="1" applyAlignment="1">
      <alignment horizontal="right" vertical="center" wrapText="1"/>
    </xf>
    <xf numFmtId="3" fontId="0" fillId="0" borderId="4" xfId="0" applyNumberFormat="1" applyBorder="1" applyAlignment="1">
      <alignment horizontal="center" vertical="center"/>
    </xf>
    <xf numFmtId="0" fontId="2" fillId="0" borderId="1"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xf>
    <xf numFmtId="0" fontId="14" fillId="0" borderId="0" xfId="0" applyFont="1" applyAlignment="1">
      <alignment horizontal="center" vertical="center" wrapText="1"/>
    </xf>
    <xf numFmtId="0" fontId="14"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0" fillId="0" borderId="0" xfId="0" applyAlignment="1" applyProtection="1">
      <alignment vertical="center" wrapText="1"/>
      <protection locked="0"/>
    </xf>
    <xf numFmtId="0" fontId="2" fillId="0" borderId="0" xfId="0" applyFont="1"/>
    <xf numFmtId="0" fontId="16" fillId="0" borderId="4" xfId="0" applyFont="1" applyBorder="1" applyAlignment="1">
      <alignment horizontal="center" vertical="center" wrapText="1"/>
    </xf>
    <xf numFmtId="42" fontId="16" fillId="0" borderId="4" xfId="98" applyFont="1" applyFill="1" applyBorder="1" applyAlignment="1">
      <alignment horizontal="center" vertical="center" wrapText="1"/>
    </xf>
    <xf numFmtId="0" fontId="16" fillId="0" borderId="4" xfId="0" applyFont="1" applyBorder="1" applyAlignment="1">
      <alignment horizontal="left" vertical="center" wrapText="1"/>
    </xf>
    <xf numFmtId="0" fontId="17" fillId="0" borderId="4" xfId="0" applyFont="1" applyBorder="1" applyAlignment="1">
      <alignment horizontal="center" vertical="center"/>
    </xf>
    <xf numFmtId="0" fontId="17" fillId="0" borderId="4" xfId="0" applyFont="1" applyBorder="1" applyAlignment="1">
      <alignment vertical="center" wrapText="1"/>
    </xf>
    <xf numFmtId="42" fontId="17" fillId="0" borderId="4" xfId="98" applyFont="1" applyFill="1" applyBorder="1" applyAlignment="1">
      <alignment vertical="center"/>
    </xf>
    <xf numFmtId="0" fontId="10" fillId="0" borderId="16" xfId="0" applyFont="1" applyBorder="1" applyAlignment="1">
      <alignment horizontal="center" vertical="center"/>
    </xf>
    <xf numFmtId="9" fontId="10" fillId="0" borderId="17" xfId="2" applyFont="1" applyBorder="1" applyAlignment="1">
      <alignment horizontal="center" vertical="center"/>
    </xf>
    <xf numFmtId="9" fontId="10" fillId="0" borderId="4" xfId="2" applyFont="1" applyFill="1" applyBorder="1" applyAlignment="1">
      <alignment horizontal="center" vertical="center"/>
    </xf>
    <xf numFmtId="41" fontId="10" fillId="0" borderId="4" xfId="99" applyFont="1" applyBorder="1" applyAlignment="1">
      <alignment horizontal="right" vertical="center"/>
    </xf>
    <xf numFmtId="41" fontId="10" fillId="0" borderId="4" xfId="99" applyFont="1" applyFill="1" applyBorder="1" applyAlignment="1">
      <alignment horizontal="right" vertical="center"/>
    </xf>
    <xf numFmtId="41" fontId="16" fillId="0" borderId="4" xfId="99" applyFont="1" applyFill="1" applyBorder="1" applyAlignment="1">
      <alignment horizontal="center" vertical="center" wrapText="1"/>
    </xf>
    <xf numFmtId="3" fontId="0" fillId="0" borderId="0" xfId="0" applyNumberFormat="1" applyAlignment="1">
      <alignment vertical="center"/>
    </xf>
    <xf numFmtId="0" fontId="16" fillId="0" borderId="4" xfId="0" applyFont="1" applyBorder="1" applyAlignment="1">
      <alignment horizontal="center" vertical="center"/>
    </xf>
    <xf numFmtId="0" fontId="16" fillId="0" borderId="4" xfId="0" applyFont="1" applyBorder="1" applyAlignment="1">
      <alignment vertical="center" wrapText="1"/>
    </xf>
    <xf numFmtId="0" fontId="16" fillId="0" borderId="4" xfId="0" quotePrefix="1" applyFont="1" applyBorder="1" applyAlignment="1">
      <alignment horizontal="center" vertical="center"/>
    </xf>
    <xf numFmtId="0" fontId="16" fillId="0" borderId="4" xfId="0" applyFont="1" applyBorder="1" applyAlignment="1">
      <alignment vertical="center"/>
    </xf>
    <xf numFmtId="49" fontId="0" fillId="0" borderId="4" xfId="0" quotePrefix="1" applyNumberFormat="1" applyBorder="1" applyAlignment="1" applyProtection="1">
      <alignment horizontal="center" vertical="center" wrapText="1"/>
      <protection locked="0"/>
    </xf>
    <xf numFmtId="0" fontId="5" fillId="0" borderId="0" xfId="0" applyFont="1" applyAlignment="1">
      <alignment horizontal="right" vertical="center"/>
    </xf>
    <xf numFmtId="164" fontId="15" fillId="0" borderId="4" xfId="99" applyNumberFormat="1" applyFont="1" applyBorder="1" applyAlignment="1">
      <alignment horizontal="center" vertical="center"/>
    </xf>
    <xf numFmtId="164" fontId="15" fillId="0" borderId="4" xfId="0" applyNumberFormat="1" applyFont="1" applyBorder="1" applyAlignment="1">
      <alignment vertical="center"/>
    </xf>
    <xf numFmtId="164" fontId="15" fillId="0" borderId="4" xfId="0" applyNumberFormat="1" applyFont="1" applyBorder="1" applyAlignment="1">
      <alignment horizontal="right" vertical="center" wrapText="1"/>
    </xf>
    <xf numFmtId="14" fontId="16" fillId="0" borderId="4" xfId="0" applyNumberFormat="1" applyFont="1" applyBorder="1" applyAlignment="1">
      <alignment horizontal="center" vertical="center" wrapText="1"/>
    </xf>
    <xf numFmtId="0" fontId="16" fillId="0" borderId="4" xfId="72" quotePrefix="1" applyFont="1" applyBorder="1" applyAlignment="1">
      <alignment horizontal="center" vertical="center"/>
    </xf>
    <xf numFmtId="0" fontId="16" fillId="0" borderId="4" xfId="72" applyFont="1" applyBorder="1" applyAlignment="1">
      <alignment horizontal="center" vertical="center"/>
    </xf>
    <xf numFmtId="3" fontId="2" fillId="0" borderId="0" xfId="0" applyNumberFormat="1" applyFont="1" applyAlignment="1">
      <alignment horizontal="center" vertical="center"/>
    </xf>
    <xf numFmtId="3" fontId="2" fillId="0" borderId="0" xfId="0" applyNumberFormat="1" applyFont="1" applyAlignment="1">
      <alignment vertical="center"/>
    </xf>
    <xf numFmtId="0" fontId="0" fillId="0" borderId="4" xfId="0" applyBorder="1"/>
    <xf numFmtId="169" fontId="0" fillId="0" borderId="12" xfId="0" applyNumberFormat="1" applyBorder="1" applyAlignment="1">
      <alignment horizontal="right" vertical="center" wrapText="1"/>
    </xf>
    <xf numFmtId="0" fontId="0" fillId="0" borderId="6" xfId="0" quotePrefix="1" applyBorder="1" applyAlignment="1">
      <alignment horizontal="center"/>
    </xf>
    <xf numFmtId="14" fontId="17" fillId="0" borderId="4" xfId="0" applyNumberFormat="1" applyFont="1" applyBorder="1" applyAlignment="1">
      <alignment vertical="center"/>
    </xf>
    <xf numFmtId="164" fontId="15" fillId="0" borderId="0" xfId="0" applyNumberFormat="1" applyFont="1" applyAlignment="1">
      <alignment vertical="center"/>
    </xf>
    <xf numFmtId="42" fontId="16" fillId="0" borderId="4" xfId="98" applyFont="1" applyFill="1" applyBorder="1" applyAlignment="1">
      <alignment horizontal="center" vertical="center"/>
    </xf>
    <xf numFmtId="14" fontId="17" fillId="0" borderId="4" xfId="0" applyNumberFormat="1" applyFont="1" applyBorder="1" applyAlignment="1">
      <alignment horizontal="center" vertical="center"/>
    </xf>
    <xf numFmtId="0" fontId="12" fillId="0" borderId="0" xfId="3" applyFont="1" applyAlignment="1">
      <alignment vertical="center" wrapText="1"/>
    </xf>
    <xf numFmtId="0" fontId="16" fillId="0" borderId="2" xfId="0" applyFont="1" applyBorder="1" applyAlignment="1">
      <alignment horizontal="center" vertical="center" wrapText="1"/>
    </xf>
    <xf numFmtId="49" fontId="0" fillId="0" borderId="27" xfId="0" applyNumberFormat="1" applyBorder="1"/>
    <xf numFmtId="0" fontId="0" fillId="0" borderId="4" xfId="0" applyBorder="1" applyAlignment="1" applyProtection="1">
      <alignment horizontal="left" vertical="center" wrapText="1"/>
      <protection locked="0"/>
    </xf>
    <xf numFmtId="0" fontId="0" fillId="0" borderId="0" xfId="0" applyAlignment="1">
      <alignment horizontal="left" vertical="center"/>
    </xf>
    <xf numFmtId="0" fontId="4" fillId="0" borderId="0" xfId="3" applyFont="1" applyAlignment="1">
      <alignment horizontal="left" vertical="center"/>
    </xf>
    <xf numFmtId="42" fontId="0" fillId="0" borderId="0" xfId="98" applyFont="1" applyAlignment="1">
      <alignment vertical="center"/>
    </xf>
    <xf numFmtId="0" fontId="16" fillId="0" borderId="4" xfId="72" applyFont="1" applyBorder="1" applyAlignment="1">
      <alignment vertical="center"/>
    </xf>
    <xf numFmtId="9" fontId="0" fillId="0" borderId="0" xfId="2" applyFont="1" applyAlignment="1">
      <alignment vertical="center"/>
    </xf>
    <xf numFmtId="0" fontId="17" fillId="0" borderId="4" xfId="0" applyFont="1" applyBorder="1" applyAlignment="1">
      <alignment horizontal="center" vertical="center" wrapText="1"/>
    </xf>
    <xf numFmtId="3" fontId="0" fillId="0" borderId="0" xfId="0" applyNumberFormat="1"/>
    <xf numFmtId="14" fontId="0" fillId="0" borderId="4" xfId="0" applyNumberFormat="1" applyBorder="1" applyAlignment="1">
      <alignment horizontal="left" vertical="center"/>
    </xf>
    <xf numFmtId="0" fontId="12" fillId="0" borderId="0" xfId="3" applyFont="1" applyAlignment="1">
      <alignment horizontal="center" vertical="center" wrapText="1"/>
    </xf>
    <xf numFmtId="0" fontId="12" fillId="0" borderId="0" xfId="3" applyFont="1" applyAlignment="1">
      <alignment horizontal="justify" vertical="center" wrapText="1"/>
    </xf>
    <xf numFmtId="0" fontId="6" fillId="3" borderId="0" xfId="0" applyFont="1" applyFill="1" applyAlignment="1">
      <alignment horizontal="center" vertical="center"/>
    </xf>
    <xf numFmtId="3" fontId="18" fillId="3" borderId="0" xfId="0" applyNumberFormat="1" applyFont="1" applyFill="1" applyAlignment="1">
      <alignment vertical="center"/>
    </xf>
    <xf numFmtId="0" fontId="6" fillId="3" borderId="0" xfId="0" applyFont="1" applyFill="1" applyAlignment="1">
      <alignment vertical="center"/>
    </xf>
    <xf numFmtId="0" fontId="2" fillId="3" borderId="0" xfId="0" applyFont="1" applyFill="1" applyAlignment="1">
      <alignment vertical="center"/>
    </xf>
    <xf numFmtId="0" fontId="2" fillId="4" borderId="4" xfId="0" applyFont="1" applyFill="1" applyBorder="1" applyAlignment="1">
      <alignment vertical="center"/>
    </xf>
    <xf numFmtId="0" fontId="0" fillId="0" borderId="0" xfId="0" applyAlignment="1" applyProtection="1">
      <alignment horizontal="left" vertical="center" wrapText="1"/>
      <protection locked="0"/>
    </xf>
    <xf numFmtId="3" fontId="0" fillId="0" borderId="0" xfId="0" quotePrefix="1" applyNumberFormat="1" applyAlignment="1" applyProtection="1">
      <alignment horizontal="center" vertical="center" wrapText="1"/>
      <protection locked="0"/>
    </xf>
    <xf numFmtId="164" fontId="2" fillId="4" borderId="4" xfId="0" applyNumberFormat="1" applyFont="1" applyFill="1" applyBorder="1" applyAlignment="1">
      <alignment horizontal="right" vertical="center" wrapText="1"/>
    </xf>
    <xf numFmtId="0" fontId="0" fillId="0" borderId="0" xfId="0" applyAlignment="1">
      <alignment horizontal="left"/>
    </xf>
    <xf numFmtId="169" fontId="0" fillId="0" borderId="6" xfId="0" applyNumberFormat="1" applyBorder="1" applyAlignment="1">
      <alignment horizontal="right" vertical="center" wrapText="1"/>
    </xf>
    <xf numFmtId="0" fontId="27" fillId="0" borderId="0" xfId="0" applyFont="1"/>
    <xf numFmtId="14" fontId="29" fillId="0" borderId="4" xfId="0" applyNumberFormat="1" applyFont="1" applyBorder="1" applyAlignment="1">
      <alignment horizontal="left" vertical="center"/>
    </xf>
    <xf numFmtId="3" fontId="17" fillId="0" borderId="4" xfId="0" applyNumberFormat="1" applyFont="1" applyBorder="1" applyAlignment="1">
      <alignment vertical="center"/>
    </xf>
    <xf numFmtId="0" fontId="17" fillId="0" borderId="4" xfId="0" applyFont="1" applyBorder="1" applyAlignment="1">
      <alignment horizontal="left"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3" fontId="5" fillId="0" borderId="4" xfId="0" applyNumberFormat="1" applyFont="1" applyBorder="1" applyAlignment="1">
      <alignment vertical="center"/>
    </xf>
    <xf numFmtId="0" fontId="5" fillId="0" borderId="4" xfId="0" applyFont="1" applyBorder="1" applyAlignment="1">
      <alignment vertical="center"/>
    </xf>
    <xf numFmtId="0" fontId="5" fillId="0" borderId="4" xfId="0" applyFont="1" applyBorder="1" applyAlignment="1">
      <alignment horizontal="center" vertical="center"/>
    </xf>
    <xf numFmtId="14" fontId="17" fillId="0" borderId="4" xfId="0" applyNumberFormat="1" applyFont="1" applyBorder="1" applyAlignment="1">
      <alignment horizontal="center" vertical="center" wrapText="1"/>
    </xf>
    <xf numFmtId="0" fontId="2" fillId="0" borderId="16" xfId="0" applyFont="1" applyBorder="1" applyAlignment="1">
      <alignment horizontal="center" vertical="center"/>
    </xf>
    <xf numFmtId="0" fontId="0" fillId="0" borderId="25" xfId="0" applyBorder="1" applyAlignment="1">
      <alignment vertical="center"/>
    </xf>
    <xf numFmtId="0" fontId="0" fillId="0" borderId="16" xfId="0" applyBorder="1" applyAlignment="1">
      <alignment horizontal="left" vertical="center"/>
    </xf>
    <xf numFmtId="0" fontId="0" fillId="0" borderId="18" xfId="0" applyBorder="1" applyAlignment="1">
      <alignment horizontal="left" vertical="center"/>
    </xf>
    <xf numFmtId="0" fontId="2" fillId="0" borderId="23" xfId="0" applyFont="1" applyBorder="1" applyAlignment="1">
      <alignment horizontal="center" vertical="center"/>
    </xf>
    <xf numFmtId="0" fontId="0" fillId="0" borderId="16" xfId="0" applyBorder="1" applyAlignment="1">
      <alignment vertical="center"/>
    </xf>
    <xf numFmtId="0" fontId="0" fillId="0" borderId="4" xfId="0" quotePrefix="1" applyBorder="1" applyAlignment="1">
      <alignment horizontal="center" vertical="center"/>
    </xf>
    <xf numFmtId="42" fontId="0" fillId="0" borderId="6" xfId="98" quotePrefix="1" applyFont="1" applyBorder="1" applyAlignment="1">
      <alignment horizontal="center"/>
    </xf>
    <xf numFmtId="3" fontId="0" fillId="0" borderId="4" xfId="0" applyNumberFormat="1" applyBorder="1" applyAlignment="1">
      <alignment horizontal="center" vertical="center" wrapText="1"/>
    </xf>
    <xf numFmtId="0" fontId="0" fillId="0" borderId="0" xfId="0" applyAlignment="1">
      <alignment horizontal="center" vertical="center"/>
    </xf>
    <xf numFmtId="0" fontId="31" fillId="0" borderId="0" xfId="3" applyFont="1" applyAlignment="1">
      <alignment vertical="center"/>
    </xf>
    <xf numFmtId="0" fontId="31" fillId="0" borderId="0" xfId="3" applyFont="1" applyAlignment="1">
      <alignment vertical="center" wrapText="1"/>
    </xf>
    <xf numFmtId="0" fontId="0" fillId="0" borderId="4" xfId="0" applyBorder="1" applyAlignment="1">
      <alignment horizontal="center" vertical="center" wrapText="1"/>
    </xf>
    <xf numFmtId="0" fontId="0" fillId="0" borderId="4" xfId="0" applyBorder="1" applyAlignment="1" applyProtection="1">
      <alignment horizontal="center" vertical="center" wrapText="1"/>
      <protection locked="0"/>
    </xf>
    <xf numFmtId="14" fontId="0" fillId="0" borderId="4" xfId="0" applyNumberFormat="1" applyBorder="1" applyAlignment="1">
      <alignment horizontal="center" vertical="center" wrapText="1"/>
    </xf>
    <xf numFmtId="169" fontId="0" fillId="0" borderId="4" xfId="0" applyNumberFormat="1" applyBorder="1" applyAlignment="1">
      <alignment horizontal="center" vertical="center" wrapText="1"/>
    </xf>
    <xf numFmtId="14" fontId="0" fillId="0" borderId="4" xfId="0" applyNumberFormat="1" applyBorder="1" applyAlignment="1" applyProtection="1">
      <alignment horizontal="center" vertical="center" wrapText="1"/>
      <protection locked="0"/>
    </xf>
    <xf numFmtId="169" fontId="0" fillId="0" borderId="4" xfId="0" applyNumberFormat="1" applyBorder="1" applyAlignment="1" applyProtection="1">
      <alignment horizontal="center" vertical="center" wrapText="1"/>
      <protection locked="0"/>
    </xf>
    <xf numFmtId="0" fontId="17" fillId="0" borderId="4" xfId="0" applyFont="1" applyBorder="1" applyAlignment="1">
      <alignment vertical="center"/>
    </xf>
    <xf numFmtId="0" fontId="28" fillId="0" borderId="4" xfId="0" applyFont="1" applyBorder="1" applyAlignment="1">
      <alignment horizontal="center" vertical="center"/>
    </xf>
    <xf numFmtId="0" fontId="28" fillId="0" borderId="4" xfId="0" applyFont="1" applyBorder="1" applyAlignment="1">
      <alignment vertical="center" wrapText="1"/>
    </xf>
    <xf numFmtId="14" fontId="28" fillId="0" borderId="4" xfId="0" applyNumberFormat="1" applyFont="1" applyBorder="1" applyAlignment="1">
      <alignment vertical="center"/>
    </xf>
    <xf numFmtId="174" fontId="16" fillId="0" borderId="4" xfId="0" applyNumberFormat="1" applyFont="1" applyBorder="1" applyAlignment="1">
      <alignment horizontal="right" vertical="center"/>
    </xf>
    <xf numFmtId="6" fontId="28" fillId="0" borderId="4" xfId="0" applyNumberFormat="1" applyFont="1" applyBorder="1" applyAlignment="1">
      <alignment vertical="center"/>
    </xf>
    <xf numFmtId="14" fontId="16" fillId="0" borderId="4" xfId="0" quotePrefix="1" applyNumberFormat="1" applyFont="1" applyBorder="1" applyAlignment="1">
      <alignment horizontal="center" vertical="center"/>
    </xf>
    <xf numFmtId="49" fontId="16" fillId="0" borderId="4" xfId="0" applyNumberFormat="1" applyFont="1" applyBorder="1" applyAlignment="1">
      <alignment horizontal="center" vertical="center"/>
    </xf>
    <xf numFmtId="0" fontId="17" fillId="0" borderId="4" xfId="0" quotePrefix="1" applyFont="1" applyBorder="1" applyAlignment="1">
      <alignment horizontal="center" vertical="center"/>
    </xf>
    <xf numFmtId="0" fontId="16" fillId="0" borderId="4" xfId="0" applyFont="1" applyBorder="1" applyAlignment="1">
      <alignment horizontal="left" vertical="center"/>
    </xf>
    <xf numFmtId="0" fontId="0" fillId="0" borderId="6" xfId="0" applyBorder="1" applyAlignment="1">
      <alignment horizontal="center"/>
    </xf>
    <xf numFmtId="41" fontId="16" fillId="0" borderId="4" xfId="99" applyFont="1" applyBorder="1" applyAlignment="1">
      <alignment horizontal="center" vertical="center" wrapText="1"/>
    </xf>
    <xf numFmtId="0" fontId="22" fillId="5" borderId="4"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1" fillId="5" borderId="4" xfId="0" applyFont="1" applyFill="1" applyBorder="1" applyAlignment="1">
      <alignment vertical="center"/>
    </xf>
    <xf numFmtId="164" fontId="21" fillId="5" borderId="4" xfId="0" applyNumberFormat="1" applyFont="1" applyFill="1" applyBorder="1" applyAlignment="1">
      <alignment horizontal="right" vertical="center" wrapText="1"/>
    </xf>
    <xf numFmtId="0" fontId="23" fillId="5" borderId="1" xfId="0" applyFont="1" applyFill="1" applyBorder="1" applyAlignment="1" applyProtection="1">
      <alignment vertical="center"/>
      <protection locked="0"/>
    </xf>
    <xf numFmtId="0" fontId="23" fillId="5" borderId="1" xfId="0" applyFont="1" applyFill="1" applyBorder="1" applyAlignment="1" applyProtection="1">
      <alignment horizontal="center" vertical="center"/>
      <protection locked="0"/>
    </xf>
    <xf numFmtId="0" fontId="23" fillId="5" borderId="4" xfId="0" applyFont="1" applyFill="1" applyBorder="1" applyAlignment="1" applyProtection="1">
      <alignment vertical="center"/>
      <protection locked="0"/>
    </xf>
    <xf numFmtId="3" fontId="23" fillId="5" borderId="4" xfId="0" applyNumberFormat="1" applyFont="1" applyFill="1" applyBorder="1" applyAlignment="1" applyProtection="1">
      <alignment horizontal="center" vertical="center"/>
      <protection locked="0"/>
    </xf>
    <xf numFmtId="0" fontId="22" fillId="5" borderId="5"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6" fillId="6" borderId="4" xfId="0" applyFont="1" applyFill="1" applyBorder="1" applyAlignment="1">
      <alignment horizontal="center" vertical="center" wrapText="1"/>
    </xf>
    <xf numFmtId="170" fontId="6" fillId="6" borderId="4" xfId="1" applyNumberFormat="1" applyFont="1" applyFill="1" applyBorder="1" applyAlignment="1">
      <alignment horizontal="center" vertical="center" wrapText="1"/>
    </xf>
    <xf numFmtId="169" fontId="21" fillId="5" borderId="4" xfId="0" applyNumberFormat="1" applyFont="1" applyFill="1" applyBorder="1" applyAlignment="1">
      <alignment horizontal="right" vertical="center" wrapText="1"/>
    </xf>
    <xf numFmtId="0" fontId="21" fillId="5" borderId="4" xfId="0" applyFont="1" applyFill="1" applyBorder="1" applyAlignment="1" applyProtection="1">
      <alignment vertical="center"/>
      <protection locked="0"/>
    </xf>
    <xf numFmtId="3" fontId="21" fillId="5" borderId="4" xfId="0" applyNumberFormat="1" applyFont="1" applyFill="1" applyBorder="1" applyAlignment="1" applyProtection="1">
      <alignment horizontal="center" vertical="center"/>
      <protection locked="0"/>
    </xf>
    <xf numFmtId="0" fontId="21" fillId="5" borderId="4" xfId="0" applyFont="1" applyFill="1" applyBorder="1" applyAlignment="1" applyProtection="1">
      <alignment horizontal="center" vertical="center" wrapText="1"/>
      <protection locked="0"/>
    </xf>
    <xf numFmtId="0" fontId="2" fillId="6" borderId="4" xfId="0" applyFont="1" applyFill="1" applyBorder="1" applyAlignment="1" applyProtection="1">
      <alignment horizontal="center" vertical="center" wrapText="1"/>
      <protection locked="0"/>
    </xf>
    <xf numFmtId="169" fontId="2" fillId="6" borderId="4" xfId="0" applyNumberFormat="1"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169" fontId="18" fillId="6" borderId="4" xfId="0" applyNumberFormat="1"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3"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0" xfId="0" applyFont="1" applyFill="1" applyBorder="1" applyAlignment="1" applyProtection="1">
      <alignment horizontal="center" vertical="center" wrapText="1"/>
      <protection locked="0"/>
    </xf>
    <xf numFmtId="0" fontId="21" fillId="5" borderId="1"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1" fillId="5" borderId="3" xfId="0" applyFont="1" applyFill="1" applyBorder="1" applyAlignment="1">
      <alignment horizontal="center" vertical="center" wrapText="1"/>
    </xf>
    <xf numFmtId="169" fontId="21" fillId="5" borderId="4" xfId="0" applyNumberFormat="1" applyFont="1" applyFill="1" applyBorder="1" applyAlignment="1">
      <alignment horizontal="center" vertical="center" wrapText="1"/>
    </xf>
    <xf numFmtId="0" fontId="18" fillId="6" borderId="2" xfId="0" applyFont="1" applyFill="1" applyBorder="1" applyAlignment="1" applyProtection="1">
      <alignment horizontal="center" vertical="center" wrapText="1"/>
      <protection locked="0"/>
    </xf>
    <xf numFmtId="0" fontId="18" fillId="6" borderId="3" xfId="0" applyFont="1" applyFill="1" applyBorder="1" applyAlignment="1" applyProtection="1">
      <alignment horizontal="center" vertical="center" wrapText="1"/>
      <protection locked="0"/>
    </xf>
    <xf numFmtId="0" fontId="5" fillId="6" borderId="4" xfId="0" applyFont="1" applyFill="1" applyBorder="1" applyAlignment="1">
      <alignment vertical="center" wrapText="1"/>
    </xf>
    <xf numFmtId="0" fontId="5" fillId="6" borderId="4" xfId="0" applyFont="1" applyFill="1" applyBorder="1" applyAlignment="1">
      <alignment horizontal="center" vertical="center" wrapText="1"/>
    </xf>
    <xf numFmtId="3" fontId="18" fillId="6" borderId="4" xfId="0" applyNumberFormat="1" applyFont="1" applyFill="1" applyBorder="1" applyAlignment="1">
      <alignment vertical="center"/>
    </xf>
    <xf numFmtId="0" fontId="6" fillId="6" borderId="4" xfId="0" applyFont="1" applyFill="1" applyBorder="1" applyAlignment="1">
      <alignment vertical="center"/>
    </xf>
    <xf numFmtId="3" fontId="2" fillId="6" borderId="4" xfId="0" applyNumberFormat="1" applyFont="1" applyFill="1" applyBorder="1" applyAlignment="1">
      <alignment vertical="center"/>
    </xf>
    <xf numFmtId="0" fontId="2" fillId="6" borderId="4" xfId="0" applyFont="1" applyFill="1" applyBorder="1" applyAlignment="1">
      <alignment vertical="center"/>
    </xf>
    <xf numFmtId="0" fontId="2" fillId="6" borderId="4" xfId="0" applyFont="1" applyFill="1" applyBorder="1" applyAlignment="1">
      <alignment horizontal="center" vertical="center"/>
    </xf>
    <xf numFmtId="0" fontId="6" fillId="6" borderId="4" xfId="0" applyFont="1" applyFill="1" applyBorder="1" applyAlignment="1">
      <alignment horizontal="center" vertical="center"/>
    </xf>
    <xf numFmtId="0" fontId="5" fillId="6" borderId="4" xfId="0" applyFont="1" applyFill="1" applyBorder="1" applyAlignment="1">
      <alignment vertical="center"/>
    </xf>
    <xf numFmtId="3" fontId="5" fillId="6" borderId="4" xfId="0" applyNumberFormat="1" applyFont="1" applyFill="1" applyBorder="1" applyAlignment="1">
      <alignment vertical="center"/>
    </xf>
    <xf numFmtId="0" fontId="23" fillId="5" borderId="3" xfId="0" applyFont="1" applyFill="1" applyBorder="1" applyAlignment="1" applyProtection="1">
      <alignment vertical="center"/>
      <protection locked="0"/>
    </xf>
    <xf numFmtId="0" fontId="23" fillId="5" borderId="4" xfId="0" applyFont="1" applyFill="1" applyBorder="1" applyAlignment="1" applyProtection="1">
      <alignment horizontal="left" vertical="center"/>
      <protection locked="0"/>
    </xf>
    <xf numFmtId="0" fontId="23" fillId="5" borderId="4" xfId="0" applyFont="1" applyFill="1" applyBorder="1" applyAlignment="1" applyProtection="1">
      <alignment horizontal="center" vertical="center"/>
      <protection locked="0"/>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25" fillId="5" borderId="4" xfId="0" applyFont="1" applyFill="1" applyBorder="1" applyAlignment="1">
      <alignment vertical="center"/>
    </xf>
    <xf numFmtId="0" fontId="25" fillId="5" borderId="4" xfId="0" applyFont="1" applyFill="1" applyBorder="1" applyAlignment="1">
      <alignment horizontal="center" vertical="center"/>
    </xf>
    <xf numFmtId="9" fontId="25" fillId="5" borderId="4" xfId="0" applyNumberFormat="1" applyFont="1" applyFill="1" applyBorder="1" applyAlignment="1">
      <alignment horizontal="center" vertical="center"/>
    </xf>
    <xf numFmtId="9" fontId="25" fillId="5" borderId="4" xfId="2" applyFont="1" applyFill="1" applyBorder="1" applyAlignment="1">
      <alignment horizontal="center" vertical="center"/>
    </xf>
    <xf numFmtId="3" fontId="25" fillId="5" borderId="4" xfId="0" applyNumberFormat="1" applyFont="1" applyFill="1" applyBorder="1" applyAlignment="1">
      <alignment horizontal="right" vertical="center"/>
    </xf>
    <xf numFmtId="3" fontId="25" fillId="5" borderId="4" xfId="0" applyNumberFormat="1" applyFont="1" applyFill="1" applyBorder="1" applyAlignment="1">
      <alignment horizontal="center" vertical="center"/>
    </xf>
    <xf numFmtId="0" fontId="9" fillId="6" borderId="16" xfId="0" applyFont="1" applyFill="1" applyBorder="1" applyAlignment="1">
      <alignment horizontal="center" vertical="center" wrapText="1"/>
    </xf>
    <xf numFmtId="0" fontId="9" fillId="6" borderId="17" xfId="0" applyFont="1" applyFill="1" applyBorder="1" applyAlignment="1">
      <alignment horizontal="center" vertical="center" wrapText="1"/>
    </xf>
    <xf numFmtId="3" fontId="25" fillId="5" borderId="18" xfId="0" applyNumberFormat="1" applyFont="1" applyFill="1" applyBorder="1" applyAlignment="1">
      <alignment horizontal="center" vertical="center"/>
    </xf>
    <xf numFmtId="9" fontId="25" fillId="5" borderId="19" xfId="2" applyFont="1" applyFill="1" applyBorder="1" applyAlignment="1">
      <alignment horizontal="center" vertical="center"/>
    </xf>
    <xf numFmtId="3" fontId="25" fillId="5" borderId="19" xfId="0" applyNumberFormat="1" applyFont="1" applyFill="1" applyBorder="1" applyAlignment="1">
      <alignment horizontal="right" vertical="center"/>
    </xf>
    <xf numFmtId="9" fontId="25" fillId="5" borderId="20" xfId="2" applyFont="1" applyFill="1" applyBorder="1" applyAlignment="1">
      <alignment horizontal="center" vertical="center"/>
    </xf>
    <xf numFmtId="0" fontId="24" fillId="5" borderId="23" xfId="0" applyFont="1" applyFill="1" applyBorder="1" applyAlignment="1" applyProtection="1">
      <alignment horizontal="center" vertical="center" wrapText="1"/>
      <protection locked="0"/>
    </xf>
    <xf numFmtId="0" fontId="26" fillId="6" borderId="4" xfId="0" applyFont="1" applyFill="1" applyBorder="1" applyAlignment="1">
      <alignment vertical="center"/>
    </xf>
    <xf numFmtId="3" fontId="21" fillId="5" borderId="4" xfId="0" applyNumberFormat="1" applyFont="1" applyFill="1" applyBorder="1" applyAlignment="1">
      <alignment horizontal="center" vertical="center" wrapText="1"/>
    </xf>
    <xf numFmtId="42" fontId="21" fillId="5" borderId="4" xfId="98" applyFont="1" applyFill="1" applyBorder="1" applyAlignment="1">
      <alignment horizontal="center" vertical="center" wrapText="1"/>
    </xf>
    <xf numFmtId="0" fontId="21" fillId="5" borderId="1" xfId="0" applyFont="1" applyFill="1" applyBorder="1" applyAlignment="1">
      <alignment vertical="center"/>
    </xf>
    <xf numFmtId="0" fontId="21" fillId="5" borderId="2" xfId="0" applyFont="1" applyFill="1" applyBorder="1" applyAlignment="1">
      <alignment vertical="center"/>
    </xf>
    <xf numFmtId="169" fontId="2" fillId="7" borderId="21" xfId="0" applyNumberFormat="1" applyFont="1" applyFill="1" applyBorder="1" applyAlignment="1">
      <alignment horizontal="center" vertical="center"/>
    </xf>
    <xf numFmtId="41" fontId="0" fillId="0" borderId="0" xfId="0" applyNumberFormat="1"/>
    <xf numFmtId="41" fontId="17" fillId="0" borderId="4" xfId="99" applyFont="1" applyFill="1" applyBorder="1" applyAlignment="1">
      <alignment horizontal="center" vertical="center" wrapText="1"/>
    </xf>
    <xf numFmtId="0" fontId="33" fillId="0" borderId="4" xfId="125" applyFont="1" applyBorder="1" applyAlignment="1" applyProtection="1">
      <alignment wrapText="1"/>
    </xf>
    <xf numFmtId="0" fontId="33" fillId="0" borderId="4" xfId="125" applyFont="1" applyBorder="1" applyAlignment="1" applyProtection="1">
      <alignment vertical="center" wrapText="1"/>
    </xf>
    <xf numFmtId="0" fontId="15" fillId="0" borderId="33" xfId="0" applyFont="1" applyBorder="1"/>
    <xf numFmtId="0" fontId="15" fillId="0" borderId="0" xfId="0" applyFont="1" applyAlignment="1">
      <alignment vertical="center"/>
    </xf>
    <xf numFmtId="0" fontId="17" fillId="0" borderId="29" xfId="0" applyFont="1" applyBorder="1" applyAlignment="1">
      <alignment horizontal="left" vertical="center"/>
    </xf>
    <xf numFmtId="0" fontId="15" fillId="0" borderId="33" xfId="0" applyFont="1" applyBorder="1" applyAlignment="1">
      <alignment vertical="center"/>
    </xf>
    <xf numFmtId="14" fontId="17" fillId="0" borderId="28" xfId="0" applyNumberFormat="1" applyFont="1" applyBorder="1" applyAlignment="1">
      <alignment horizontal="right" vertical="center"/>
    </xf>
    <xf numFmtId="14" fontId="35" fillId="0" borderId="4" xfId="0" applyNumberFormat="1" applyFont="1" applyBorder="1" applyAlignment="1">
      <alignment horizontal="center" vertical="center"/>
    </xf>
    <xf numFmtId="14" fontId="17" fillId="0" borderId="4" xfId="0" applyNumberFormat="1" applyFont="1" applyBorder="1" applyAlignment="1">
      <alignment horizontal="right" vertical="center"/>
    </xf>
    <xf numFmtId="0" fontId="15" fillId="0" borderId="33" xfId="0" applyFont="1" applyBorder="1" applyAlignment="1">
      <alignment vertical="center" wrapText="1"/>
    </xf>
    <xf numFmtId="42" fontId="0" fillId="0" borderId="0" xfId="0" applyNumberFormat="1" applyAlignment="1">
      <alignment vertical="center"/>
    </xf>
    <xf numFmtId="0" fontId="36" fillId="0" borderId="27" xfId="68" applyFont="1" applyBorder="1"/>
    <xf numFmtId="0" fontId="21" fillId="5" borderId="4" xfId="0" applyFont="1" applyFill="1" applyBorder="1" applyAlignment="1">
      <alignment horizontal="center" vertical="center"/>
    </xf>
    <xf numFmtId="3" fontId="29" fillId="0" borderId="4" xfId="0" applyNumberFormat="1" applyFont="1" applyBorder="1" applyAlignment="1">
      <alignment horizontal="right" vertical="center" wrapText="1"/>
    </xf>
    <xf numFmtId="0" fontId="29" fillId="0" borderId="1" xfId="0" applyFont="1" applyBorder="1" applyAlignment="1">
      <alignment vertical="center"/>
    </xf>
    <xf numFmtId="0" fontId="34" fillId="0" borderId="1" xfId="0" applyFont="1" applyBorder="1" applyAlignment="1">
      <alignment vertical="center" wrapText="1"/>
    </xf>
    <xf numFmtId="0" fontId="21" fillId="5" borderId="4" xfId="0" applyFont="1" applyFill="1" applyBorder="1" applyAlignment="1">
      <alignment vertical="center" wrapText="1"/>
    </xf>
    <xf numFmtId="0" fontId="34" fillId="0" borderId="4" xfId="0" quotePrefix="1" applyFont="1" applyBorder="1" applyAlignment="1">
      <alignment horizontal="center" vertical="center"/>
    </xf>
    <xf numFmtId="0" fontId="34" fillId="0" borderId="4" xfId="0" quotePrefix="1" applyFont="1" applyBorder="1" applyAlignment="1">
      <alignment horizontal="center" vertical="center" wrapText="1"/>
    </xf>
    <xf numFmtId="0" fontId="32" fillId="0" borderId="4" xfId="125" applyBorder="1" applyAlignment="1" applyProtection="1">
      <alignment wrapText="1"/>
    </xf>
    <xf numFmtId="0" fontId="38" fillId="0" borderId="4" xfId="0" applyFont="1" applyBorder="1" applyAlignment="1">
      <alignment horizontal="center" vertical="center" wrapText="1"/>
    </xf>
    <xf numFmtId="0" fontId="34" fillId="0" borderId="4" xfId="0" applyFont="1" applyBorder="1" applyAlignment="1">
      <alignment horizontal="center" vertical="center"/>
    </xf>
    <xf numFmtId="0" fontId="40" fillId="0" borderId="4" xfId="0" applyFont="1" applyBorder="1" applyAlignment="1">
      <alignment horizontal="center" vertical="center"/>
    </xf>
    <xf numFmtId="14" fontId="39" fillId="0" borderId="4" xfId="0" applyNumberFormat="1" applyFont="1" applyBorder="1" applyAlignment="1">
      <alignment horizontal="center" vertical="center"/>
    </xf>
    <xf numFmtId="0" fontId="39" fillId="0" borderId="4" xfId="0" applyFont="1" applyBorder="1" applyAlignment="1">
      <alignment vertical="center" wrapText="1"/>
    </xf>
    <xf numFmtId="0" fontId="0" fillId="0" borderId="0" xfId="0" applyAlignment="1">
      <alignment horizontal="left" vertical="center" wrapText="1"/>
    </xf>
    <xf numFmtId="0" fontId="0" fillId="0" borderId="0" xfId="0" applyAlignment="1">
      <alignment vertical="center" wrapText="1"/>
    </xf>
    <xf numFmtId="0" fontId="23" fillId="5" borderId="4" xfId="0" applyFont="1" applyFill="1" applyBorder="1" applyAlignment="1" applyProtection="1">
      <alignment vertical="center" wrapText="1"/>
      <protection locked="0"/>
    </xf>
    <xf numFmtId="0" fontId="32" fillId="0" borderId="4" xfId="125" applyBorder="1" applyAlignment="1" applyProtection="1">
      <alignment vertical="center" wrapText="1"/>
    </xf>
    <xf numFmtId="0" fontId="29" fillId="0" borderId="4" xfId="0" applyFont="1" applyBorder="1" applyAlignment="1">
      <alignment vertical="center"/>
    </xf>
    <xf numFmtId="0" fontId="29" fillId="0" borderId="3" xfId="0" applyFont="1" applyBorder="1" applyAlignment="1">
      <alignment horizontal="center" vertical="center"/>
    </xf>
    <xf numFmtId="0" fontId="29" fillId="0" borderId="4" xfId="0" applyFont="1" applyBorder="1" applyAlignment="1" applyProtection="1">
      <alignment horizontal="center" vertical="center" wrapText="1"/>
      <protection locked="0"/>
    </xf>
    <xf numFmtId="0" fontId="0" fillId="0" borderId="4" xfId="0" applyBorder="1" applyAlignment="1" applyProtection="1">
      <alignment vertical="center"/>
      <protection locked="0"/>
    </xf>
    <xf numFmtId="0" fontId="37" fillId="0" borderId="4" xfId="0" applyFont="1" applyBorder="1" applyAlignment="1">
      <alignment horizontal="center" vertical="center" wrapText="1"/>
    </xf>
    <xf numFmtId="0" fontId="22" fillId="5" borderId="5" xfId="0" applyFont="1" applyFill="1" applyBorder="1" applyAlignment="1">
      <alignment horizontal="center" vertical="center"/>
    </xf>
    <xf numFmtId="0" fontId="0" fillId="0" borderId="29" xfId="0" applyBorder="1" applyAlignment="1">
      <alignment horizontal="center" vertical="center"/>
    </xf>
    <xf numFmtId="0" fontId="0" fillId="0" borderId="29" xfId="0" applyBorder="1" applyAlignment="1">
      <alignment horizontal="center"/>
    </xf>
    <xf numFmtId="42" fontId="0" fillId="0" borderId="29" xfId="98" applyFont="1" applyFill="1" applyBorder="1" applyAlignment="1">
      <alignment horizontal="center"/>
    </xf>
    <xf numFmtId="3" fontId="0" fillId="0" borderId="29" xfId="0" applyNumberFormat="1" applyBorder="1" applyAlignment="1">
      <alignment horizontal="center" vertical="center"/>
    </xf>
    <xf numFmtId="3" fontId="0" fillId="0" borderId="29" xfId="0" applyNumberFormat="1" applyBorder="1" applyAlignment="1">
      <alignment horizontal="center" vertical="center" wrapText="1"/>
    </xf>
    <xf numFmtId="49" fontId="0" fillId="0" borderId="29" xfId="0" applyNumberFormat="1" applyBorder="1" applyAlignment="1">
      <alignment horizontal="left"/>
    </xf>
    <xf numFmtId="0" fontId="0" fillId="0" borderId="29" xfId="0" applyBorder="1" applyAlignment="1">
      <alignment horizontal="left" vertical="center"/>
    </xf>
    <xf numFmtId="3" fontId="0" fillId="0" borderId="29" xfId="0" applyNumberFormat="1" applyBorder="1" applyAlignment="1">
      <alignment horizontal="left" vertical="center"/>
    </xf>
    <xf numFmtId="0" fontId="0" fillId="0" borderId="29" xfId="0" applyBorder="1" applyAlignment="1">
      <alignment horizontal="left"/>
    </xf>
    <xf numFmtId="0" fontId="27" fillId="0" borderId="4" xfId="0" applyFont="1" applyBorder="1" applyAlignment="1">
      <alignment horizontal="center" vertical="center"/>
    </xf>
    <xf numFmtId="0" fontId="0" fillId="0" borderId="0" xfId="0" applyAlignment="1">
      <alignment wrapText="1"/>
    </xf>
    <xf numFmtId="0" fontId="16" fillId="0" borderId="4" xfId="99" applyNumberFormat="1" applyFont="1" applyFill="1" applyBorder="1" applyAlignment="1">
      <alignment horizontal="center" vertical="center" wrapText="1"/>
    </xf>
    <xf numFmtId="14" fontId="38" fillId="0" borderId="4" xfId="0" applyNumberFormat="1" applyFont="1" applyBorder="1" applyAlignment="1">
      <alignment horizontal="center" vertical="center"/>
    </xf>
    <xf numFmtId="0" fontId="38" fillId="0" borderId="4" xfId="0" applyFont="1" applyBorder="1" applyAlignment="1">
      <alignment vertical="center" wrapText="1"/>
    </xf>
    <xf numFmtId="1" fontId="16" fillId="0" borderId="4" xfId="0" applyNumberFormat="1" applyFont="1" applyBorder="1" applyAlignment="1">
      <alignment horizontal="center" vertical="center"/>
    </xf>
    <xf numFmtId="42" fontId="16" fillId="0" borderId="4" xfId="98" applyFont="1" applyFill="1" applyBorder="1" applyAlignment="1">
      <alignment vertical="center"/>
    </xf>
    <xf numFmtId="1" fontId="0" fillId="0" borderId="29" xfId="0" applyNumberFormat="1" applyBorder="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3" fontId="18" fillId="0" borderId="4" xfId="0" applyNumberFormat="1" applyFont="1" applyBorder="1" applyAlignment="1">
      <alignment vertical="center"/>
    </xf>
    <xf numFmtId="41" fontId="16" fillId="0" borderId="4" xfId="145" applyFont="1" applyFill="1" applyBorder="1" applyAlignment="1">
      <alignment horizontal="center" vertical="center" wrapText="1"/>
    </xf>
    <xf numFmtId="0" fontId="2" fillId="0" borderId="4"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center" vertical="center" wrapText="1"/>
    </xf>
    <xf numFmtId="0" fontId="10" fillId="0" borderId="4" xfId="0" applyFont="1" applyBorder="1" applyAlignment="1">
      <alignment vertical="center" wrapText="1"/>
    </xf>
    <xf numFmtId="49" fontId="10" fillId="0" borderId="4" xfId="0" applyNumberFormat="1" applyFont="1" applyBorder="1" applyAlignment="1">
      <alignment horizontal="center" vertical="center" wrapText="1"/>
    </xf>
    <xf numFmtId="0" fontId="10" fillId="0" borderId="0" xfId="0" applyFont="1" applyAlignment="1">
      <alignment horizontal="left" vertical="center" wrapText="1"/>
    </xf>
    <xf numFmtId="0" fontId="44" fillId="0" borderId="4" xfId="0" applyFont="1" applyBorder="1" applyAlignment="1" applyProtection="1">
      <alignment vertical="center" wrapText="1" readingOrder="1"/>
      <protection locked="0"/>
    </xf>
    <xf numFmtId="0" fontId="42" fillId="8" borderId="0" xfId="0" applyFont="1" applyFill="1" applyAlignment="1" applyProtection="1">
      <alignment horizontal="center" vertical="top" wrapText="1" readingOrder="1"/>
      <protection locked="0"/>
    </xf>
    <xf numFmtId="0" fontId="42" fillId="8" borderId="35" xfId="0" applyFont="1" applyFill="1" applyBorder="1" applyAlignment="1" applyProtection="1">
      <alignment horizontal="center" vertical="top" wrapText="1" readingOrder="1"/>
      <protection locked="0"/>
    </xf>
    <xf numFmtId="49" fontId="10" fillId="0" borderId="4" xfId="0" quotePrefix="1" applyNumberFormat="1" applyFont="1" applyBorder="1" applyAlignment="1">
      <alignment horizontal="center" vertical="center" wrapText="1"/>
    </xf>
    <xf numFmtId="0" fontId="45" fillId="9" borderId="4" xfId="0" applyFont="1" applyFill="1" applyBorder="1" applyAlignment="1" applyProtection="1">
      <alignment horizontal="center" vertical="center" wrapText="1" readingOrder="1"/>
      <protection locked="0"/>
    </xf>
    <xf numFmtId="0" fontId="46" fillId="9" borderId="4" xfId="0" applyFont="1" applyFill="1" applyBorder="1" applyAlignment="1" applyProtection="1">
      <alignment horizontal="center" vertical="center" wrapText="1" readingOrder="1"/>
      <protection locked="0"/>
    </xf>
    <xf numFmtId="169" fontId="21" fillId="5" borderId="4" xfId="0" applyNumberFormat="1" applyFont="1" applyFill="1" applyBorder="1" applyAlignment="1" applyProtection="1">
      <alignment horizontal="center" vertical="center" wrapText="1"/>
      <protection locked="0"/>
    </xf>
    <xf numFmtId="176" fontId="0" fillId="0" borderId="4" xfId="0" applyNumberFormat="1" applyBorder="1" applyAlignment="1">
      <alignment horizontal="center" vertical="center"/>
    </xf>
    <xf numFmtId="0" fontId="21" fillId="5" borderId="4" xfId="0" applyFont="1" applyFill="1" applyBorder="1" applyAlignment="1">
      <alignment horizontal="center" vertical="center" wrapText="1"/>
    </xf>
    <xf numFmtId="177" fontId="0" fillId="0" borderId="4" xfId="0" applyNumberFormat="1" applyBorder="1" applyAlignment="1">
      <alignment horizontal="center" vertical="center"/>
    </xf>
    <xf numFmtId="177" fontId="2" fillId="0" borderId="4" xfId="0" applyNumberFormat="1" applyFont="1" applyBorder="1" applyAlignment="1">
      <alignment horizontal="center" vertical="center"/>
    </xf>
    <xf numFmtId="177" fontId="21" fillId="5" borderId="4" xfId="0" applyNumberFormat="1" applyFont="1" applyFill="1" applyBorder="1" applyAlignment="1">
      <alignment horizontal="center" vertical="center"/>
    </xf>
    <xf numFmtId="0" fontId="44" fillId="0" borderId="4" xfId="0" applyFont="1" applyBorder="1" applyAlignment="1" applyProtection="1">
      <alignment horizontal="center" vertical="center" wrapText="1" readingOrder="1"/>
      <protection locked="0"/>
    </xf>
    <xf numFmtId="0" fontId="44" fillId="0" borderId="4" xfId="0" quotePrefix="1" applyFont="1" applyBorder="1" applyAlignment="1" applyProtection="1">
      <alignment horizontal="center" vertical="center" wrapText="1" readingOrder="1"/>
      <protection locked="0"/>
    </xf>
    <xf numFmtId="175" fontId="44" fillId="0" borderId="4" xfId="0" applyNumberFormat="1" applyFont="1" applyBorder="1" applyAlignment="1" applyProtection="1">
      <alignment horizontal="center" vertical="center" wrapText="1" readingOrder="1"/>
      <protection locked="0"/>
    </xf>
    <xf numFmtId="0" fontId="18" fillId="6" borderId="4" xfId="0" applyFont="1" applyFill="1" applyBorder="1" applyAlignment="1">
      <alignment horizontal="center" vertical="center" wrapText="1"/>
    </xf>
    <xf numFmtId="170" fontId="18" fillId="6" borderId="4" xfId="10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center" vertical="center"/>
    </xf>
    <xf numFmtId="176" fontId="0" fillId="6" borderId="4" xfId="2" applyNumberFormat="1" applyFont="1" applyFill="1" applyBorder="1" applyAlignment="1">
      <alignment horizontal="center" vertical="center"/>
    </xf>
    <xf numFmtId="0" fontId="27" fillId="0" borderId="1" xfId="0" applyFont="1" applyBorder="1" applyAlignment="1">
      <alignment horizontal="center" vertical="center"/>
    </xf>
    <xf numFmtId="0" fontId="27" fillId="0" borderId="2" xfId="0" quotePrefix="1" applyFont="1" applyBorder="1" applyAlignment="1">
      <alignment horizontal="center" vertical="center"/>
    </xf>
    <xf numFmtId="0" fontId="27" fillId="0" borderId="3" xfId="0" applyFont="1" applyBorder="1" applyAlignment="1">
      <alignment horizontal="center" vertical="center"/>
    </xf>
    <xf numFmtId="0" fontId="2" fillId="7" borderId="1" xfId="0" applyFont="1" applyFill="1" applyBorder="1" applyAlignment="1">
      <alignment horizontal="center" vertical="center"/>
    </xf>
    <xf numFmtId="0" fontId="2" fillId="7" borderId="3" xfId="0" applyFont="1" applyFill="1" applyBorder="1" applyAlignment="1">
      <alignment horizontal="center" vertical="center"/>
    </xf>
    <xf numFmtId="0" fontId="0" fillId="0" borderId="4" xfId="0" applyBorder="1" applyAlignment="1" applyProtection="1">
      <alignment horizontal="left" vertical="center" wrapText="1"/>
      <protection locked="0"/>
    </xf>
    <xf numFmtId="0" fontId="4" fillId="0" borderId="0" xfId="3" applyFont="1" applyAlignment="1">
      <alignment horizontal="center" vertical="center"/>
    </xf>
    <xf numFmtId="0" fontId="12" fillId="0" borderId="0" xfId="3" applyFont="1" applyAlignment="1">
      <alignment horizontal="center" vertical="center" wrapText="1"/>
    </xf>
    <xf numFmtId="0" fontId="21" fillId="5" borderId="4" xfId="0" applyFont="1" applyFill="1" applyBorder="1" applyAlignment="1" applyProtection="1">
      <alignment horizontal="left" vertical="center"/>
      <protection locked="0"/>
    </xf>
    <xf numFmtId="0" fontId="22" fillId="5" borderId="4" xfId="0" applyFont="1" applyFill="1" applyBorder="1" applyAlignment="1">
      <alignment horizontal="center" vertical="center" wrapText="1"/>
    </xf>
    <xf numFmtId="0" fontId="12" fillId="0" borderId="0" xfId="3" applyFont="1" applyAlignment="1">
      <alignment horizontal="justify" vertical="center" wrapText="1"/>
    </xf>
    <xf numFmtId="0" fontId="0" fillId="0" borderId="1"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2" fillId="5" borderId="4" xfId="0" applyFont="1" applyFill="1" applyBorder="1" applyAlignment="1" applyProtection="1">
      <alignment horizontal="center"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2" fillId="5" borderId="5" xfId="0" applyFont="1" applyFill="1" applyBorder="1" applyAlignment="1" applyProtection="1">
      <alignment horizontal="center" vertical="center" wrapText="1"/>
      <protection locked="0"/>
    </xf>
    <xf numFmtId="0" fontId="22" fillId="5" borderId="6" xfId="0" applyFont="1" applyFill="1" applyBorder="1" applyAlignment="1" applyProtection="1">
      <alignment horizontal="center" vertical="center" wrapText="1"/>
      <protection locked="0"/>
    </xf>
    <xf numFmtId="0" fontId="22" fillId="5" borderId="4" xfId="0" applyFont="1" applyFill="1" applyBorder="1" applyAlignment="1">
      <alignment horizontal="center" vertical="center"/>
    </xf>
    <xf numFmtId="0" fontId="5" fillId="6" borderId="1"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4" fillId="0" borderId="0" xfId="3" applyFont="1" applyAlignment="1">
      <alignment horizontal="center" vertical="center" wrapText="1"/>
    </xf>
    <xf numFmtId="0" fontId="23" fillId="5" borderId="1" xfId="0" applyFont="1" applyFill="1" applyBorder="1" applyAlignment="1" applyProtection="1">
      <alignment horizontal="left" vertical="center"/>
      <protection locked="0"/>
    </xf>
    <xf numFmtId="0" fontId="23" fillId="5" borderId="2" xfId="0" applyFont="1" applyFill="1" applyBorder="1" applyAlignment="1" applyProtection="1">
      <alignment horizontal="left" vertical="center"/>
      <protection locked="0"/>
    </xf>
    <xf numFmtId="0" fontId="23" fillId="5" borderId="3" xfId="0" applyFont="1" applyFill="1" applyBorder="1" applyAlignment="1" applyProtection="1">
      <alignment horizontal="left" vertical="center"/>
      <protection locked="0"/>
    </xf>
    <xf numFmtId="0" fontId="21" fillId="5" borderId="1" xfId="0" applyFont="1" applyFill="1" applyBorder="1" applyAlignment="1">
      <alignment horizontal="center" vertical="center"/>
    </xf>
    <xf numFmtId="0" fontId="21" fillId="5" borderId="2" xfId="0" applyFont="1" applyFill="1" applyBorder="1" applyAlignment="1">
      <alignment horizontal="center" vertical="center"/>
    </xf>
    <xf numFmtId="0" fontId="21" fillId="5" borderId="3" xfId="0" applyFont="1" applyFill="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2" fillId="0" borderId="4" xfId="0" applyFont="1" applyBorder="1" applyAlignment="1">
      <alignment horizontal="center" vertical="center"/>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24" fillId="5" borderId="7" xfId="0" applyFont="1" applyFill="1" applyBorder="1" applyAlignment="1">
      <alignment horizontal="center" vertical="center"/>
    </xf>
    <xf numFmtId="0" fontId="24" fillId="5" borderId="11"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12" xfId="0" applyFont="1" applyFill="1" applyBorder="1" applyAlignment="1">
      <alignment horizontal="center" vertical="center"/>
    </xf>
    <xf numFmtId="0" fontId="24" fillId="5" borderId="10" xfId="0" applyFont="1" applyFill="1" applyBorder="1" applyAlignment="1">
      <alignment horizontal="center" vertical="center"/>
    </xf>
    <xf numFmtId="0" fontId="24" fillId="5" borderId="1" xfId="0" applyFont="1" applyFill="1" applyBorder="1" applyAlignment="1">
      <alignment horizontal="center" vertical="center"/>
    </xf>
    <xf numFmtId="0" fontId="24" fillId="5" borderId="2" xfId="0" applyFont="1" applyFill="1" applyBorder="1" applyAlignment="1">
      <alignment horizontal="center" vertical="center"/>
    </xf>
    <xf numFmtId="0" fontId="24" fillId="5" borderId="3" xfId="0" applyFont="1" applyFill="1" applyBorder="1" applyAlignment="1">
      <alignment horizontal="center" vertical="center"/>
    </xf>
    <xf numFmtId="0" fontId="14" fillId="6" borderId="1"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3" borderId="0" xfId="0" applyFont="1" applyFill="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27" fillId="0" borderId="2" xfId="0" applyFont="1" applyBorder="1" applyAlignment="1">
      <alignment horizontal="center"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21" fillId="5" borderId="7" xfId="0" applyFont="1" applyFill="1" applyBorder="1" applyAlignment="1">
      <alignment horizontal="center" vertical="center"/>
    </xf>
    <xf numFmtId="0" fontId="21" fillId="5" borderId="11" xfId="0" applyFont="1" applyFill="1" applyBorder="1" applyAlignment="1">
      <alignment horizontal="center" vertical="center"/>
    </xf>
    <xf numFmtId="0" fontId="21" fillId="5" borderId="8" xfId="0" applyFont="1" applyFill="1" applyBorder="1" applyAlignment="1">
      <alignment horizontal="center" vertical="center"/>
    </xf>
    <xf numFmtId="0" fontId="21" fillId="5" borderId="9" xfId="0" applyFont="1" applyFill="1" applyBorder="1" applyAlignment="1">
      <alignment horizontal="center" vertical="center"/>
    </xf>
    <xf numFmtId="0" fontId="21" fillId="5" borderId="12" xfId="0" applyFont="1" applyFill="1" applyBorder="1" applyAlignment="1">
      <alignment horizontal="center" vertical="center"/>
    </xf>
    <xf numFmtId="0" fontId="21" fillId="5" borderId="10"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0" fillId="0" borderId="1" xfId="0" applyBorder="1" applyAlignment="1" applyProtection="1">
      <alignment vertical="center" wrapText="1"/>
      <protection locked="0"/>
    </xf>
    <xf numFmtId="0" fontId="0" fillId="0" borderId="3" xfId="0" applyBorder="1" applyAlignment="1" applyProtection="1">
      <alignment vertical="center" wrapText="1"/>
      <protection locked="0"/>
    </xf>
    <xf numFmtId="0" fontId="21" fillId="5" borderId="11"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protection locked="0"/>
    </xf>
    <xf numFmtId="0" fontId="21" fillId="5" borderId="34" xfId="0" applyFont="1" applyFill="1" applyBorder="1" applyAlignment="1" applyProtection="1">
      <alignment horizontal="center" vertical="center" wrapText="1"/>
      <protection locked="0"/>
    </xf>
    <xf numFmtId="0" fontId="21" fillId="5" borderId="5" xfId="0" applyFont="1" applyFill="1" applyBorder="1" applyAlignment="1" applyProtection="1">
      <alignment horizontal="center" vertical="center" wrapText="1"/>
      <protection locked="0"/>
    </xf>
    <xf numFmtId="0" fontId="21" fillId="5" borderId="6"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21" fillId="5" borderId="4" xfId="0" applyFont="1" applyFill="1" applyBorder="1" applyAlignment="1">
      <alignment horizontal="center"/>
    </xf>
    <xf numFmtId="0" fontId="25" fillId="5" borderId="5"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5" fillId="5" borderId="2"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25" fillId="5" borderId="13"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0" fillId="0" borderId="4" xfId="0" applyBorder="1" applyAlignment="1">
      <alignment horizontal="center" vertical="center"/>
    </xf>
    <xf numFmtId="0" fontId="0" fillId="0" borderId="19" xfId="0" applyBorder="1" applyAlignment="1">
      <alignment horizontal="center" vertical="center"/>
    </xf>
    <xf numFmtId="3" fontId="2" fillId="0" borderId="4" xfId="0" applyNumberFormat="1" applyFont="1" applyBorder="1" applyAlignment="1">
      <alignment horizontal="center" vertical="center"/>
    </xf>
    <xf numFmtId="3" fontId="2" fillId="0" borderId="17" xfId="0" applyNumberFormat="1" applyFont="1" applyBorder="1" applyAlignment="1">
      <alignment horizontal="center" vertical="center"/>
    </xf>
    <xf numFmtId="3" fontId="0" fillId="0" borderId="4" xfId="0" applyNumberFormat="1" applyBorder="1" applyAlignment="1">
      <alignment horizontal="center" vertical="center"/>
    </xf>
    <xf numFmtId="3" fontId="0" fillId="0" borderId="17" xfId="0" applyNumberFormat="1" applyBorder="1" applyAlignment="1">
      <alignment horizontal="center" vertical="center"/>
    </xf>
    <xf numFmtId="3" fontId="0" fillId="0" borderId="19" xfId="0" applyNumberFormat="1" applyBorder="1" applyAlignment="1">
      <alignment horizontal="center" vertical="center"/>
    </xf>
    <xf numFmtId="3" fontId="0" fillId="0" borderId="20" xfId="0" applyNumberForma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3" fontId="0" fillId="0" borderId="1" xfId="0" applyNumberFormat="1" applyBorder="1" applyAlignment="1">
      <alignment horizontal="center" vertical="center"/>
    </xf>
    <xf numFmtId="3" fontId="0" fillId="0" borderId="26" xfId="0" applyNumberFormat="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3" fontId="0" fillId="0" borderId="30" xfId="0" applyNumberFormat="1" applyBorder="1" applyAlignment="1">
      <alignment horizontal="center" vertical="center"/>
    </xf>
    <xf numFmtId="3" fontId="0" fillId="0" borderId="32" xfId="0" applyNumberForma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1" fillId="5" borderId="1" xfId="0" applyFont="1" applyFill="1" applyBorder="1" applyAlignment="1">
      <alignment horizontal="left"/>
    </xf>
    <xf numFmtId="0" fontId="21" fillId="5" borderId="2" xfId="0" applyFont="1" applyFill="1" applyBorder="1" applyAlignment="1">
      <alignment horizontal="left"/>
    </xf>
    <xf numFmtId="0" fontId="21" fillId="5" borderId="3" xfId="0" applyFont="1" applyFill="1" applyBorder="1" applyAlignment="1">
      <alignment horizontal="left"/>
    </xf>
    <xf numFmtId="0" fontId="2" fillId="0" borderId="17" xfId="0" applyFont="1" applyBorder="1" applyAlignment="1">
      <alignment horizontal="center" vertical="center"/>
    </xf>
    <xf numFmtId="9" fontId="25" fillId="5" borderId="5" xfId="2" applyFont="1" applyFill="1" applyBorder="1" applyAlignment="1">
      <alignment horizontal="center" vertical="center" wrapText="1"/>
    </xf>
    <xf numFmtId="9" fontId="25" fillId="5" borderId="6" xfId="2" applyFont="1" applyFill="1" applyBorder="1" applyAlignment="1">
      <alignment horizontal="center" vertical="center" wrapText="1"/>
    </xf>
    <xf numFmtId="0" fontId="24" fillId="5" borderId="24" xfId="0" applyFont="1" applyFill="1" applyBorder="1" applyAlignment="1" applyProtection="1">
      <alignment horizontal="center" vertical="center" wrapText="1"/>
      <protection locked="0"/>
    </xf>
    <xf numFmtId="0" fontId="24" fillId="5" borderId="22"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21" fillId="5" borderId="4" xfId="0" applyFont="1" applyFill="1" applyBorder="1" applyAlignment="1">
      <alignment horizontal="center" vertical="center"/>
    </xf>
    <xf numFmtId="3" fontId="2" fillId="0" borderId="24" xfId="0" applyNumberFormat="1" applyFont="1" applyBorder="1" applyAlignment="1">
      <alignment horizontal="center" vertical="center"/>
    </xf>
    <xf numFmtId="3" fontId="2" fillId="0" borderId="22" xfId="0" applyNumberFormat="1" applyFont="1" applyBorder="1" applyAlignment="1">
      <alignment horizontal="center" vertical="center"/>
    </xf>
    <xf numFmtId="0" fontId="0" fillId="0" borderId="0" xfId="0" applyAlignment="1">
      <alignment horizontal="center" vertical="center"/>
    </xf>
    <xf numFmtId="0" fontId="23" fillId="5" borderId="1" xfId="0" applyFont="1" applyFill="1" applyBorder="1" applyAlignment="1" applyProtection="1">
      <alignment horizontal="center" vertical="center"/>
      <protection locked="0"/>
    </xf>
    <xf numFmtId="0" fontId="23" fillId="5" borderId="2" xfId="0" applyFont="1" applyFill="1" applyBorder="1" applyAlignment="1" applyProtection="1">
      <alignment horizontal="center" vertical="center"/>
      <protection locked="0"/>
    </xf>
    <xf numFmtId="0" fontId="23" fillId="5" borderId="3" xfId="0" applyFont="1" applyFill="1" applyBorder="1" applyAlignment="1" applyProtection="1">
      <alignment horizontal="center" vertical="center"/>
      <protection locked="0"/>
    </xf>
    <xf numFmtId="0" fontId="0" fillId="0" borderId="1"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0" xfId="0" applyAlignment="1">
      <alignment horizontal="left" vertical="center"/>
    </xf>
    <xf numFmtId="0" fontId="0" fillId="0" borderId="4" xfId="0" applyBorder="1" applyAlignment="1">
      <alignment horizontal="left" vertical="center"/>
    </xf>
    <xf numFmtId="0" fontId="0" fillId="6" borderId="4" xfId="0" applyFill="1" applyBorder="1" applyAlignment="1">
      <alignment horizontal="center" vertical="center"/>
    </xf>
    <xf numFmtId="0" fontId="2" fillId="0" borderId="12" xfId="0" applyFont="1" applyBorder="1" applyAlignment="1">
      <alignment horizontal="left"/>
    </xf>
    <xf numFmtId="0" fontId="2" fillId="0" borderId="0" xfId="0" applyFont="1" applyAlignment="1">
      <alignment horizontal="left"/>
    </xf>
    <xf numFmtId="0" fontId="21" fillId="5" borderId="1" xfId="0" applyFont="1" applyFill="1" applyBorder="1" applyAlignment="1">
      <alignment horizontal="left" vertical="center"/>
    </xf>
    <xf numFmtId="0" fontId="21" fillId="5" borderId="2" xfId="0" applyFont="1" applyFill="1" applyBorder="1" applyAlignment="1">
      <alignment horizontal="left" vertical="center"/>
    </xf>
    <xf numFmtId="0" fontId="21" fillId="5" borderId="3" xfId="0" applyFont="1" applyFill="1" applyBorder="1" applyAlignment="1">
      <alignment horizontal="left" vertical="center"/>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41" fillId="0" borderId="0" xfId="0" applyFont="1" applyAlignment="1">
      <alignment horizontal="center"/>
    </xf>
    <xf numFmtId="0" fontId="13" fillId="0" borderId="0" xfId="0" applyFont="1" applyAlignment="1">
      <alignment horizontal="center" vertical="center" wrapText="1"/>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23" fillId="5" borderId="4" xfId="0" applyFont="1" applyFill="1" applyBorder="1" applyAlignment="1" applyProtection="1">
      <alignment horizontal="center" vertical="center" wrapText="1"/>
      <protection locked="0"/>
    </xf>
    <xf numFmtId="0" fontId="23" fillId="5" borderId="4" xfId="0" applyFont="1" applyFill="1"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2" fillId="4" borderId="1" xfId="0" applyFont="1" applyFill="1" applyBorder="1" applyAlignment="1">
      <alignment horizontal="left" vertical="center"/>
    </xf>
    <xf numFmtId="0" fontId="2" fillId="4" borderId="3" xfId="0" applyFont="1" applyFill="1" applyBorder="1" applyAlignment="1">
      <alignment horizontal="left" vertical="center"/>
    </xf>
  </cellXfs>
  <cellStyles count="148">
    <cellStyle name="Euro" xfId="4" xr:uid="{00000000-0005-0000-0000-000000000000}"/>
    <cellStyle name="Euro 10" xfId="5" xr:uid="{00000000-0005-0000-0000-000001000000}"/>
    <cellStyle name="Euro 11" xfId="6" xr:uid="{00000000-0005-0000-0000-000002000000}"/>
    <cellStyle name="Euro 12" xfId="7" xr:uid="{00000000-0005-0000-0000-000003000000}"/>
    <cellStyle name="Euro 13" xfId="8" xr:uid="{00000000-0005-0000-0000-000004000000}"/>
    <cellStyle name="Euro 14" xfId="9" xr:uid="{00000000-0005-0000-0000-000005000000}"/>
    <cellStyle name="Euro 15" xfId="10" xr:uid="{00000000-0005-0000-0000-000006000000}"/>
    <cellStyle name="Euro 16" xfId="11" xr:uid="{00000000-0005-0000-0000-000007000000}"/>
    <cellStyle name="Euro 17" xfId="12" xr:uid="{00000000-0005-0000-0000-000008000000}"/>
    <cellStyle name="Euro 18" xfId="13" xr:uid="{00000000-0005-0000-0000-000009000000}"/>
    <cellStyle name="Euro 19" xfId="14" xr:uid="{00000000-0005-0000-0000-00000A000000}"/>
    <cellStyle name="Euro 2" xfId="15" xr:uid="{00000000-0005-0000-0000-00000B000000}"/>
    <cellStyle name="Euro 3" xfId="16" xr:uid="{00000000-0005-0000-0000-00000C000000}"/>
    <cellStyle name="Euro 4" xfId="17" xr:uid="{00000000-0005-0000-0000-00000D000000}"/>
    <cellStyle name="Euro 5" xfId="18" xr:uid="{00000000-0005-0000-0000-00000E000000}"/>
    <cellStyle name="Euro 6" xfId="19" xr:uid="{00000000-0005-0000-0000-00000F000000}"/>
    <cellStyle name="Euro 7" xfId="20" xr:uid="{00000000-0005-0000-0000-000010000000}"/>
    <cellStyle name="Euro 8" xfId="21" xr:uid="{00000000-0005-0000-0000-000011000000}"/>
    <cellStyle name="Euro 9" xfId="22" xr:uid="{00000000-0005-0000-0000-000012000000}"/>
    <cellStyle name="Euro_  20110504 Justificación aumentos - disminuciones PRE Exploratorio" xfId="23" xr:uid="{00000000-0005-0000-0000-000013000000}"/>
    <cellStyle name="Hipervínculo" xfId="125" builtinId="8"/>
    <cellStyle name="Millares [0]" xfId="99" builtinId="6"/>
    <cellStyle name="Millares [0] 2" xfId="145" xr:uid="{8A9E6D3A-7748-42A9-B96D-638FFCBE8F75}"/>
    <cellStyle name="Millares 10" xfId="24" xr:uid="{00000000-0005-0000-0000-000015000000}"/>
    <cellStyle name="Millares 10 2" xfId="25" xr:uid="{00000000-0005-0000-0000-000016000000}"/>
    <cellStyle name="Millares 10 3" xfId="102" xr:uid="{A950BF91-8C66-4552-9DB6-EA4A0AC8E23F}"/>
    <cellStyle name="Millares 10 4" xfId="126" xr:uid="{4BC7CB3E-BE34-4AA5-8071-ACABAEB03C4E}"/>
    <cellStyle name="Millares 11" xfId="26" xr:uid="{00000000-0005-0000-0000-000017000000}"/>
    <cellStyle name="Millares 11 2" xfId="27" xr:uid="{00000000-0005-0000-0000-000018000000}"/>
    <cellStyle name="Millares 11 3" xfId="103" xr:uid="{D40D6764-03C5-4FAC-ADFB-7B5E63079C96}"/>
    <cellStyle name="Millares 11 4" xfId="127" xr:uid="{4B63F767-40A6-4726-8FF7-88686ABB0EE2}"/>
    <cellStyle name="Millares 12" xfId="28" xr:uid="{00000000-0005-0000-0000-000019000000}"/>
    <cellStyle name="Millares 12 2" xfId="29" xr:uid="{00000000-0005-0000-0000-00001A000000}"/>
    <cellStyle name="Millares 12 3" xfId="104" xr:uid="{813C6B42-DEDB-433D-B2EE-BB84C5A0D7ED}"/>
    <cellStyle name="Millares 12 4" xfId="128" xr:uid="{28D46411-FB0C-4324-AA88-4BD30871A82C}"/>
    <cellStyle name="Millares 13" xfId="30" xr:uid="{00000000-0005-0000-0000-00001B000000}"/>
    <cellStyle name="Millares 13 2" xfId="31" xr:uid="{00000000-0005-0000-0000-00001C000000}"/>
    <cellStyle name="Millares 13 3" xfId="105" xr:uid="{6A4C4DE6-B8DD-49E4-88AB-79787EE65893}"/>
    <cellStyle name="Millares 13 4" xfId="129" xr:uid="{CCA2F372-B0D2-43C1-8083-68EBCB5A6F3F}"/>
    <cellStyle name="Millares 14" xfId="32" xr:uid="{00000000-0005-0000-0000-00001D000000}"/>
    <cellStyle name="Millares 14 2" xfId="33" xr:uid="{00000000-0005-0000-0000-00001E000000}"/>
    <cellStyle name="Millares 14 3" xfId="106" xr:uid="{6005689B-A6A0-4445-8317-BCD3F79357DB}"/>
    <cellStyle name="Millares 14 4" xfId="130" xr:uid="{D7EA9E0C-1A77-4951-845E-4DA488F2216D}"/>
    <cellStyle name="Millares 15" xfId="34" xr:uid="{00000000-0005-0000-0000-00001F000000}"/>
    <cellStyle name="Millares 15 2" xfId="35" xr:uid="{00000000-0005-0000-0000-000020000000}"/>
    <cellStyle name="Millares 15 3" xfId="107" xr:uid="{72254B4E-A1CF-4025-BC91-F0E8CE1FC189}"/>
    <cellStyle name="Millares 15 4" xfId="131" xr:uid="{512FA193-7E1F-46EF-A04D-C0EB16402AF0}"/>
    <cellStyle name="Millares 16" xfId="36" xr:uid="{00000000-0005-0000-0000-000021000000}"/>
    <cellStyle name="Millares 16 2" xfId="37" xr:uid="{00000000-0005-0000-0000-000022000000}"/>
    <cellStyle name="Millares 16 3" xfId="108" xr:uid="{C57298F5-6B83-4A2E-BE92-1F017DCF3EE7}"/>
    <cellStyle name="Millares 16 4" xfId="132" xr:uid="{7BFA2180-9117-41A8-88E3-109A3C21A197}"/>
    <cellStyle name="Millares 17" xfId="38" xr:uid="{00000000-0005-0000-0000-000023000000}"/>
    <cellStyle name="Millares 17 2" xfId="39" xr:uid="{00000000-0005-0000-0000-000024000000}"/>
    <cellStyle name="Millares 17 3" xfId="109" xr:uid="{A8B48553-12BC-450C-9648-DBC4CF4A5496}"/>
    <cellStyle name="Millares 17 4" xfId="133" xr:uid="{218DB4CC-E9E9-4B4F-B0C2-BABA75D9A31C}"/>
    <cellStyle name="Millares 18" xfId="40" xr:uid="{00000000-0005-0000-0000-000025000000}"/>
    <cellStyle name="Millares 18 2" xfId="41" xr:uid="{00000000-0005-0000-0000-000026000000}"/>
    <cellStyle name="Millares 18 3" xfId="110" xr:uid="{FC0512A9-8209-4B26-974F-6A3BCE5F34E3}"/>
    <cellStyle name="Millares 18 4" xfId="134" xr:uid="{D911EC33-C448-4269-BDFA-637E2372273E}"/>
    <cellStyle name="Millares 19" xfId="42" xr:uid="{00000000-0005-0000-0000-000027000000}"/>
    <cellStyle name="Millares 19 2" xfId="43" xr:uid="{00000000-0005-0000-0000-000028000000}"/>
    <cellStyle name="Millares 19 3" xfId="111" xr:uid="{D528E6A8-CC11-4E68-8D61-B690BB2C15D3}"/>
    <cellStyle name="Millares 19 4" xfId="135" xr:uid="{F97D593E-E407-4AB9-B8FD-69FA8CB25918}"/>
    <cellStyle name="Millares 2" xfId="44" xr:uid="{00000000-0005-0000-0000-000029000000}"/>
    <cellStyle name="Millares 2 2" xfId="45" xr:uid="{00000000-0005-0000-0000-00002A000000}"/>
    <cellStyle name="Millares 2 2 2" xfId="46" xr:uid="{00000000-0005-0000-0000-00002B000000}"/>
    <cellStyle name="Millares 2 2 3" xfId="113" xr:uid="{2726D2B4-49D7-4248-9C3A-139808FA726F}"/>
    <cellStyle name="Millares 2 2 4" xfId="137" xr:uid="{6BE13EC3-AA6C-4637-86D5-002DFAF4AB78}"/>
    <cellStyle name="Millares 2 3" xfId="47" xr:uid="{00000000-0005-0000-0000-00002C000000}"/>
    <cellStyle name="Millares 2 3 2" xfId="114" xr:uid="{4DB4FB2A-6E46-4C3E-8B5F-ADA19A487197}"/>
    <cellStyle name="Millares 2 4" xfId="48" xr:uid="{00000000-0005-0000-0000-00002D000000}"/>
    <cellStyle name="Millares 2 5" xfId="112" xr:uid="{3020028D-1C02-47F2-B21D-5660192502F1}"/>
    <cellStyle name="Millares 2 6" xfId="136" xr:uid="{16C849C7-2866-4BD6-BA10-49F1CD5E7659}"/>
    <cellStyle name="Millares 20" xfId="49" xr:uid="{00000000-0005-0000-0000-00002E000000}"/>
    <cellStyle name="Millares 20 2" xfId="115" xr:uid="{B0A7887E-FBD0-45A0-838A-C8F3419469B5}"/>
    <cellStyle name="Millares 21" xfId="50" xr:uid="{00000000-0005-0000-0000-00002F000000}"/>
    <cellStyle name="Millares 21 2" xfId="51" xr:uid="{00000000-0005-0000-0000-000030000000}"/>
    <cellStyle name="Millares 22" xfId="52" xr:uid="{00000000-0005-0000-0000-000031000000}"/>
    <cellStyle name="Millares 22 2" xfId="116" xr:uid="{667A2838-F179-4C12-8AC0-5371F2288825}"/>
    <cellStyle name="Millares 23" xfId="53" xr:uid="{00000000-0005-0000-0000-000032000000}"/>
    <cellStyle name="Millares 23 2" xfId="117" xr:uid="{46E7FC69-AD50-47EA-A251-51B1E5D7EB17}"/>
    <cellStyle name="Millares 3" xfId="54" xr:uid="{00000000-0005-0000-0000-000033000000}"/>
    <cellStyle name="Millares 3 2" xfId="55" xr:uid="{00000000-0005-0000-0000-000034000000}"/>
    <cellStyle name="Millares 3 3" xfId="118" xr:uid="{43C0B071-2C0A-4AB1-90E3-D973901CD794}"/>
    <cellStyle name="Millares 3 4" xfId="138" xr:uid="{C094FEEB-C388-4678-8700-7DD5042FC8DB}"/>
    <cellStyle name="Millares 4" xfId="56" xr:uid="{00000000-0005-0000-0000-000035000000}"/>
    <cellStyle name="Millares 4 2" xfId="57" xr:uid="{00000000-0005-0000-0000-000036000000}"/>
    <cellStyle name="Millares 4 3" xfId="119" xr:uid="{89F6ED5D-EC06-46AA-BD60-5A88AB4A7D14}"/>
    <cellStyle name="Millares 4 4" xfId="139" xr:uid="{380ABA5B-1AD8-4C8B-81AF-84708BED35D5}"/>
    <cellStyle name="Millares 5" xfId="58" xr:uid="{00000000-0005-0000-0000-000037000000}"/>
    <cellStyle name="Millares 5 2" xfId="59" xr:uid="{00000000-0005-0000-0000-000038000000}"/>
    <cellStyle name="Millares 5 3" xfId="120" xr:uid="{D6A8AB44-1712-4774-AEE1-B03440225CCC}"/>
    <cellStyle name="Millares 5 4" xfId="140" xr:uid="{6086AAE9-7B47-4047-AD75-EEA3BE4B6189}"/>
    <cellStyle name="Millares 6" xfId="60" xr:uid="{00000000-0005-0000-0000-000039000000}"/>
    <cellStyle name="Millares 6 2" xfId="61" xr:uid="{00000000-0005-0000-0000-00003A000000}"/>
    <cellStyle name="Millares 6 3" xfId="121" xr:uid="{6019E0DF-66D4-49A9-B2B0-81F0E5AA61DB}"/>
    <cellStyle name="Millares 6 4" xfId="141" xr:uid="{11D84241-184A-4B9F-88B7-12EE7983A85D}"/>
    <cellStyle name="Millares 7" xfId="62" xr:uid="{00000000-0005-0000-0000-00003B000000}"/>
    <cellStyle name="Millares 7 2" xfId="63" xr:uid="{00000000-0005-0000-0000-00003C000000}"/>
    <cellStyle name="Millares 7 3" xfId="122" xr:uid="{65235B48-F9ED-42EF-A265-536A1CBE54EE}"/>
    <cellStyle name="Millares 7 4" xfId="142" xr:uid="{482B734B-78A5-4437-B8DB-848DD11004A1}"/>
    <cellStyle name="Millares 8" xfId="64" xr:uid="{00000000-0005-0000-0000-00003D000000}"/>
    <cellStyle name="Millares 8 2" xfId="65" xr:uid="{00000000-0005-0000-0000-00003E000000}"/>
    <cellStyle name="Millares 8 3" xfId="123" xr:uid="{AF64EDE0-B2FF-4635-BA8F-B0D750FA5C21}"/>
    <cellStyle name="Millares 8 4" xfId="143" xr:uid="{8B537050-DF4E-414D-B045-CA3A1B5C7AA6}"/>
    <cellStyle name="Millares 9" xfId="66" xr:uid="{00000000-0005-0000-0000-00003F000000}"/>
    <cellStyle name="Millares 9 2" xfId="67" xr:uid="{00000000-0005-0000-0000-000040000000}"/>
    <cellStyle name="Millares 9 3" xfId="124" xr:uid="{545DC45B-55E4-4551-A0A4-4171857D09B1}"/>
    <cellStyle name="Millares 9 4" xfId="144" xr:uid="{B9AE3B83-9093-4285-894C-FE5B88ABC157}"/>
    <cellStyle name="Moneda" xfId="1" builtinId="4"/>
    <cellStyle name="Moneda [0]" xfId="98" builtinId="7"/>
    <cellStyle name="Moneda [0] 2" xfId="147" xr:uid="{43C33E6E-7DFD-47BA-83C3-74AFF6D23A7F}"/>
    <cellStyle name="Moneda 2" xfId="100" xr:uid="{00000000-0005-0000-0000-000043000000}"/>
    <cellStyle name="Moneda 2 2" xfId="146" xr:uid="{04DA7B34-D09E-4AEE-AC1D-A97AE56743E6}"/>
    <cellStyle name="Moneda 3" xfId="101" xr:uid="{A9DBB336-FE92-43EA-B14D-A0A00BC91410}"/>
    <cellStyle name="Normal" xfId="0" builtinId="0"/>
    <cellStyle name="Normal 10" xfId="68" xr:uid="{00000000-0005-0000-0000-000045000000}"/>
    <cellStyle name="Normal 2" xfId="3" xr:uid="{00000000-0005-0000-0000-000046000000}"/>
    <cellStyle name="Normal 2 2" xfId="69" xr:uid="{00000000-0005-0000-0000-000047000000}"/>
    <cellStyle name="Normal 2 3" xfId="70" xr:uid="{00000000-0005-0000-0000-000048000000}"/>
    <cellStyle name="Normal 3" xfId="71" xr:uid="{00000000-0005-0000-0000-000049000000}"/>
    <cellStyle name="Normal 4" xfId="72" xr:uid="{00000000-0005-0000-0000-00004A000000}"/>
    <cellStyle name="Normal 4 2" xfId="73" xr:uid="{00000000-0005-0000-0000-00004B000000}"/>
    <cellStyle name="Normal 5" xfId="74" xr:uid="{00000000-0005-0000-0000-00004C000000}"/>
    <cellStyle name="Normal 5 2" xfId="75" xr:uid="{00000000-0005-0000-0000-00004D000000}"/>
    <cellStyle name="Normal 6" xfId="76" xr:uid="{00000000-0005-0000-0000-00004E000000}"/>
    <cellStyle name="Porcentaje" xfId="2" builtinId="5"/>
    <cellStyle name="Porcentual 10" xfId="77" xr:uid="{00000000-0005-0000-0000-000050000000}"/>
    <cellStyle name="Porcentual 11" xfId="78" xr:uid="{00000000-0005-0000-0000-000051000000}"/>
    <cellStyle name="Porcentual 12" xfId="79" xr:uid="{00000000-0005-0000-0000-000052000000}"/>
    <cellStyle name="Porcentual 13" xfId="80" xr:uid="{00000000-0005-0000-0000-000053000000}"/>
    <cellStyle name="Porcentual 14" xfId="81" xr:uid="{00000000-0005-0000-0000-000054000000}"/>
    <cellStyle name="Porcentual 15" xfId="82" xr:uid="{00000000-0005-0000-0000-000055000000}"/>
    <cellStyle name="Porcentual 16" xfId="83" xr:uid="{00000000-0005-0000-0000-000056000000}"/>
    <cellStyle name="Porcentual 17" xfId="84" xr:uid="{00000000-0005-0000-0000-000057000000}"/>
    <cellStyle name="Porcentual 18" xfId="85" xr:uid="{00000000-0005-0000-0000-000058000000}"/>
    <cellStyle name="Porcentual 19" xfId="86" xr:uid="{00000000-0005-0000-0000-000059000000}"/>
    <cellStyle name="Porcentual 2" xfId="87" xr:uid="{00000000-0005-0000-0000-00005A000000}"/>
    <cellStyle name="Porcentual 20" xfId="88" xr:uid="{00000000-0005-0000-0000-00005B000000}"/>
    <cellStyle name="Porcentual 20 2" xfId="89" xr:uid="{00000000-0005-0000-0000-00005C000000}"/>
    <cellStyle name="Porcentual 3" xfId="90" xr:uid="{00000000-0005-0000-0000-00005D000000}"/>
    <cellStyle name="Porcentual 3 2" xfId="91" xr:uid="{00000000-0005-0000-0000-00005E000000}"/>
    <cellStyle name="Porcentual 4" xfId="92" xr:uid="{00000000-0005-0000-0000-00005F000000}"/>
    <cellStyle name="Porcentual 5" xfId="93" xr:uid="{00000000-0005-0000-0000-000060000000}"/>
    <cellStyle name="Porcentual 6" xfId="94" xr:uid="{00000000-0005-0000-0000-000061000000}"/>
    <cellStyle name="Porcentual 7" xfId="95" xr:uid="{00000000-0005-0000-0000-000062000000}"/>
    <cellStyle name="Porcentual 8" xfId="96" xr:uid="{00000000-0005-0000-0000-000063000000}"/>
    <cellStyle name="Porcentual 9" xfId="97" xr:uid="{00000000-0005-0000-0000-000064000000}"/>
  </cellStyles>
  <dxfs count="19">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CCFFFF"/>
      <color rgb="FF007DB5"/>
      <color rgb="FF66FF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Ctas%20Pptarias%202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martinez/AppData/Local/Microsoft/Windows/Temporary%20Internet%20Files/Content.Outlook/D9DJKQL9/Proyecto%202015/OTROS/Ctas%20Pptarias%20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Respaldos%20SIGFE/Ejecuci&#243;n%20Programas%20STA%2020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omas/2013/Ejecuci&#243;n/Otros/Ctas%20Pptarias%202013/Ctas%20Pptarias%20201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ones%202016/Matriz%20Ejecuci&#243;n%20Vs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5/OTROS/Matriz%20Presupuesto%20Inici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mirandae/AppData/Local/Microsoft/Windows/Temporary%20Internet%20Files/Content.Outlook/9NDGRVXG/Proyecto%202016/Ejecuci&#243;n%202016/Ejecuci&#243;n%20Programas%20STA%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Hoja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CTAS 2013"/>
      <sheetName val="Consolidado 2013"/>
      <sheetName val="TD ctas 2015"/>
      <sheetName val="Ctas Pptarias 2013"/>
      <sheetName val="Consolidado 2 y definitivo"/>
      <sheetName val="Mencabezado"/>
      <sheetName val="Resumen SSS"/>
      <sheetName val="Subtítulos"/>
      <sheetName val="R2015"/>
      <sheetName val="R2015 borrar"/>
      <sheetName val="R2015 Ppto I-Vig"/>
      <sheetName val="R2015 -14"/>
      <sheetName val="R2015-14-13-12"/>
      <sheetName val="Estructura SSS"/>
      <sheetName val="SSS"/>
      <sheetName val="SSS (2)"/>
      <sheetName val="CHISOL"/>
      <sheetName val="CHISOL (2)"/>
      <sheetName val="CHCC"/>
      <sheetName val="CHCC (2)"/>
      <sheetName val="FOSIS"/>
      <sheetName val="FOSIS (2)"/>
      <sheetName val="INJUV"/>
      <sheetName val="INJUV (2)"/>
      <sheetName val="CONADI"/>
      <sheetName val="CONADI (2)"/>
      <sheetName val="SENADIS"/>
      <sheetName val="SENADIS (2)"/>
      <sheetName val="SENAMA"/>
      <sheetName val="SENAMA (2)"/>
      <sheetName val="SES"/>
      <sheetName val="SES (2)"/>
      <sheetName val="CONTROL"/>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cabezado"/>
      <sheetName val="Resumen SSS"/>
      <sheetName val="Resumen SSS (2)"/>
      <sheetName val="Subtítulos"/>
      <sheetName val="Subtítulos (2)"/>
      <sheetName val="Subtítulos (3)"/>
      <sheetName val="Resumen SSS (3)"/>
      <sheetName val="R2016"/>
      <sheetName val="R2015 borrar"/>
      <sheetName val="R2015 Ppto I-Vig"/>
      <sheetName val="Estructura SSS"/>
      <sheetName val="Estructura SENAMA"/>
      <sheetName val="SSS"/>
      <sheetName val="SSS (2)"/>
      <sheetName val="CHISOL"/>
      <sheetName val="CHISOL (2)"/>
      <sheetName val="CHCC"/>
      <sheetName val="CHCC (2)"/>
      <sheetName val="FOSIS"/>
      <sheetName val="INJUV"/>
      <sheetName val="CONADI"/>
      <sheetName val="SENADIS"/>
      <sheetName val="SENAMA"/>
      <sheetName val="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B"/>
      <sheetName val="SES"/>
      <sheetName val="CHISOL"/>
      <sheetName val="CHCC "/>
      <sheetName val="FOSIS"/>
      <sheetName val="INJUV"/>
      <sheetName val="CONADI"/>
      <sheetName val="ORIGENES"/>
      <sheetName val="SENADIS"/>
      <sheetName val="SENAMA"/>
      <sheetName val="Glosa N°13"/>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S G"/>
      <sheetName val="SSS I"/>
      <sheetName val="CHISOL G"/>
      <sheetName val="CHISOL I"/>
      <sheetName val="CHCC G"/>
      <sheetName val="CHCC I"/>
      <sheetName val="FOSIS G"/>
      <sheetName val="FOSIS I"/>
      <sheetName val="INJUV G"/>
      <sheetName val="INJUV I"/>
      <sheetName val="CONADI G"/>
      <sheetName val="CONADI I"/>
      <sheetName val="SENADIS G"/>
      <sheetName val="SENADIS I"/>
      <sheetName val="SENAMA G"/>
      <sheetName val="SENAMA I"/>
      <sheetName val="SES G"/>
      <sheetName val="SES 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 TargetMode="External"/><Relationship Id="rId1" Type="http://schemas.openxmlformats.org/officeDocument/2006/relationships/hyperlink" Target="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K27"/>
  <sheetViews>
    <sheetView showGridLines="0" zoomScale="80" zoomScaleNormal="80" workbookViewId="0">
      <selection activeCell="A14" sqref="A14"/>
    </sheetView>
  </sheetViews>
  <sheetFormatPr baseColWidth="10" defaultColWidth="11.42578125" defaultRowHeight="15" outlineLevelRow="1" x14ac:dyDescent="0.25"/>
  <cols>
    <col min="1" max="1" width="3.85546875" customWidth="1"/>
    <col min="2" max="2" width="48.42578125" style="3" bestFit="1" customWidth="1"/>
    <col min="3" max="3" width="35.85546875" style="3" customWidth="1"/>
    <col min="4" max="4" width="22.7109375" style="3" customWidth="1"/>
    <col min="5" max="5" width="15.5703125" style="3" bestFit="1" customWidth="1"/>
    <col min="6" max="6" width="12.7109375" style="3" customWidth="1"/>
    <col min="7" max="7" width="16.28515625" style="3" customWidth="1"/>
    <col min="8" max="8" width="16" style="3" customWidth="1"/>
    <col min="9" max="9" width="15.5703125" style="3" customWidth="1"/>
    <col min="10" max="10" width="13.85546875" style="3" customWidth="1"/>
    <col min="11" max="11" width="15.42578125" style="3" customWidth="1"/>
    <col min="12" max="12" width="16.85546875" customWidth="1"/>
  </cols>
  <sheetData>
    <row r="1" spans="2:11" ht="30" customHeight="1" x14ac:dyDescent="0.25">
      <c r="B1" s="285" t="s">
        <v>234</v>
      </c>
      <c r="C1" s="285"/>
      <c r="D1" s="285"/>
      <c r="E1" s="285"/>
      <c r="F1" s="285"/>
      <c r="G1" s="285"/>
      <c r="H1" s="107"/>
      <c r="I1" s="107"/>
      <c r="J1" s="107"/>
      <c r="K1" s="107"/>
    </row>
    <row r="2" spans="2:11" ht="55.5" customHeight="1" x14ac:dyDescent="0.25">
      <c r="B2" s="286" t="s">
        <v>232</v>
      </c>
      <c r="C2" s="286"/>
      <c r="D2" s="286"/>
      <c r="E2" s="286"/>
      <c r="F2" s="286"/>
      <c r="G2" s="286"/>
      <c r="H2" s="108"/>
      <c r="I2" s="108"/>
      <c r="J2" s="108"/>
      <c r="K2" s="108"/>
    </row>
    <row r="3" spans="2:11" ht="20.25" x14ac:dyDescent="0.25">
      <c r="B3" s="285" t="s">
        <v>235</v>
      </c>
      <c r="C3" s="285"/>
      <c r="D3" s="285"/>
      <c r="E3" s="285"/>
      <c r="F3" s="285"/>
      <c r="G3" s="285"/>
      <c r="H3" s="107"/>
      <c r="I3" s="107"/>
      <c r="J3" s="107"/>
      <c r="K3" s="107"/>
    </row>
    <row r="4" spans="2:11" x14ac:dyDescent="0.25">
      <c r="B4" s="107"/>
      <c r="C4" s="107"/>
      <c r="D4" s="107"/>
      <c r="E4" s="107"/>
      <c r="F4" s="107"/>
      <c r="G4" s="107"/>
      <c r="H4" s="107"/>
    </row>
    <row r="5" spans="2:11" x14ac:dyDescent="0.25">
      <c r="B5" s="287" t="s">
        <v>31</v>
      </c>
      <c r="C5" s="287"/>
      <c r="D5" s="107"/>
      <c r="E5" s="107"/>
      <c r="F5" s="141" t="s">
        <v>1</v>
      </c>
      <c r="G5" s="142">
        <v>21</v>
      </c>
      <c r="H5" s="107"/>
    </row>
    <row r="6" spans="2:11" ht="15" customHeight="1" x14ac:dyDescent="0.25">
      <c r="B6" s="284" t="s">
        <v>2</v>
      </c>
      <c r="C6" s="284"/>
      <c r="D6" s="107"/>
      <c r="E6" s="107"/>
      <c r="F6" s="4" t="s">
        <v>3</v>
      </c>
      <c r="G6" s="5">
        <v>10</v>
      </c>
      <c r="H6" s="107"/>
    </row>
    <row r="7" spans="2:11" ht="15" customHeight="1" x14ac:dyDescent="0.25">
      <c r="B7" s="284" t="s">
        <v>2</v>
      </c>
      <c r="C7" s="284"/>
      <c r="D7" s="107"/>
      <c r="E7" s="107"/>
      <c r="F7" s="4" t="s">
        <v>4</v>
      </c>
      <c r="G7" s="5" t="s">
        <v>5</v>
      </c>
      <c r="H7" s="107"/>
    </row>
    <row r="8" spans="2:11" x14ac:dyDescent="0.25">
      <c r="G8" s="41"/>
      <c r="H8" s="107"/>
    </row>
    <row r="9" spans="2:11" x14ac:dyDescent="0.25">
      <c r="E9" s="282" t="s">
        <v>32</v>
      </c>
      <c r="F9" s="283"/>
      <c r="G9" s="194">
        <v>12554000</v>
      </c>
      <c r="H9" s="107"/>
    </row>
    <row r="10" spans="2:11" x14ac:dyDescent="0.25">
      <c r="G10" s="6"/>
      <c r="H10" s="107"/>
    </row>
    <row r="11" spans="2:11" ht="33.75" customHeight="1" x14ac:dyDescent="0.25">
      <c r="B11" s="143" t="s">
        <v>33</v>
      </c>
      <c r="C11" s="143" t="s">
        <v>34</v>
      </c>
      <c r="D11" s="143" t="s">
        <v>35</v>
      </c>
      <c r="E11" s="143" t="s">
        <v>36</v>
      </c>
      <c r="F11" s="143" t="s">
        <v>37</v>
      </c>
      <c r="G11" s="265" t="s">
        <v>38</v>
      </c>
      <c r="H11" s="107"/>
    </row>
    <row r="12" spans="2:11" ht="20.25" customHeight="1" outlineLevel="1" x14ac:dyDescent="0.25">
      <c r="B12" s="279" t="s">
        <v>243</v>
      </c>
      <c r="C12" s="280"/>
      <c r="D12" s="281"/>
      <c r="E12" s="110"/>
      <c r="F12" s="111"/>
      <c r="G12" s="112"/>
      <c r="H12" s="107"/>
    </row>
    <row r="13" spans="2:11" ht="20.100000000000001" customHeight="1" x14ac:dyDescent="0.25">
      <c r="B13" s="148" t="s">
        <v>39</v>
      </c>
      <c r="C13" s="149"/>
      <c r="D13" s="150"/>
      <c r="E13" s="144">
        <f>SUM(E12)</f>
        <v>0</v>
      </c>
      <c r="F13" s="144"/>
      <c r="G13" s="145">
        <f>SUM(G12:G12)</f>
        <v>0</v>
      </c>
      <c r="H13" s="107"/>
    </row>
    <row r="14" spans="2:11" ht="20.25" customHeight="1" x14ac:dyDescent="0.25">
      <c r="B14" s="148" t="s">
        <v>40</v>
      </c>
      <c r="C14" s="149"/>
      <c r="D14" s="150"/>
      <c r="E14" s="144"/>
      <c r="F14" s="144"/>
      <c r="G14" s="145">
        <f>+G13</f>
        <v>0</v>
      </c>
      <c r="H14" s="107"/>
    </row>
    <row r="15" spans="2:11" ht="20.25" hidden="1" customHeight="1" outlineLevel="1" x14ac:dyDescent="0.25">
      <c r="B15" s="279"/>
      <c r="C15" s="280"/>
      <c r="D15" s="281"/>
      <c r="E15" s="110"/>
      <c r="F15" s="111"/>
      <c r="G15" s="8"/>
      <c r="H15" s="107"/>
    </row>
    <row r="16" spans="2:11" ht="20.25" customHeight="1" collapsed="1" x14ac:dyDescent="0.25">
      <c r="B16" s="148" t="s">
        <v>41</v>
      </c>
      <c r="C16" s="149"/>
      <c r="D16" s="150"/>
      <c r="E16" s="146">
        <f>SUM(E15)</f>
        <v>0</v>
      </c>
      <c r="F16" s="146"/>
      <c r="G16" s="147">
        <f>SUM(G15:G15)</f>
        <v>0</v>
      </c>
      <c r="H16" s="107"/>
    </row>
    <row r="17" spans="2:9" ht="20.25" customHeight="1" x14ac:dyDescent="0.25">
      <c r="B17" s="148" t="s">
        <v>42</v>
      </c>
      <c r="C17" s="149"/>
      <c r="D17" s="150"/>
      <c r="E17" s="146"/>
      <c r="F17" s="146"/>
      <c r="G17" s="147">
        <f>+G14+G16</f>
        <v>0</v>
      </c>
      <c r="H17" s="107"/>
    </row>
    <row r="18" spans="2:9" hidden="1" outlineLevel="1" x14ac:dyDescent="0.25">
      <c r="B18" s="279"/>
      <c r="C18" s="280"/>
      <c r="D18" s="281"/>
      <c r="E18" s="110"/>
      <c r="F18" s="111"/>
      <c r="G18" s="112"/>
      <c r="H18" s="107"/>
    </row>
    <row r="19" spans="2:9" ht="21" customHeight="1" collapsed="1" x14ac:dyDescent="0.25">
      <c r="B19" s="148" t="s">
        <v>43</v>
      </c>
      <c r="C19" s="149"/>
      <c r="D19" s="150"/>
      <c r="E19" s="146">
        <f>SUM(E18)</f>
        <v>0</v>
      </c>
      <c r="F19" s="146"/>
      <c r="G19" s="147">
        <f>SUM(G18:G18)</f>
        <v>0</v>
      </c>
      <c r="H19" s="107"/>
    </row>
    <row r="20" spans="2:9" ht="20.25" customHeight="1" x14ac:dyDescent="0.25">
      <c r="B20" s="148" t="s">
        <v>44</v>
      </c>
      <c r="C20" s="149"/>
      <c r="D20" s="150"/>
      <c r="E20" s="146"/>
      <c r="F20" s="146"/>
      <c r="G20" s="147">
        <f>G13+G16+G19</f>
        <v>0</v>
      </c>
      <c r="H20" s="107"/>
    </row>
    <row r="21" spans="2:9" hidden="1" outlineLevel="1" collapsed="1" x14ac:dyDescent="0.25">
      <c r="B21" s="228"/>
      <c r="C21" s="229"/>
      <c r="D21" s="109"/>
      <c r="E21" s="110"/>
      <c r="F21" s="113"/>
      <c r="G21" s="114"/>
      <c r="H21" s="107"/>
    </row>
    <row r="22" spans="2:9" ht="20.25" customHeight="1" collapsed="1" x14ac:dyDescent="0.25">
      <c r="B22" s="151" t="s">
        <v>45</v>
      </c>
      <c r="C22" s="152"/>
      <c r="D22" s="153"/>
      <c r="E22" s="146">
        <f>SUM(E21:E21)</f>
        <v>0</v>
      </c>
      <c r="F22" s="146"/>
      <c r="G22" s="147">
        <f>SUM(G21:G21)</f>
        <v>0</v>
      </c>
      <c r="I22" s="69"/>
    </row>
    <row r="23" spans="2:9" ht="20.25" customHeight="1" x14ac:dyDescent="0.25">
      <c r="B23" s="148" t="s">
        <v>46</v>
      </c>
      <c r="C23" s="149"/>
      <c r="D23" s="150"/>
      <c r="E23" s="158"/>
      <c r="F23" s="159"/>
      <c r="G23" s="147">
        <f>+G20+G22</f>
        <v>0</v>
      </c>
      <c r="H23" s="107"/>
    </row>
    <row r="24" spans="2:9" x14ac:dyDescent="0.25">
      <c r="B24" s="154" t="s">
        <v>47</v>
      </c>
      <c r="C24" s="155"/>
      <c r="D24" s="155"/>
      <c r="E24" s="155"/>
      <c r="F24" s="156"/>
      <c r="G24" s="157">
        <f>+G9-G23</f>
        <v>12554000</v>
      </c>
      <c r="H24" s="107"/>
    </row>
    <row r="25" spans="2:9" x14ac:dyDescent="0.25">
      <c r="C25" s="107"/>
      <c r="D25" s="107"/>
      <c r="E25" s="107"/>
      <c r="F25" s="107"/>
      <c r="G25" s="107"/>
      <c r="H25" s="107"/>
    </row>
    <row r="26" spans="2:9" x14ac:dyDescent="0.25">
      <c r="B26" s="107"/>
      <c r="C26" s="107"/>
      <c r="D26" s="107"/>
      <c r="E26" s="107"/>
      <c r="F26" s="107"/>
      <c r="G26" s="107"/>
      <c r="H26" s="107"/>
    </row>
    <row r="27" spans="2:9" x14ac:dyDescent="0.25">
      <c r="B27" s="107"/>
    </row>
  </sheetData>
  <mergeCells count="10">
    <mergeCell ref="B1:G1"/>
    <mergeCell ref="B2:G2"/>
    <mergeCell ref="B3:G3"/>
    <mergeCell ref="B5:C5"/>
    <mergeCell ref="B6:C6"/>
    <mergeCell ref="B18:D18"/>
    <mergeCell ref="B15:D15"/>
    <mergeCell ref="B12:D12"/>
    <mergeCell ref="E9:F9"/>
    <mergeCell ref="B7:C7"/>
  </mergeCells>
  <conditionalFormatting sqref="B12:C12">
    <cfRule type="expression" dxfId="18" priority="4">
      <formula>LEN($E14)=2</formula>
    </cfRule>
  </conditionalFormatting>
  <conditionalFormatting sqref="B15:C15">
    <cfRule type="expression" dxfId="17" priority="15">
      <formula>LEN(#REF!)=2</formula>
    </cfRule>
  </conditionalFormatting>
  <conditionalFormatting sqref="B18:C18">
    <cfRule type="expression" dxfId="16" priority="1">
      <formula>LEN(#REF!)=2</formula>
    </cfRule>
  </conditionalFormatting>
  <printOptions horizontalCentered="1"/>
  <pageMargins left="0.70866141732283472" right="0.70866141732283472" top="0.74803149606299213" bottom="0.74803149606299213" header="0.31496062992125984" footer="0.31496062992125984"/>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B28A3-B815-4C71-B233-3C9B4A73598C}">
  <dimension ref="A2:O71"/>
  <sheetViews>
    <sheetView showGridLines="0" workbookViewId="0">
      <selection activeCell="A57" sqref="A57"/>
    </sheetView>
  </sheetViews>
  <sheetFormatPr baseColWidth="10" defaultColWidth="11.42578125" defaultRowHeight="15" x14ac:dyDescent="0.25"/>
  <cols>
    <col min="1" max="1" width="4.28515625" customWidth="1"/>
    <col min="3" max="3" width="32.42578125" customWidth="1"/>
    <col min="4" max="4" width="12.7109375" bestFit="1" customWidth="1"/>
    <col min="5" max="5" width="13.85546875" customWidth="1"/>
    <col min="6" max="15" width="13.7109375" customWidth="1"/>
  </cols>
  <sheetData>
    <row r="2" spans="1:15" ht="20.25" x14ac:dyDescent="0.25">
      <c r="B2" s="285" t="s">
        <v>234</v>
      </c>
      <c r="C2" s="285"/>
      <c r="D2" s="285"/>
      <c r="E2" s="285"/>
      <c r="F2" s="285"/>
      <c r="G2" s="285"/>
      <c r="H2" s="285"/>
      <c r="I2" s="285"/>
      <c r="J2" s="285"/>
      <c r="K2" s="285"/>
      <c r="L2" s="285"/>
      <c r="M2" s="285"/>
      <c r="N2" s="285"/>
      <c r="O2" s="285"/>
    </row>
    <row r="3" spans="1:15" ht="61.5" customHeight="1" x14ac:dyDescent="0.25">
      <c r="B3" s="286" t="s">
        <v>202</v>
      </c>
      <c r="C3" s="286"/>
      <c r="D3" s="286"/>
      <c r="E3" s="286"/>
      <c r="F3" s="286"/>
      <c r="G3" s="286"/>
      <c r="H3" s="286"/>
      <c r="I3" s="286"/>
      <c r="J3" s="286"/>
      <c r="K3" s="286"/>
      <c r="L3" s="286"/>
      <c r="M3" s="286"/>
      <c r="N3" s="286"/>
      <c r="O3" s="286"/>
    </row>
    <row r="4" spans="1:15" ht="20.25" x14ac:dyDescent="0.25">
      <c r="B4" s="285" t="s">
        <v>235</v>
      </c>
      <c r="C4" s="285"/>
      <c r="D4" s="285"/>
      <c r="E4" s="285"/>
      <c r="F4" s="285"/>
      <c r="G4" s="285"/>
      <c r="H4" s="285"/>
      <c r="I4" s="285"/>
      <c r="J4" s="285"/>
      <c r="K4" s="285"/>
      <c r="L4" s="285"/>
      <c r="M4" s="285"/>
      <c r="N4" s="285"/>
      <c r="O4" s="285"/>
    </row>
    <row r="5" spans="1:15" ht="20.25" x14ac:dyDescent="0.25">
      <c r="B5" s="2"/>
      <c r="C5" s="2"/>
      <c r="D5" s="2"/>
      <c r="E5" s="2"/>
      <c r="F5" s="2"/>
      <c r="G5" s="2"/>
    </row>
    <row r="6" spans="1:15" ht="15.75" x14ac:dyDescent="0.25">
      <c r="B6" s="306" t="s">
        <v>31</v>
      </c>
      <c r="C6" s="308"/>
      <c r="D6" s="3"/>
      <c r="E6" s="3"/>
      <c r="F6" s="134" t="s">
        <v>1</v>
      </c>
      <c r="G6" s="135">
        <v>21</v>
      </c>
    </row>
    <row r="7" spans="1:15" x14ac:dyDescent="0.25">
      <c r="B7" s="290" t="s">
        <v>2</v>
      </c>
      <c r="C7" s="292"/>
      <c r="D7" s="3"/>
      <c r="E7" s="3"/>
      <c r="F7" s="4" t="s">
        <v>3</v>
      </c>
      <c r="G7" s="5">
        <v>10</v>
      </c>
    </row>
    <row r="8" spans="1:15" x14ac:dyDescent="0.25">
      <c r="B8" s="290" t="s">
        <v>2</v>
      </c>
      <c r="C8" s="292"/>
      <c r="D8" s="3"/>
      <c r="E8" s="3"/>
      <c r="F8" s="4" t="s">
        <v>4</v>
      </c>
      <c r="G8" s="5" t="s">
        <v>5</v>
      </c>
    </row>
    <row r="9" spans="1:15" x14ac:dyDescent="0.25">
      <c r="B9" s="82"/>
      <c r="C9" s="82"/>
      <c r="D9" s="3"/>
      <c r="E9" s="3"/>
      <c r="F9" s="27"/>
      <c r="G9" s="83"/>
    </row>
    <row r="10" spans="1:15" x14ac:dyDescent="0.25">
      <c r="B10" s="413" t="s">
        <v>153</v>
      </c>
      <c r="C10" s="413"/>
      <c r="D10" s="413"/>
      <c r="E10" s="413"/>
      <c r="F10" s="413"/>
      <c r="G10" s="3"/>
    </row>
    <row r="11" spans="1:15" x14ac:dyDescent="0.25">
      <c r="B11" s="3"/>
      <c r="C11" s="3"/>
      <c r="D11" s="3"/>
      <c r="E11" s="3"/>
      <c r="F11" s="3"/>
      <c r="G11" s="3"/>
    </row>
    <row r="12" spans="1:15" x14ac:dyDescent="0.25">
      <c r="A12" s="416" t="s">
        <v>620</v>
      </c>
      <c r="B12" s="416"/>
      <c r="C12" s="416"/>
      <c r="D12" s="416"/>
      <c r="E12" s="416"/>
      <c r="F12" s="416"/>
      <c r="G12" s="416"/>
      <c r="H12" s="416"/>
      <c r="I12" s="416"/>
      <c r="J12" s="416"/>
      <c r="K12" s="416"/>
      <c r="L12" s="416"/>
      <c r="M12" s="416"/>
      <c r="N12" s="416"/>
      <c r="O12" s="416"/>
    </row>
    <row r="13" spans="1:15" x14ac:dyDescent="0.25">
      <c r="A13" s="403" t="s">
        <v>621</v>
      </c>
      <c r="B13" s="403"/>
      <c r="C13" s="403"/>
      <c r="D13" s="403" t="s">
        <v>622</v>
      </c>
      <c r="E13" s="403"/>
      <c r="F13" s="403"/>
      <c r="G13" s="403"/>
      <c r="H13" s="403"/>
      <c r="I13" s="403"/>
      <c r="J13" s="403"/>
      <c r="K13" s="403"/>
      <c r="L13" s="403" t="s">
        <v>623</v>
      </c>
      <c r="M13" s="403"/>
      <c r="N13" s="403"/>
      <c r="O13" s="403"/>
    </row>
    <row r="14" spans="1:15" x14ac:dyDescent="0.25">
      <c r="A14" s="403"/>
      <c r="B14" s="403"/>
      <c r="C14" s="403"/>
      <c r="D14" s="403" t="s">
        <v>624</v>
      </c>
      <c r="E14" s="403"/>
      <c r="F14" s="403"/>
      <c r="G14" s="403"/>
      <c r="H14" s="403" t="s">
        <v>625</v>
      </c>
      <c r="I14" s="403"/>
      <c r="J14" s="403"/>
      <c r="K14" s="403"/>
      <c r="L14" s="403"/>
      <c r="M14" s="403"/>
      <c r="N14" s="403"/>
      <c r="O14" s="403"/>
    </row>
    <row r="15" spans="1:15" ht="60" x14ac:dyDescent="0.25">
      <c r="A15" s="403"/>
      <c r="B15" s="403"/>
      <c r="C15" s="403"/>
      <c r="D15" s="276" t="s">
        <v>626</v>
      </c>
      <c r="E15" s="276" t="s">
        <v>627</v>
      </c>
      <c r="F15" s="276" t="s">
        <v>628</v>
      </c>
      <c r="G15" s="267" t="s">
        <v>629</v>
      </c>
      <c r="H15" s="276" t="s">
        <v>626</v>
      </c>
      <c r="I15" s="276" t="s">
        <v>627</v>
      </c>
      <c r="J15" s="276" t="s">
        <v>628</v>
      </c>
      <c r="K15" s="267" t="s">
        <v>629</v>
      </c>
      <c r="L15" s="276" t="s">
        <v>626</v>
      </c>
      <c r="M15" s="276" t="s">
        <v>627</v>
      </c>
      <c r="N15" s="276" t="s">
        <v>628</v>
      </c>
      <c r="O15" s="267" t="s">
        <v>629</v>
      </c>
    </row>
    <row r="16" spans="1:15" x14ac:dyDescent="0.25">
      <c r="A16" s="414" t="s">
        <v>630</v>
      </c>
      <c r="B16" s="414"/>
      <c r="C16" s="414"/>
      <c r="D16" s="9">
        <v>9</v>
      </c>
      <c r="E16" s="9">
        <v>14</v>
      </c>
      <c r="F16" s="9">
        <v>90</v>
      </c>
      <c r="G16" s="253">
        <f>SUM(D16:F16)</f>
        <v>113</v>
      </c>
      <c r="H16" s="9">
        <v>34</v>
      </c>
      <c r="I16" s="9">
        <v>11</v>
      </c>
      <c r="J16" s="9">
        <v>185</v>
      </c>
      <c r="K16" s="253">
        <f>SUM(H16:J16)</f>
        <v>230</v>
      </c>
      <c r="L16" s="9">
        <f>+D16+H16</f>
        <v>43</v>
      </c>
      <c r="M16" s="9">
        <f>+E16+I16</f>
        <v>25</v>
      </c>
      <c r="N16" s="9">
        <f>+F16+J16</f>
        <v>275</v>
      </c>
      <c r="O16" s="253">
        <f>SUM(L16:N16)</f>
        <v>343</v>
      </c>
    </row>
    <row r="17" spans="1:15" x14ac:dyDescent="0.25">
      <c r="A17" s="414" t="s">
        <v>631</v>
      </c>
      <c r="B17" s="414"/>
      <c r="C17" s="414"/>
      <c r="D17" s="9">
        <v>0</v>
      </c>
      <c r="E17" s="9">
        <v>0</v>
      </c>
      <c r="F17" s="9">
        <v>0</v>
      </c>
      <c r="G17" s="253">
        <f t="shared" ref="G17:G22" si="0">SUM(D17:F17)</f>
        <v>0</v>
      </c>
      <c r="H17" s="9">
        <v>0</v>
      </c>
      <c r="I17" s="9">
        <v>0</v>
      </c>
      <c r="J17" s="9">
        <v>168</v>
      </c>
      <c r="K17" s="253">
        <f t="shared" ref="K17:K22" si="1">SUM(H17:J17)</f>
        <v>168</v>
      </c>
      <c r="L17" s="9">
        <f>+D17+H17</f>
        <v>0</v>
      </c>
      <c r="M17" s="9">
        <f t="shared" ref="M17:M22" si="2">+E17+I17</f>
        <v>0</v>
      </c>
      <c r="N17" s="9">
        <f t="shared" ref="N17:N22" si="3">+F17+J17</f>
        <v>168</v>
      </c>
      <c r="O17" s="253">
        <f t="shared" ref="O17:O22" si="4">SUM(L17:N17)</f>
        <v>168</v>
      </c>
    </row>
    <row r="18" spans="1:15" x14ac:dyDescent="0.25">
      <c r="A18" s="414" t="s">
        <v>632</v>
      </c>
      <c r="B18" s="414"/>
      <c r="C18" s="414"/>
      <c r="D18" s="9">
        <v>0</v>
      </c>
      <c r="E18" s="9">
        <v>0</v>
      </c>
      <c r="F18" s="9">
        <v>0</v>
      </c>
      <c r="G18" s="253">
        <f t="shared" si="0"/>
        <v>0</v>
      </c>
      <c r="H18" s="9">
        <v>0</v>
      </c>
      <c r="I18" s="9">
        <v>0</v>
      </c>
      <c r="J18" s="9">
        <v>0</v>
      </c>
      <c r="K18" s="253">
        <f t="shared" si="1"/>
        <v>0</v>
      </c>
      <c r="L18" s="9">
        <f>+D18+H18</f>
        <v>0</v>
      </c>
      <c r="M18" s="9">
        <f t="shared" si="2"/>
        <v>0</v>
      </c>
      <c r="N18" s="9">
        <f t="shared" si="3"/>
        <v>0</v>
      </c>
      <c r="O18" s="253">
        <f t="shared" si="4"/>
        <v>0</v>
      </c>
    </row>
    <row r="19" spans="1:15" x14ac:dyDescent="0.25">
      <c r="A19" s="414" t="s">
        <v>633</v>
      </c>
      <c r="B19" s="414"/>
      <c r="C19" s="414"/>
      <c r="D19" s="9">
        <v>0</v>
      </c>
      <c r="E19" s="9">
        <v>0</v>
      </c>
      <c r="F19" s="9">
        <v>0</v>
      </c>
      <c r="G19" s="253">
        <f t="shared" si="0"/>
        <v>0</v>
      </c>
      <c r="H19" s="9">
        <v>0</v>
      </c>
      <c r="I19" s="9">
        <v>0</v>
      </c>
      <c r="J19" s="9">
        <v>0</v>
      </c>
      <c r="K19" s="253">
        <f t="shared" si="1"/>
        <v>0</v>
      </c>
      <c r="L19" s="9">
        <f>+D19+H19</f>
        <v>0</v>
      </c>
      <c r="M19" s="9">
        <f t="shared" si="2"/>
        <v>0</v>
      </c>
      <c r="N19" s="9">
        <f t="shared" si="3"/>
        <v>0</v>
      </c>
      <c r="O19" s="253">
        <f t="shared" si="4"/>
        <v>0</v>
      </c>
    </row>
    <row r="20" spans="1:15" x14ac:dyDescent="0.25">
      <c r="A20" s="414" t="s">
        <v>634</v>
      </c>
      <c r="B20" s="414"/>
      <c r="C20" s="414"/>
      <c r="D20" s="9">
        <v>0</v>
      </c>
      <c r="E20" s="9">
        <v>0</v>
      </c>
      <c r="F20" s="9">
        <v>0</v>
      </c>
      <c r="G20" s="253">
        <f t="shared" si="0"/>
        <v>0</v>
      </c>
      <c r="H20" s="9">
        <v>0</v>
      </c>
      <c r="I20" s="9">
        <v>0</v>
      </c>
      <c r="J20" s="9">
        <v>0</v>
      </c>
      <c r="K20" s="253">
        <f t="shared" si="1"/>
        <v>0</v>
      </c>
      <c r="L20" s="9">
        <f t="shared" ref="L20:L22" si="5">+D20+H20</f>
        <v>0</v>
      </c>
      <c r="M20" s="9">
        <f t="shared" si="2"/>
        <v>0</v>
      </c>
      <c r="N20" s="9">
        <f t="shared" si="3"/>
        <v>0</v>
      </c>
      <c r="O20" s="253">
        <f t="shared" si="4"/>
        <v>0</v>
      </c>
    </row>
    <row r="21" spans="1:15" x14ac:dyDescent="0.25">
      <c r="A21" s="414" t="s">
        <v>635</v>
      </c>
      <c r="B21" s="414"/>
      <c r="C21" s="414"/>
      <c r="D21" s="9">
        <v>0</v>
      </c>
      <c r="E21" s="9">
        <v>0</v>
      </c>
      <c r="F21" s="9">
        <v>0</v>
      </c>
      <c r="G21" s="253">
        <f t="shared" si="0"/>
        <v>0</v>
      </c>
      <c r="H21" s="9">
        <v>0</v>
      </c>
      <c r="I21" s="9">
        <v>0</v>
      </c>
      <c r="J21" s="9">
        <v>0</v>
      </c>
      <c r="K21" s="253">
        <f t="shared" si="1"/>
        <v>0</v>
      </c>
      <c r="L21" s="9">
        <f t="shared" si="5"/>
        <v>0</v>
      </c>
      <c r="M21" s="9">
        <f t="shared" si="2"/>
        <v>0</v>
      </c>
      <c r="N21" s="9">
        <f t="shared" si="3"/>
        <v>0</v>
      </c>
      <c r="O21" s="253">
        <f t="shared" si="4"/>
        <v>0</v>
      </c>
    </row>
    <row r="22" spans="1:15" x14ac:dyDescent="0.25">
      <c r="A22" s="414" t="s">
        <v>636</v>
      </c>
      <c r="B22" s="414"/>
      <c r="C22" s="414"/>
      <c r="D22" s="9">
        <v>0</v>
      </c>
      <c r="E22" s="9">
        <v>0</v>
      </c>
      <c r="F22" s="9">
        <v>0</v>
      </c>
      <c r="G22" s="253">
        <f t="shared" si="0"/>
        <v>0</v>
      </c>
      <c r="H22" s="9">
        <v>0</v>
      </c>
      <c r="I22" s="9">
        <v>0</v>
      </c>
      <c r="J22" s="9">
        <v>0</v>
      </c>
      <c r="K22" s="253">
        <f t="shared" si="1"/>
        <v>0</v>
      </c>
      <c r="L22" s="9">
        <f t="shared" si="5"/>
        <v>0</v>
      </c>
      <c r="M22" s="9">
        <f t="shared" si="2"/>
        <v>0</v>
      </c>
      <c r="N22" s="9">
        <f t="shared" si="3"/>
        <v>0</v>
      </c>
      <c r="O22" s="253">
        <f t="shared" si="4"/>
        <v>0</v>
      </c>
    </row>
    <row r="23" spans="1:15" x14ac:dyDescent="0.25">
      <c r="A23" s="403" t="s">
        <v>623</v>
      </c>
      <c r="B23" s="403"/>
      <c r="C23" s="403"/>
      <c r="D23" s="209">
        <f>SUM(D16:D22)</f>
        <v>9</v>
      </c>
      <c r="E23" s="209">
        <f t="shared" ref="E23:G23" si="6">SUM(E16:E22)</f>
        <v>14</v>
      </c>
      <c r="F23" s="209">
        <f t="shared" si="6"/>
        <v>90</v>
      </c>
      <c r="G23" s="209">
        <f t="shared" si="6"/>
        <v>113</v>
      </c>
      <c r="H23" s="209">
        <f t="shared" ref="H23" si="7">SUM(H16:H22)</f>
        <v>34</v>
      </c>
      <c r="I23" s="209">
        <f t="shared" ref="I23:J23" si="8">SUM(I16:I22)</f>
        <v>11</v>
      </c>
      <c r="J23" s="209">
        <f t="shared" si="8"/>
        <v>353</v>
      </c>
      <c r="K23" s="209">
        <f t="shared" ref="K23" si="9">SUM(K16:K22)</f>
        <v>398</v>
      </c>
      <c r="L23" s="209">
        <f t="shared" ref="L23:M23" si="10">SUM(L16:L22)</f>
        <v>43</v>
      </c>
      <c r="M23" s="209">
        <f t="shared" si="10"/>
        <v>25</v>
      </c>
      <c r="N23" s="209">
        <f t="shared" ref="N23" si="11">SUM(N16:N22)</f>
        <v>443</v>
      </c>
      <c r="O23" s="209">
        <f t="shared" ref="O23" si="12">SUM(O16:O22)</f>
        <v>511</v>
      </c>
    </row>
    <row r="24" spans="1:15" x14ac:dyDescent="0.25">
      <c r="A24" s="415" t="s">
        <v>637</v>
      </c>
      <c r="B24" s="415"/>
      <c r="C24" s="415"/>
      <c r="D24" s="11"/>
      <c r="E24" s="11"/>
      <c r="F24" s="11"/>
      <c r="G24" s="278">
        <f>+G23/O23</f>
        <v>0.22113502935420742</v>
      </c>
      <c r="H24" s="266"/>
      <c r="I24" s="266"/>
      <c r="J24" s="266"/>
      <c r="K24" s="278">
        <f>+K23/O23</f>
        <v>0.77886497064579252</v>
      </c>
      <c r="L24" s="266"/>
      <c r="M24" s="266"/>
      <c r="N24" s="266"/>
      <c r="O24" s="278">
        <f>+O23/O23</f>
        <v>1</v>
      </c>
    </row>
    <row r="28" spans="1:15" x14ac:dyDescent="0.25">
      <c r="A28" s="417" t="s">
        <v>638</v>
      </c>
      <c r="B28" s="417"/>
      <c r="C28" s="417"/>
      <c r="D28" s="417"/>
      <c r="E28" s="417"/>
      <c r="F28" s="417"/>
      <c r="G28" s="417"/>
      <c r="H28" s="417"/>
      <c r="I28" s="417"/>
      <c r="J28" s="417"/>
      <c r="K28" s="417"/>
      <c r="L28" s="417"/>
      <c r="M28" s="417"/>
      <c r="N28" s="417"/>
      <c r="O28" s="417"/>
    </row>
    <row r="29" spans="1:15" x14ac:dyDescent="0.25">
      <c r="A29" s="403" t="s">
        <v>639</v>
      </c>
      <c r="B29" s="403"/>
      <c r="C29" s="403"/>
      <c r="D29" s="403" t="s">
        <v>622</v>
      </c>
      <c r="E29" s="403"/>
      <c r="F29" s="403"/>
      <c r="G29" s="403"/>
      <c r="H29" s="403"/>
      <c r="I29" s="403"/>
      <c r="J29" s="403"/>
      <c r="K29" s="403"/>
      <c r="L29" s="403" t="s">
        <v>623</v>
      </c>
      <c r="M29" s="403"/>
      <c r="N29" s="403"/>
      <c r="O29" s="403"/>
    </row>
    <row r="30" spans="1:15" x14ac:dyDescent="0.25">
      <c r="A30" s="403"/>
      <c r="B30" s="403"/>
      <c r="C30" s="403"/>
      <c r="D30" s="403" t="s">
        <v>624</v>
      </c>
      <c r="E30" s="403"/>
      <c r="F30" s="403"/>
      <c r="G30" s="403"/>
      <c r="H30" s="403" t="s">
        <v>625</v>
      </c>
      <c r="I30" s="403"/>
      <c r="J30" s="403"/>
      <c r="K30" s="403"/>
      <c r="L30" s="403"/>
      <c r="M30" s="403"/>
      <c r="N30" s="403"/>
      <c r="O30" s="403"/>
    </row>
    <row r="31" spans="1:15" ht="60" x14ac:dyDescent="0.25">
      <c r="A31" s="403"/>
      <c r="B31" s="403"/>
      <c r="C31" s="403"/>
      <c r="D31" s="276" t="s">
        <v>626</v>
      </c>
      <c r="E31" s="276" t="s">
        <v>627</v>
      </c>
      <c r="F31" s="276" t="s">
        <v>628</v>
      </c>
      <c r="G31" s="267" t="s">
        <v>629</v>
      </c>
      <c r="H31" s="276" t="s">
        <v>626</v>
      </c>
      <c r="I31" s="276" t="s">
        <v>627</v>
      </c>
      <c r="J31" s="276" t="s">
        <v>628</v>
      </c>
      <c r="K31" s="267" t="s">
        <v>629</v>
      </c>
      <c r="L31" s="276" t="s">
        <v>626</v>
      </c>
      <c r="M31" s="276" t="s">
        <v>627</v>
      </c>
      <c r="N31" s="276" t="s">
        <v>628</v>
      </c>
      <c r="O31" s="267" t="s">
        <v>629</v>
      </c>
    </row>
    <row r="32" spans="1:15" x14ac:dyDescent="0.25">
      <c r="A32" s="414" t="s">
        <v>630</v>
      </c>
      <c r="B32" s="414"/>
      <c r="C32" s="414"/>
      <c r="D32" s="9">
        <v>3</v>
      </c>
      <c r="E32" s="9">
        <v>2</v>
      </c>
      <c r="F32" s="9">
        <v>5</v>
      </c>
      <c r="G32" s="253">
        <f>SUM(D32:F32)</f>
        <v>10</v>
      </c>
      <c r="H32" s="9">
        <v>14</v>
      </c>
      <c r="I32" s="9">
        <v>2</v>
      </c>
      <c r="J32" s="9">
        <v>8</v>
      </c>
      <c r="K32" s="253">
        <f>SUM(H32:J32)</f>
        <v>24</v>
      </c>
      <c r="L32" s="9">
        <f>+D32+H32</f>
        <v>17</v>
      </c>
      <c r="M32" s="9">
        <f t="shared" ref="M32:N32" si="13">+E32+I32</f>
        <v>4</v>
      </c>
      <c r="N32" s="9">
        <f t="shared" si="13"/>
        <v>13</v>
      </c>
      <c r="O32" s="253">
        <f>SUM(L32:N32)</f>
        <v>34</v>
      </c>
    </row>
    <row r="33" spans="1:15" x14ac:dyDescent="0.25">
      <c r="A33" s="414" t="s">
        <v>631</v>
      </c>
      <c r="B33" s="414"/>
      <c r="C33" s="414"/>
      <c r="D33" s="9">
        <v>0</v>
      </c>
      <c r="E33" s="9">
        <v>0</v>
      </c>
      <c r="F33" s="9">
        <v>0</v>
      </c>
      <c r="G33" s="253">
        <f t="shared" ref="G33:G38" si="14">SUM(D33:F33)</f>
        <v>0</v>
      </c>
      <c r="H33" s="9">
        <v>0</v>
      </c>
      <c r="I33" s="9">
        <v>0</v>
      </c>
      <c r="J33" s="9">
        <v>2</v>
      </c>
      <c r="K33" s="253">
        <f t="shared" ref="K33:K38" si="15">SUM(H33:J33)</f>
        <v>2</v>
      </c>
      <c r="L33" s="9">
        <f t="shared" ref="L33:L38" si="16">+D33+H33</f>
        <v>0</v>
      </c>
      <c r="M33" s="9">
        <f t="shared" ref="M33:M38" si="17">+E33+I33</f>
        <v>0</v>
      </c>
      <c r="N33" s="9">
        <f t="shared" ref="N33:N38" si="18">+F33+J33</f>
        <v>2</v>
      </c>
      <c r="O33" s="253">
        <f t="shared" ref="O33:O38" si="19">SUM(L33:N33)</f>
        <v>2</v>
      </c>
    </row>
    <row r="34" spans="1:15" x14ac:dyDescent="0.25">
      <c r="A34" s="414" t="s">
        <v>632</v>
      </c>
      <c r="B34" s="414"/>
      <c r="C34" s="414"/>
      <c r="D34" s="9">
        <v>0</v>
      </c>
      <c r="E34" s="9">
        <v>0</v>
      </c>
      <c r="F34" s="9">
        <v>0</v>
      </c>
      <c r="G34" s="253">
        <f t="shared" si="14"/>
        <v>0</v>
      </c>
      <c r="H34" s="9">
        <v>0</v>
      </c>
      <c r="I34" s="9">
        <v>0</v>
      </c>
      <c r="J34" s="9">
        <v>0</v>
      </c>
      <c r="K34" s="253">
        <f t="shared" si="15"/>
        <v>0</v>
      </c>
      <c r="L34" s="9">
        <f t="shared" si="16"/>
        <v>0</v>
      </c>
      <c r="M34" s="9">
        <f t="shared" si="17"/>
        <v>0</v>
      </c>
      <c r="N34" s="9">
        <f t="shared" si="18"/>
        <v>0</v>
      </c>
      <c r="O34" s="253">
        <f t="shared" si="19"/>
        <v>0</v>
      </c>
    </row>
    <row r="35" spans="1:15" x14ac:dyDescent="0.25">
      <c r="A35" s="414" t="s">
        <v>633</v>
      </c>
      <c r="B35" s="414"/>
      <c r="C35" s="414"/>
      <c r="D35" s="9">
        <v>0</v>
      </c>
      <c r="E35" s="9">
        <v>0</v>
      </c>
      <c r="F35" s="9">
        <v>0</v>
      </c>
      <c r="G35" s="253">
        <f t="shared" si="14"/>
        <v>0</v>
      </c>
      <c r="H35" s="9">
        <v>0</v>
      </c>
      <c r="I35" s="9">
        <v>0</v>
      </c>
      <c r="J35" s="9">
        <v>0</v>
      </c>
      <c r="K35" s="253">
        <f t="shared" si="15"/>
        <v>0</v>
      </c>
      <c r="L35" s="9">
        <f>+D35+H35</f>
        <v>0</v>
      </c>
      <c r="M35" s="9">
        <f t="shared" si="17"/>
        <v>0</v>
      </c>
      <c r="N35" s="9">
        <f t="shared" si="18"/>
        <v>0</v>
      </c>
      <c r="O35" s="253">
        <f t="shared" si="19"/>
        <v>0</v>
      </c>
    </row>
    <row r="36" spans="1:15" x14ac:dyDescent="0.25">
      <c r="A36" s="414" t="s">
        <v>634</v>
      </c>
      <c r="B36" s="414"/>
      <c r="C36" s="414"/>
      <c r="D36" s="9">
        <v>0</v>
      </c>
      <c r="E36" s="9">
        <v>0</v>
      </c>
      <c r="F36" s="9">
        <v>0</v>
      </c>
      <c r="G36" s="253">
        <f t="shared" si="14"/>
        <v>0</v>
      </c>
      <c r="H36" s="9">
        <v>0</v>
      </c>
      <c r="I36" s="9">
        <v>0</v>
      </c>
      <c r="J36" s="9">
        <v>0</v>
      </c>
      <c r="K36" s="253">
        <f t="shared" si="15"/>
        <v>0</v>
      </c>
      <c r="L36" s="9">
        <f>+D36+H36</f>
        <v>0</v>
      </c>
      <c r="M36" s="9">
        <f t="shared" si="17"/>
        <v>0</v>
      </c>
      <c r="N36" s="9">
        <f t="shared" si="18"/>
        <v>0</v>
      </c>
      <c r="O36" s="253">
        <f t="shared" si="19"/>
        <v>0</v>
      </c>
    </row>
    <row r="37" spans="1:15" x14ac:dyDescent="0.25">
      <c r="A37" s="414" t="s">
        <v>635</v>
      </c>
      <c r="B37" s="414"/>
      <c r="C37" s="414"/>
      <c r="D37" s="9">
        <v>0</v>
      </c>
      <c r="E37" s="9">
        <v>0</v>
      </c>
      <c r="F37" s="9">
        <v>0</v>
      </c>
      <c r="G37" s="253">
        <f t="shared" si="14"/>
        <v>0</v>
      </c>
      <c r="H37" s="9">
        <v>0</v>
      </c>
      <c r="I37" s="9">
        <v>0</v>
      </c>
      <c r="J37" s="9">
        <v>0</v>
      </c>
      <c r="K37" s="253">
        <f t="shared" si="15"/>
        <v>0</v>
      </c>
      <c r="L37" s="9">
        <f t="shared" si="16"/>
        <v>0</v>
      </c>
      <c r="M37" s="9">
        <f t="shared" si="17"/>
        <v>0</v>
      </c>
      <c r="N37" s="9">
        <f t="shared" si="18"/>
        <v>0</v>
      </c>
      <c r="O37" s="253">
        <f t="shared" si="19"/>
        <v>0</v>
      </c>
    </row>
    <row r="38" spans="1:15" x14ac:dyDescent="0.25">
      <c r="A38" s="414" t="s">
        <v>636</v>
      </c>
      <c r="B38" s="414"/>
      <c r="C38" s="414"/>
      <c r="D38" s="9">
        <v>0</v>
      </c>
      <c r="E38" s="9">
        <v>0</v>
      </c>
      <c r="F38" s="9">
        <v>0</v>
      </c>
      <c r="G38" s="253">
        <f t="shared" si="14"/>
        <v>0</v>
      </c>
      <c r="H38" s="9">
        <v>0</v>
      </c>
      <c r="I38" s="9">
        <v>0</v>
      </c>
      <c r="J38" s="9">
        <v>0</v>
      </c>
      <c r="K38" s="253">
        <f t="shared" si="15"/>
        <v>0</v>
      </c>
      <c r="L38" s="9">
        <f t="shared" si="16"/>
        <v>0</v>
      </c>
      <c r="M38" s="9">
        <f t="shared" si="17"/>
        <v>0</v>
      </c>
      <c r="N38" s="9">
        <f t="shared" si="18"/>
        <v>0</v>
      </c>
      <c r="O38" s="253">
        <f t="shared" si="19"/>
        <v>0</v>
      </c>
    </row>
    <row r="39" spans="1:15" x14ac:dyDescent="0.25">
      <c r="A39" s="403" t="s">
        <v>623</v>
      </c>
      <c r="B39" s="403"/>
      <c r="C39" s="403"/>
      <c r="D39" s="209">
        <f>SUM(D32:D38)</f>
        <v>3</v>
      </c>
      <c r="E39" s="209">
        <f t="shared" ref="E39:O39" si="20">SUM(E32:E38)</f>
        <v>2</v>
      </c>
      <c r="F39" s="209">
        <f t="shared" si="20"/>
        <v>5</v>
      </c>
      <c r="G39" s="209">
        <f t="shared" si="20"/>
        <v>10</v>
      </c>
      <c r="H39" s="209">
        <f t="shared" si="20"/>
        <v>14</v>
      </c>
      <c r="I39" s="209">
        <f t="shared" si="20"/>
        <v>2</v>
      </c>
      <c r="J39" s="209">
        <f t="shared" si="20"/>
        <v>10</v>
      </c>
      <c r="K39" s="209">
        <f t="shared" si="20"/>
        <v>26</v>
      </c>
      <c r="L39" s="209">
        <f t="shared" si="20"/>
        <v>17</v>
      </c>
      <c r="M39" s="209">
        <f t="shared" si="20"/>
        <v>4</v>
      </c>
      <c r="N39" s="209">
        <f t="shared" si="20"/>
        <v>15</v>
      </c>
      <c r="O39" s="209">
        <f t="shared" si="20"/>
        <v>36</v>
      </c>
    </row>
    <row r="40" spans="1:15" x14ac:dyDescent="0.25">
      <c r="A40" s="415" t="s">
        <v>640</v>
      </c>
      <c r="B40" s="415"/>
      <c r="C40" s="415"/>
      <c r="D40" s="9"/>
      <c r="E40" s="9"/>
      <c r="F40" s="9"/>
      <c r="G40" s="277">
        <v>6</v>
      </c>
      <c r="H40" s="9"/>
      <c r="I40" s="9"/>
      <c r="J40" s="9"/>
      <c r="K40" s="277">
        <v>17</v>
      </c>
      <c r="L40" s="9"/>
      <c r="M40" s="9"/>
      <c r="N40" s="9"/>
      <c r="O40" s="277">
        <f>+G40+K40</f>
        <v>23</v>
      </c>
    </row>
    <row r="44" spans="1:15" x14ac:dyDescent="0.25">
      <c r="A44" s="416" t="s">
        <v>641</v>
      </c>
      <c r="B44" s="416"/>
      <c r="C44" s="416"/>
      <c r="D44" s="416"/>
      <c r="E44" s="416"/>
      <c r="F44" s="416"/>
      <c r="G44" s="416"/>
      <c r="H44" s="416"/>
      <c r="I44" s="416"/>
      <c r="J44" s="416"/>
      <c r="K44" s="416"/>
      <c r="L44" s="416"/>
      <c r="M44" s="416"/>
      <c r="N44" s="416"/>
      <c r="O44" s="416"/>
    </row>
    <row r="45" spans="1:15" x14ac:dyDescent="0.25">
      <c r="A45" s="403" t="s">
        <v>639</v>
      </c>
      <c r="B45" s="403"/>
      <c r="C45" s="403"/>
      <c r="D45" s="403" t="s">
        <v>622</v>
      </c>
      <c r="E45" s="403"/>
      <c r="F45" s="403"/>
      <c r="G45" s="403"/>
      <c r="H45" s="403"/>
      <c r="I45" s="403"/>
      <c r="J45" s="403"/>
      <c r="K45" s="403"/>
      <c r="L45" s="403" t="s">
        <v>623</v>
      </c>
      <c r="M45" s="403"/>
      <c r="N45" s="403"/>
      <c r="O45" s="403"/>
    </row>
    <row r="46" spans="1:15" x14ac:dyDescent="0.25">
      <c r="A46" s="403"/>
      <c r="B46" s="403"/>
      <c r="C46" s="403"/>
      <c r="D46" s="403" t="s">
        <v>624</v>
      </c>
      <c r="E46" s="403"/>
      <c r="F46" s="403"/>
      <c r="G46" s="403"/>
      <c r="H46" s="403" t="s">
        <v>625</v>
      </c>
      <c r="I46" s="403"/>
      <c r="J46" s="403"/>
      <c r="K46" s="403"/>
      <c r="L46" s="403"/>
      <c r="M46" s="403"/>
      <c r="N46" s="403"/>
      <c r="O46" s="403"/>
    </row>
    <row r="47" spans="1:15" ht="60" x14ac:dyDescent="0.25">
      <c r="A47" s="403"/>
      <c r="B47" s="403"/>
      <c r="C47" s="403"/>
      <c r="D47" s="276" t="s">
        <v>626</v>
      </c>
      <c r="E47" s="276" t="s">
        <v>627</v>
      </c>
      <c r="F47" s="276" t="s">
        <v>628</v>
      </c>
      <c r="G47" s="267" t="s">
        <v>629</v>
      </c>
      <c r="H47" s="276" t="s">
        <v>626</v>
      </c>
      <c r="I47" s="276" t="s">
        <v>627</v>
      </c>
      <c r="J47" s="276" t="s">
        <v>628</v>
      </c>
      <c r="K47" s="267" t="s">
        <v>629</v>
      </c>
      <c r="L47" s="276" t="s">
        <v>626</v>
      </c>
      <c r="M47" s="276" t="s">
        <v>627</v>
      </c>
      <c r="N47" s="276" t="s">
        <v>628</v>
      </c>
      <c r="O47" s="267" t="s">
        <v>629</v>
      </c>
    </row>
    <row r="48" spans="1:15" x14ac:dyDescent="0.25">
      <c r="A48" s="414" t="s">
        <v>630</v>
      </c>
      <c r="B48" s="414"/>
      <c r="C48" s="414"/>
      <c r="D48" s="9">
        <v>1</v>
      </c>
      <c r="E48" s="9">
        <v>1</v>
      </c>
      <c r="F48" s="9">
        <v>2</v>
      </c>
      <c r="G48" s="253">
        <f>SUM(D48:F48)</f>
        <v>4</v>
      </c>
      <c r="H48" s="9">
        <v>4</v>
      </c>
      <c r="I48" s="9">
        <v>0</v>
      </c>
      <c r="J48" s="9">
        <v>0</v>
      </c>
      <c r="K48" s="253">
        <f>SUM(H48:J48)</f>
        <v>4</v>
      </c>
      <c r="L48" s="9">
        <f>+D48+H48</f>
        <v>5</v>
      </c>
      <c r="M48" s="9">
        <f t="shared" ref="M48:N48" si="21">+E48+I48</f>
        <v>1</v>
      </c>
      <c r="N48" s="9">
        <f t="shared" si="21"/>
        <v>2</v>
      </c>
      <c r="O48" s="253">
        <f>SUM(L48:N48)</f>
        <v>8</v>
      </c>
    </row>
    <row r="49" spans="1:15" x14ac:dyDescent="0.25">
      <c r="A49" s="414" t="s">
        <v>631</v>
      </c>
      <c r="B49" s="414"/>
      <c r="C49" s="414"/>
      <c r="D49" s="9">
        <v>0</v>
      </c>
      <c r="E49" s="9">
        <v>0</v>
      </c>
      <c r="F49" s="9">
        <v>0</v>
      </c>
      <c r="G49" s="253">
        <f t="shared" ref="G49:G54" si="22">SUM(D49:F49)</f>
        <v>0</v>
      </c>
      <c r="H49" s="9">
        <v>0</v>
      </c>
      <c r="I49" s="9">
        <v>0</v>
      </c>
      <c r="J49" s="9">
        <v>1</v>
      </c>
      <c r="K49" s="253">
        <f t="shared" ref="K49:K54" si="23">SUM(H49:J49)</f>
        <v>1</v>
      </c>
      <c r="L49" s="9">
        <f t="shared" ref="L49:L54" si="24">+D49+H49</f>
        <v>0</v>
      </c>
      <c r="M49" s="9">
        <f t="shared" ref="M49:M54" si="25">+E49+I49</f>
        <v>0</v>
      </c>
      <c r="N49" s="9">
        <f t="shared" ref="N49:N54" si="26">+F49+J49</f>
        <v>1</v>
      </c>
      <c r="O49" s="253">
        <f t="shared" ref="O49:O54" si="27">SUM(L49:N49)</f>
        <v>1</v>
      </c>
    </row>
    <row r="50" spans="1:15" x14ac:dyDescent="0.25">
      <c r="A50" s="414" t="s">
        <v>632</v>
      </c>
      <c r="B50" s="414"/>
      <c r="C50" s="414"/>
      <c r="D50" s="9">
        <v>0</v>
      </c>
      <c r="E50" s="9">
        <v>0</v>
      </c>
      <c r="F50" s="9">
        <v>0</v>
      </c>
      <c r="G50" s="253">
        <f t="shared" si="22"/>
        <v>0</v>
      </c>
      <c r="H50" s="9">
        <v>0</v>
      </c>
      <c r="I50" s="9">
        <v>0</v>
      </c>
      <c r="J50" s="9">
        <v>0</v>
      </c>
      <c r="K50" s="253">
        <f t="shared" si="23"/>
        <v>0</v>
      </c>
      <c r="L50" s="9">
        <f t="shared" si="24"/>
        <v>0</v>
      </c>
      <c r="M50" s="9">
        <f t="shared" si="25"/>
        <v>0</v>
      </c>
      <c r="N50" s="9">
        <f t="shared" si="26"/>
        <v>0</v>
      </c>
      <c r="O50" s="253">
        <f t="shared" si="27"/>
        <v>0</v>
      </c>
    </row>
    <row r="51" spans="1:15" x14ac:dyDescent="0.25">
      <c r="A51" s="414" t="s">
        <v>633</v>
      </c>
      <c r="B51" s="414"/>
      <c r="C51" s="414"/>
      <c r="D51" s="9">
        <v>0</v>
      </c>
      <c r="E51" s="9">
        <v>0</v>
      </c>
      <c r="F51" s="9">
        <v>0</v>
      </c>
      <c r="G51" s="253">
        <f t="shared" si="22"/>
        <v>0</v>
      </c>
      <c r="H51" s="9">
        <v>0</v>
      </c>
      <c r="I51" s="9">
        <v>0</v>
      </c>
      <c r="J51" s="9">
        <v>0</v>
      </c>
      <c r="K51" s="253">
        <f t="shared" si="23"/>
        <v>0</v>
      </c>
      <c r="L51" s="9">
        <f t="shared" si="24"/>
        <v>0</v>
      </c>
      <c r="M51" s="9">
        <f t="shared" si="25"/>
        <v>0</v>
      </c>
      <c r="N51" s="9">
        <f t="shared" si="26"/>
        <v>0</v>
      </c>
      <c r="O51" s="253">
        <f t="shared" si="27"/>
        <v>0</v>
      </c>
    </row>
    <row r="52" spans="1:15" x14ac:dyDescent="0.25">
      <c r="A52" s="414" t="s">
        <v>634</v>
      </c>
      <c r="B52" s="414"/>
      <c r="C52" s="414"/>
      <c r="D52" s="9">
        <v>0</v>
      </c>
      <c r="E52" s="9">
        <v>0</v>
      </c>
      <c r="F52" s="9">
        <v>0</v>
      </c>
      <c r="G52" s="253">
        <f t="shared" si="22"/>
        <v>0</v>
      </c>
      <c r="H52" s="9">
        <v>0</v>
      </c>
      <c r="I52" s="9">
        <v>0</v>
      </c>
      <c r="J52" s="9">
        <v>0</v>
      </c>
      <c r="K52" s="253">
        <f t="shared" si="23"/>
        <v>0</v>
      </c>
      <c r="L52" s="9">
        <f t="shared" si="24"/>
        <v>0</v>
      </c>
      <c r="M52" s="9">
        <f t="shared" si="25"/>
        <v>0</v>
      </c>
      <c r="N52" s="9">
        <f t="shared" si="26"/>
        <v>0</v>
      </c>
      <c r="O52" s="253">
        <f t="shared" si="27"/>
        <v>0</v>
      </c>
    </row>
    <row r="53" spans="1:15" x14ac:dyDescent="0.25">
      <c r="A53" s="414" t="s">
        <v>635</v>
      </c>
      <c r="B53" s="414"/>
      <c r="C53" s="414"/>
      <c r="D53" s="9">
        <v>0</v>
      </c>
      <c r="E53" s="9">
        <v>0</v>
      </c>
      <c r="F53" s="9">
        <v>0</v>
      </c>
      <c r="G53" s="253">
        <f t="shared" si="22"/>
        <v>0</v>
      </c>
      <c r="H53" s="9">
        <v>0</v>
      </c>
      <c r="I53" s="9">
        <v>0</v>
      </c>
      <c r="J53" s="9">
        <v>0</v>
      </c>
      <c r="K53" s="253">
        <f t="shared" si="23"/>
        <v>0</v>
      </c>
      <c r="L53" s="9">
        <f t="shared" si="24"/>
        <v>0</v>
      </c>
      <c r="M53" s="9">
        <f t="shared" si="25"/>
        <v>0</v>
      </c>
      <c r="N53" s="9">
        <f t="shared" si="26"/>
        <v>0</v>
      </c>
      <c r="O53" s="253">
        <f t="shared" si="27"/>
        <v>0</v>
      </c>
    </row>
    <row r="54" spans="1:15" x14ac:dyDescent="0.25">
      <c r="A54" s="414" t="s">
        <v>636</v>
      </c>
      <c r="B54" s="414"/>
      <c r="C54" s="414"/>
      <c r="D54" s="9">
        <v>0</v>
      </c>
      <c r="E54" s="9">
        <v>0</v>
      </c>
      <c r="F54" s="9">
        <v>0</v>
      </c>
      <c r="G54" s="253">
        <f t="shared" si="22"/>
        <v>0</v>
      </c>
      <c r="H54" s="9">
        <v>0</v>
      </c>
      <c r="I54" s="9">
        <v>0</v>
      </c>
      <c r="J54" s="9">
        <v>0</v>
      </c>
      <c r="K54" s="253">
        <f t="shared" si="23"/>
        <v>0</v>
      </c>
      <c r="L54" s="9">
        <f t="shared" si="24"/>
        <v>0</v>
      </c>
      <c r="M54" s="9">
        <f t="shared" si="25"/>
        <v>0</v>
      </c>
      <c r="N54" s="9">
        <f t="shared" si="26"/>
        <v>0</v>
      </c>
      <c r="O54" s="253">
        <f t="shared" si="27"/>
        <v>0</v>
      </c>
    </row>
    <row r="55" spans="1:15" x14ac:dyDescent="0.25">
      <c r="A55" s="403" t="s">
        <v>623</v>
      </c>
      <c r="B55" s="403"/>
      <c r="C55" s="403"/>
      <c r="D55" s="209">
        <f>SUM(D48:D54)</f>
        <v>1</v>
      </c>
      <c r="E55" s="209">
        <f t="shared" ref="E55:O55" si="28">SUM(E48:E54)</f>
        <v>1</v>
      </c>
      <c r="F55" s="209">
        <f t="shared" si="28"/>
        <v>2</v>
      </c>
      <c r="G55" s="209">
        <f t="shared" si="28"/>
        <v>4</v>
      </c>
      <c r="H55" s="209">
        <f t="shared" si="28"/>
        <v>4</v>
      </c>
      <c r="I55" s="209">
        <f t="shared" si="28"/>
        <v>0</v>
      </c>
      <c r="J55" s="209">
        <f t="shared" si="28"/>
        <v>1</v>
      </c>
      <c r="K55" s="209">
        <f t="shared" si="28"/>
        <v>5</v>
      </c>
      <c r="L55" s="209">
        <f t="shared" si="28"/>
        <v>5</v>
      </c>
      <c r="M55" s="209">
        <f t="shared" si="28"/>
        <v>1</v>
      </c>
      <c r="N55" s="209">
        <f t="shared" si="28"/>
        <v>3</v>
      </c>
      <c r="O55" s="209">
        <f t="shared" si="28"/>
        <v>9</v>
      </c>
    </row>
    <row r="56" spans="1:15" x14ac:dyDescent="0.25">
      <c r="A56" s="415" t="s">
        <v>644</v>
      </c>
      <c r="B56" s="415"/>
      <c r="C56" s="415"/>
      <c r="D56" s="9"/>
      <c r="E56" s="9"/>
      <c r="F56" s="9"/>
      <c r="G56" s="278">
        <f>+G55/G39</f>
        <v>0.4</v>
      </c>
      <c r="H56" s="9"/>
      <c r="I56" s="9"/>
      <c r="J56" s="9"/>
      <c r="K56" s="278">
        <f>+K55/K39</f>
        <v>0.19230769230769232</v>
      </c>
      <c r="L56" s="9"/>
      <c r="M56" s="9"/>
      <c r="N56" s="9"/>
      <c r="O56" s="278">
        <f>+O55/O39</f>
        <v>0.25</v>
      </c>
    </row>
    <row r="60" spans="1:15" x14ac:dyDescent="0.25">
      <c r="A60" s="417" t="s">
        <v>642</v>
      </c>
      <c r="B60" s="417"/>
      <c r="C60" s="417"/>
      <c r="D60" s="417"/>
      <c r="E60" s="417"/>
      <c r="F60" s="417"/>
      <c r="G60" s="417"/>
      <c r="H60" s="417"/>
      <c r="I60" s="417"/>
      <c r="J60" s="417"/>
      <c r="K60" s="417"/>
      <c r="L60" s="417"/>
      <c r="M60" s="417"/>
      <c r="N60" s="417"/>
      <c r="O60" s="417"/>
    </row>
    <row r="61" spans="1:15" x14ac:dyDescent="0.25">
      <c r="A61" s="403" t="s">
        <v>639</v>
      </c>
      <c r="B61" s="403"/>
      <c r="C61" s="403"/>
      <c r="D61" s="403" t="s">
        <v>622</v>
      </c>
      <c r="E61" s="403"/>
      <c r="F61" s="403"/>
      <c r="G61" s="403"/>
      <c r="H61" s="403"/>
      <c r="I61" s="403"/>
      <c r="J61" s="403"/>
      <c r="K61" s="403"/>
      <c r="L61" s="403" t="s">
        <v>623</v>
      </c>
      <c r="M61" s="403"/>
      <c r="N61" s="403"/>
      <c r="O61" s="403"/>
    </row>
    <row r="62" spans="1:15" x14ac:dyDescent="0.25">
      <c r="A62" s="403"/>
      <c r="B62" s="403"/>
      <c r="C62" s="403"/>
      <c r="D62" s="403" t="s">
        <v>624</v>
      </c>
      <c r="E62" s="403"/>
      <c r="F62" s="403"/>
      <c r="G62" s="403"/>
      <c r="H62" s="403" t="s">
        <v>625</v>
      </c>
      <c r="I62" s="403"/>
      <c r="J62" s="403"/>
      <c r="K62" s="403"/>
      <c r="L62" s="403"/>
      <c r="M62" s="403"/>
      <c r="N62" s="403"/>
      <c r="O62" s="403"/>
    </row>
    <row r="63" spans="1:15" ht="60" x14ac:dyDescent="0.25">
      <c r="A63" s="403"/>
      <c r="B63" s="403"/>
      <c r="C63" s="403"/>
      <c r="D63" s="276" t="s">
        <v>626</v>
      </c>
      <c r="E63" s="276" t="s">
        <v>627</v>
      </c>
      <c r="F63" s="276" t="s">
        <v>628</v>
      </c>
      <c r="G63" s="267" t="s">
        <v>629</v>
      </c>
      <c r="H63" s="276" t="s">
        <v>626</v>
      </c>
      <c r="I63" s="276" t="s">
        <v>627</v>
      </c>
      <c r="J63" s="276" t="s">
        <v>628</v>
      </c>
      <c r="K63" s="267" t="s">
        <v>629</v>
      </c>
      <c r="L63" s="276" t="s">
        <v>626</v>
      </c>
      <c r="M63" s="276" t="s">
        <v>627</v>
      </c>
      <c r="N63" s="276" t="s">
        <v>628</v>
      </c>
      <c r="O63" s="267" t="s">
        <v>629</v>
      </c>
    </row>
    <row r="64" spans="1:15" x14ac:dyDescent="0.25">
      <c r="A64" s="414" t="s">
        <v>630</v>
      </c>
      <c r="B64" s="414"/>
      <c r="C64" s="414"/>
      <c r="D64" s="268">
        <v>63485</v>
      </c>
      <c r="E64" s="268">
        <v>437667</v>
      </c>
      <c r="F64" s="268">
        <v>4987528</v>
      </c>
      <c r="G64" s="269">
        <f>SUM(D64:F64)</f>
        <v>5488680</v>
      </c>
      <c r="H64" s="268">
        <v>133619</v>
      </c>
      <c r="I64" s="268">
        <v>0</v>
      </c>
      <c r="J64" s="268">
        <v>0</v>
      </c>
      <c r="K64" s="269">
        <f>SUM(H64:J64)</f>
        <v>133619</v>
      </c>
      <c r="L64" s="268">
        <f>+D64+H64</f>
        <v>197104</v>
      </c>
      <c r="M64" s="268">
        <f t="shared" ref="M64:N64" si="29">+E64+I64</f>
        <v>437667</v>
      </c>
      <c r="N64" s="268">
        <f t="shared" si="29"/>
        <v>4987528</v>
      </c>
      <c r="O64" s="269">
        <f>SUM(L64:N64)</f>
        <v>5622299</v>
      </c>
    </row>
    <row r="65" spans="1:15" x14ac:dyDescent="0.25">
      <c r="A65" s="414" t="s">
        <v>631</v>
      </c>
      <c r="B65" s="414"/>
      <c r="C65" s="414"/>
      <c r="D65" s="268">
        <v>0</v>
      </c>
      <c r="E65" s="268">
        <v>0</v>
      </c>
      <c r="F65" s="268">
        <v>0</v>
      </c>
      <c r="G65" s="269">
        <f t="shared" ref="G65:G70" si="30">SUM(D65:F65)</f>
        <v>0</v>
      </c>
      <c r="H65" s="268">
        <v>0</v>
      </c>
      <c r="I65" s="268">
        <v>0</v>
      </c>
      <c r="J65" s="268">
        <v>3435958</v>
      </c>
      <c r="K65" s="269">
        <f t="shared" ref="K65:K70" si="31">SUM(H65:J65)</f>
        <v>3435958</v>
      </c>
      <c r="L65" s="268">
        <f t="shared" ref="L65:L70" si="32">+D65+H65</f>
        <v>0</v>
      </c>
      <c r="M65" s="268">
        <f t="shared" ref="M65:M70" si="33">+E65+I65</f>
        <v>0</v>
      </c>
      <c r="N65" s="268">
        <f t="shared" ref="N65:N70" si="34">+F65+J65</f>
        <v>3435958</v>
      </c>
      <c r="O65" s="269">
        <f t="shared" ref="O65:O70" si="35">SUM(L65:N65)</f>
        <v>3435958</v>
      </c>
    </row>
    <row r="66" spans="1:15" x14ac:dyDescent="0.25">
      <c r="A66" s="414" t="s">
        <v>632</v>
      </c>
      <c r="B66" s="414"/>
      <c r="C66" s="414"/>
      <c r="D66" s="268">
        <v>0</v>
      </c>
      <c r="E66" s="268">
        <v>0</v>
      </c>
      <c r="F66" s="268">
        <v>0</v>
      </c>
      <c r="G66" s="269">
        <f t="shared" si="30"/>
        <v>0</v>
      </c>
      <c r="H66" s="268">
        <v>0</v>
      </c>
      <c r="I66" s="268">
        <v>0</v>
      </c>
      <c r="J66" s="268">
        <v>0</v>
      </c>
      <c r="K66" s="269">
        <f t="shared" si="31"/>
        <v>0</v>
      </c>
      <c r="L66" s="268">
        <f t="shared" si="32"/>
        <v>0</v>
      </c>
      <c r="M66" s="268">
        <f t="shared" si="33"/>
        <v>0</v>
      </c>
      <c r="N66" s="268">
        <f t="shared" si="34"/>
        <v>0</v>
      </c>
      <c r="O66" s="269">
        <f t="shared" si="35"/>
        <v>0</v>
      </c>
    </row>
    <row r="67" spans="1:15" x14ac:dyDescent="0.25">
      <c r="A67" s="414" t="s">
        <v>633</v>
      </c>
      <c r="B67" s="414"/>
      <c r="C67" s="414"/>
      <c r="D67" s="268">
        <v>0</v>
      </c>
      <c r="E67" s="268">
        <v>0</v>
      </c>
      <c r="F67" s="268">
        <v>0</v>
      </c>
      <c r="G67" s="269">
        <f t="shared" si="30"/>
        <v>0</v>
      </c>
      <c r="H67" s="268">
        <v>0</v>
      </c>
      <c r="I67" s="268">
        <v>0</v>
      </c>
      <c r="J67" s="268">
        <v>0</v>
      </c>
      <c r="K67" s="269">
        <f t="shared" si="31"/>
        <v>0</v>
      </c>
      <c r="L67" s="268">
        <f t="shared" si="32"/>
        <v>0</v>
      </c>
      <c r="M67" s="268">
        <f t="shared" si="33"/>
        <v>0</v>
      </c>
      <c r="N67" s="268">
        <f t="shared" si="34"/>
        <v>0</v>
      </c>
      <c r="O67" s="269">
        <f t="shared" si="35"/>
        <v>0</v>
      </c>
    </row>
    <row r="68" spans="1:15" x14ac:dyDescent="0.25">
      <c r="A68" s="414" t="s">
        <v>634</v>
      </c>
      <c r="B68" s="414"/>
      <c r="C68" s="414"/>
      <c r="D68" s="268">
        <v>0</v>
      </c>
      <c r="E68" s="268">
        <v>0</v>
      </c>
      <c r="F68" s="268">
        <v>0</v>
      </c>
      <c r="G68" s="269">
        <f t="shared" si="30"/>
        <v>0</v>
      </c>
      <c r="H68" s="268">
        <v>0</v>
      </c>
      <c r="I68" s="268">
        <v>0</v>
      </c>
      <c r="J68" s="268">
        <v>0</v>
      </c>
      <c r="K68" s="269">
        <f t="shared" si="31"/>
        <v>0</v>
      </c>
      <c r="L68" s="268">
        <f t="shared" si="32"/>
        <v>0</v>
      </c>
      <c r="M68" s="268">
        <f t="shared" si="33"/>
        <v>0</v>
      </c>
      <c r="N68" s="268">
        <f t="shared" si="34"/>
        <v>0</v>
      </c>
      <c r="O68" s="269">
        <f t="shared" si="35"/>
        <v>0</v>
      </c>
    </row>
    <row r="69" spans="1:15" x14ac:dyDescent="0.25">
      <c r="A69" s="414" t="s">
        <v>635</v>
      </c>
      <c r="B69" s="414"/>
      <c r="C69" s="414"/>
      <c r="D69" s="268">
        <v>0</v>
      </c>
      <c r="E69" s="268">
        <v>0</v>
      </c>
      <c r="F69" s="268">
        <v>0</v>
      </c>
      <c r="G69" s="269">
        <f t="shared" si="30"/>
        <v>0</v>
      </c>
      <c r="H69" s="268">
        <v>0</v>
      </c>
      <c r="I69" s="268">
        <v>0</v>
      </c>
      <c r="J69" s="268">
        <v>0</v>
      </c>
      <c r="K69" s="269">
        <f t="shared" si="31"/>
        <v>0</v>
      </c>
      <c r="L69" s="268">
        <f t="shared" si="32"/>
        <v>0</v>
      </c>
      <c r="M69" s="268">
        <f t="shared" si="33"/>
        <v>0</v>
      </c>
      <c r="N69" s="268">
        <f t="shared" si="34"/>
        <v>0</v>
      </c>
      <c r="O69" s="269">
        <f t="shared" si="35"/>
        <v>0</v>
      </c>
    </row>
    <row r="70" spans="1:15" x14ac:dyDescent="0.25">
      <c r="A70" s="414" t="s">
        <v>636</v>
      </c>
      <c r="B70" s="414"/>
      <c r="C70" s="414"/>
      <c r="D70" s="268">
        <v>0</v>
      </c>
      <c r="E70" s="268">
        <v>0</v>
      </c>
      <c r="F70" s="268">
        <v>0</v>
      </c>
      <c r="G70" s="269">
        <f t="shared" si="30"/>
        <v>0</v>
      </c>
      <c r="H70" s="268">
        <v>0</v>
      </c>
      <c r="I70" s="268">
        <v>0</v>
      </c>
      <c r="J70" s="268">
        <v>0</v>
      </c>
      <c r="K70" s="269">
        <f t="shared" si="31"/>
        <v>0</v>
      </c>
      <c r="L70" s="268">
        <f t="shared" si="32"/>
        <v>0</v>
      </c>
      <c r="M70" s="268">
        <f t="shared" si="33"/>
        <v>0</v>
      </c>
      <c r="N70" s="268">
        <f t="shared" si="34"/>
        <v>0</v>
      </c>
      <c r="O70" s="269">
        <f t="shared" si="35"/>
        <v>0</v>
      </c>
    </row>
    <row r="71" spans="1:15" x14ac:dyDescent="0.25">
      <c r="A71" s="403" t="s">
        <v>623</v>
      </c>
      <c r="B71" s="403"/>
      <c r="C71" s="403"/>
      <c r="D71" s="270">
        <f>SUM(D64:D70)</f>
        <v>63485</v>
      </c>
      <c r="E71" s="270">
        <f t="shared" ref="E71" si="36">SUM(E64:E70)</f>
        <v>437667</v>
      </c>
      <c r="F71" s="270">
        <f t="shared" ref="F71" si="37">SUM(F64:F70)</f>
        <v>4987528</v>
      </c>
      <c r="G71" s="270">
        <f t="shared" ref="G71" si="38">SUM(G64:G70)</f>
        <v>5488680</v>
      </c>
      <c r="H71" s="270">
        <f t="shared" ref="H71" si="39">SUM(H64:H70)</f>
        <v>133619</v>
      </c>
      <c r="I71" s="270">
        <f t="shared" ref="I71" si="40">SUM(I64:I70)</f>
        <v>0</v>
      </c>
      <c r="J71" s="270">
        <f t="shared" ref="J71" si="41">SUM(J64:J70)</f>
        <v>3435958</v>
      </c>
      <c r="K71" s="270">
        <f t="shared" ref="K71" si="42">SUM(K64:K70)</f>
        <v>3569577</v>
      </c>
      <c r="L71" s="270">
        <f t="shared" ref="L71" si="43">SUM(L64:L70)</f>
        <v>197104</v>
      </c>
      <c r="M71" s="270">
        <f t="shared" ref="M71" si="44">SUM(M64:M70)</f>
        <v>437667</v>
      </c>
      <c r="N71" s="270">
        <f t="shared" ref="N71" si="45">SUM(N64:N70)</f>
        <v>8423486</v>
      </c>
      <c r="O71" s="270">
        <f t="shared" ref="O71" si="46">SUM(O64:O70)</f>
        <v>9058257</v>
      </c>
    </row>
  </sheetData>
  <mergeCells count="66">
    <mergeCell ref="A70:C70"/>
    <mergeCell ref="A71:C71"/>
    <mergeCell ref="B3:O3"/>
    <mergeCell ref="B2:O2"/>
    <mergeCell ref="B4:O4"/>
    <mergeCell ref="A64:C64"/>
    <mergeCell ref="A65:C65"/>
    <mergeCell ref="A66:C66"/>
    <mergeCell ref="A67:C67"/>
    <mergeCell ref="A68:C68"/>
    <mergeCell ref="A69:C69"/>
    <mergeCell ref="A44:O44"/>
    <mergeCell ref="A60:O60"/>
    <mergeCell ref="A61:C63"/>
    <mergeCell ref="D61:K61"/>
    <mergeCell ref="L61:O62"/>
    <mergeCell ref="L45:O46"/>
    <mergeCell ref="D46:G46"/>
    <mergeCell ref="H46:K46"/>
    <mergeCell ref="A48:C48"/>
    <mergeCell ref="D62:G62"/>
    <mergeCell ref="H62:K62"/>
    <mergeCell ref="A50:C50"/>
    <mergeCell ref="A51:C51"/>
    <mergeCell ref="A52:C52"/>
    <mergeCell ref="A53:C53"/>
    <mergeCell ref="A54:C54"/>
    <mergeCell ref="A55:C55"/>
    <mergeCell ref="A56:C56"/>
    <mergeCell ref="A49:C49"/>
    <mergeCell ref="A45:C47"/>
    <mergeCell ref="D45:K45"/>
    <mergeCell ref="A38:C38"/>
    <mergeCell ref="A39:C39"/>
    <mergeCell ref="A40:C40"/>
    <mergeCell ref="D29:K29"/>
    <mergeCell ref="D30:G30"/>
    <mergeCell ref="H30:K30"/>
    <mergeCell ref="A32:C32"/>
    <mergeCell ref="A33:C33"/>
    <mergeCell ref="A34:C34"/>
    <mergeCell ref="A35:C35"/>
    <mergeCell ref="A36:C36"/>
    <mergeCell ref="A37:C37"/>
    <mergeCell ref="A29:C31"/>
    <mergeCell ref="D14:G14"/>
    <mergeCell ref="H14:K14"/>
    <mergeCell ref="L13:O14"/>
    <mergeCell ref="A12:O12"/>
    <mergeCell ref="A28:O28"/>
    <mergeCell ref="B10:F10"/>
    <mergeCell ref="B6:C6"/>
    <mergeCell ref="B7:C7"/>
    <mergeCell ref="B8:C8"/>
    <mergeCell ref="L29:O30"/>
    <mergeCell ref="D13:K13"/>
    <mergeCell ref="A19:C19"/>
    <mergeCell ref="A20:C20"/>
    <mergeCell ref="A21:C21"/>
    <mergeCell ref="A22:C22"/>
    <mergeCell ref="A24:C24"/>
    <mergeCell ref="A23:C23"/>
    <mergeCell ref="A13:C15"/>
    <mergeCell ref="A16:C16"/>
    <mergeCell ref="A17:C17"/>
    <mergeCell ref="A18:C18"/>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G26"/>
  <sheetViews>
    <sheetView showGridLines="0" workbookViewId="0">
      <selection activeCell="F15" sqref="F15"/>
    </sheetView>
  </sheetViews>
  <sheetFormatPr baseColWidth="10" defaultColWidth="11.42578125" defaultRowHeight="15" outlineLevelRow="1" x14ac:dyDescent="0.25"/>
  <cols>
    <col min="1" max="1" width="4.28515625" customWidth="1"/>
    <col min="3" max="3" width="43.28515625" customWidth="1"/>
    <col min="4" max="4" width="12.7109375" bestFit="1" customWidth="1"/>
    <col min="5" max="5" width="13.85546875" customWidth="1"/>
    <col min="6" max="6" width="13.7109375" customWidth="1"/>
    <col min="7" max="7" width="30" customWidth="1"/>
  </cols>
  <sheetData>
    <row r="2" spans="2:7" ht="20.25" x14ac:dyDescent="0.25">
      <c r="B2" s="285" t="s">
        <v>234</v>
      </c>
      <c r="C2" s="285"/>
      <c r="D2" s="285"/>
      <c r="E2" s="285"/>
      <c r="F2" s="285"/>
      <c r="G2" s="285"/>
    </row>
    <row r="3" spans="2:7" ht="123" customHeight="1" x14ac:dyDescent="0.25">
      <c r="B3" s="289" t="s">
        <v>202</v>
      </c>
      <c r="C3" s="289"/>
      <c r="D3" s="289"/>
      <c r="E3" s="289"/>
      <c r="F3" s="289"/>
      <c r="G3" s="289"/>
    </row>
    <row r="4" spans="2:7" ht="20.25" x14ac:dyDescent="0.25">
      <c r="B4" s="285" t="s">
        <v>235</v>
      </c>
      <c r="C4" s="285"/>
      <c r="D4" s="285"/>
      <c r="E4" s="285"/>
      <c r="F4" s="285"/>
      <c r="G4" s="285"/>
    </row>
    <row r="5" spans="2:7" ht="20.25" x14ac:dyDescent="0.25">
      <c r="B5" s="2"/>
      <c r="C5" s="2"/>
      <c r="D5" s="2"/>
      <c r="E5" s="2"/>
      <c r="F5" s="2"/>
      <c r="G5" s="2"/>
    </row>
    <row r="6" spans="2:7" ht="15.75" x14ac:dyDescent="0.25">
      <c r="B6" s="306" t="s">
        <v>31</v>
      </c>
      <c r="C6" s="308"/>
      <c r="D6" s="3"/>
      <c r="E6" s="3"/>
      <c r="F6" s="134" t="s">
        <v>1</v>
      </c>
      <c r="G6" s="135">
        <v>21</v>
      </c>
    </row>
    <row r="7" spans="2:7" x14ac:dyDescent="0.25">
      <c r="B7" s="290" t="s">
        <v>2</v>
      </c>
      <c r="C7" s="292"/>
      <c r="D7" s="3"/>
      <c r="E7" s="3"/>
      <c r="F7" s="4" t="s">
        <v>3</v>
      </c>
      <c r="G7" s="5">
        <v>10</v>
      </c>
    </row>
    <row r="8" spans="2:7" x14ac:dyDescent="0.25">
      <c r="B8" s="290" t="s">
        <v>2</v>
      </c>
      <c r="C8" s="292"/>
      <c r="D8" s="3"/>
      <c r="E8" s="3"/>
      <c r="F8" s="4" t="s">
        <v>4</v>
      </c>
      <c r="G8" s="5" t="s">
        <v>5</v>
      </c>
    </row>
    <row r="9" spans="2:7" x14ac:dyDescent="0.25">
      <c r="B9" s="82"/>
      <c r="C9" s="82"/>
      <c r="D9" s="3"/>
      <c r="E9" s="3"/>
      <c r="F9" s="27"/>
      <c r="G9" s="83"/>
    </row>
    <row r="10" spans="2:7" x14ac:dyDescent="0.25">
      <c r="B10" s="413" t="s">
        <v>153</v>
      </c>
      <c r="C10" s="413"/>
      <c r="D10" s="413"/>
      <c r="E10" s="413"/>
      <c r="F10" s="413"/>
      <c r="G10" s="3"/>
    </row>
    <row r="11" spans="2:7" x14ac:dyDescent="0.25">
      <c r="B11" s="3"/>
      <c r="C11" s="3"/>
      <c r="D11" s="3"/>
      <c r="E11" s="3"/>
      <c r="F11" s="3"/>
      <c r="G11" s="3"/>
    </row>
    <row r="12" spans="2:7" x14ac:dyDescent="0.25">
      <c r="B12" s="362" t="s">
        <v>67</v>
      </c>
      <c r="C12" s="362" t="s">
        <v>53</v>
      </c>
      <c r="D12" s="362" t="s">
        <v>154</v>
      </c>
      <c r="E12" s="403" t="s">
        <v>155</v>
      </c>
      <c r="F12" s="403"/>
      <c r="G12" s="403"/>
    </row>
    <row r="13" spans="2:7" ht="30" x14ac:dyDescent="0.25">
      <c r="B13" s="363"/>
      <c r="C13" s="363"/>
      <c r="D13" s="363"/>
      <c r="E13" s="274" t="s">
        <v>156</v>
      </c>
      <c r="F13" s="275" t="s">
        <v>157</v>
      </c>
      <c r="G13" s="275" t="s">
        <v>158</v>
      </c>
    </row>
    <row r="14" spans="2:7" outlineLevel="1" x14ac:dyDescent="0.25">
      <c r="B14" s="9">
        <v>1</v>
      </c>
      <c r="C14" s="279" t="s">
        <v>243</v>
      </c>
      <c r="D14" s="280"/>
      <c r="E14" s="281"/>
      <c r="F14" s="18"/>
      <c r="G14" s="18">
        <v>0</v>
      </c>
    </row>
    <row r="15" spans="2:7" outlineLevel="1" x14ac:dyDescent="0.25">
      <c r="B15" s="418" t="s">
        <v>159</v>
      </c>
      <c r="C15" s="419"/>
      <c r="D15" s="420"/>
      <c r="E15" s="190">
        <f>SUM(E14:E14)</f>
        <v>0</v>
      </c>
      <c r="F15" s="191">
        <f>SUM(F14:F14)</f>
        <v>0</v>
      </c>
      <c r="G15" s="191">
        <f>SUM(G14:G14)</f>
        <v>0</v>
      </c>
    </row>
    <row r="16" spans="2:7" x14ac:dyDescent="0.25">
      <c r="B16" s="418" t="s">
        <v>22</v>
      </c>
      <c r="C16" s="419"/>
      <c r="D16" s="419"/>
      <c r="E16" s="190">
        <f>+E15</f>
        <v>0</v>
      </c>
      <c r="F16" s="191">
        <f>+F15</f>
        <v>0</v>
      </c>
      <c r="G16" s="191">
        <f>+G15</f>
        <v>0</v>
      </c>
    </row>
    <row r="17" spans="2:7" hidden="1" outlineLevel="1" x14ac:dyDescent="0.25">
      <c r="B17" s="9">
        <v>1</v>
      </c>
      <c r="C17" s="211"/>
      <c r="D17" s="226"/>
      <c r="E17" s="227"/>
      <c r="F17" s="18"/>
      <c r="G17" s="18">
        <v>0</v>
      </c>
    </row>
    <row r="18" spans="2:7" hidden="1" outlineLevel="1" x14ac:dyDescent="0.25">
      <c r="B18" s="418" t="s">
        <v>160</v>
      </c>
      <c r="C18" s="419"/>
      <c r="D18" s="420"/>
      <c r="E18" s="190">
        <f>SUM(E17:E17)</f>
        <v>0</v>
      </c>
      <c r="F18" s="191">
        <f>SUM(F17:F17)</f>
        <v>0</v>
      </c>
      <c r="G18" s="191">
        <f>SUM(G17:G17)</f>
        <v>0</v>
      </c>
    </row>
    <row r="19" spans="2:7" collapsed="1" x14ac:dyDescent="0.25">
      <c r="B19" s="418" t="s">
        <v>24</v>
      </c>
      <c r="C19" s="419"/>
      <c r="D19" s="419"/>
      <c r="E19" s="190">
        <f>+E16+E18</f>
        <v>0</v>
      </c>
      <c r="F19" s="191">
        <f>+F18+F16</f>
        <v>0</v>
      </c>
      <c r="G19" s="191">
        <f>+G18+G16</f>
        <v>0</v>
      </c>
    </row>
    <row r="20" spans="2:7" hidden="1" outlineLevel="1" x14ac:dyDescent="0.25">
      <c r="B20" s="9">
        <v>1</v>
      </c>
      <c r="C20" s="211"/>
      <c r="D20" s="226"/>
      <c r="E20" s="227"/>
      <c r="F20" s="210"/>
      <c r="G20" s="210"/>
    </row>
    <row r="21" spans="2:7" hidden="1" outlineLevel="1" x14ac:dyDescent="0.25">
      <c r="B21" s="418" t="s">
        <v>161</v>
      </c>
      <c r="C21" s="419"/>
      <c r="D21" s="420"/>
      <c r="E21" s="190">
        <f>SUM(E20:E20)</f>
        <v>0</v>
      </c>
      <c r="F21" s="191">
        <f>SUM(F20:F20)</f>
        <v>0</v>
      </c>
      <c r="G21" s="191">
        <f>SUM(G20:G20)</f>
        <v>0</v>
      </c>
    </row>
    <row r="22" spans="2:7" collapsed="1" x14ac:dyDescent="0.25">
      <c r="B22" s="418" t="s">
        <v>26</v>
      </c>
      <c r="C22" s="419"/>
      <c r="D22" s="419"/>
      <c r="E22" s="190">
        <f>+E21+E19</f>
        <v>0</v>
      </c>
      <c r="F22" s="191">
        <f>+F19+F21</f>
        <v>0</v>
      </c>
      <c r="G22" s="191">
        <f>+G19+G21</f>
        <v>0</v>
      </c>
    </row>
    <row r="23" spans="2:7" hidden="1" outlineLevel="1" x14ac:dyDescent="0.25">
      <c r="B23" s="9">
        <v>1</v>
      </c>
      <c r="C23" s="241"/>
      <c r="D23" s="9"/>
      <c r="E23" s="19"/>
      <c r="F23" s="18"/>
      <c r="G23" s="18"/>
    </row>
    <row r="24" spans="2:7" hidden="1" outlineLevel="1" x14ac:dyDescent="0.25">
      <c r="B24" s="418" t="s">
        <v>162</v>
      </c>
      <c r="C24" s="419"/>
      <c r="D24" s="420"/>
      <c r="E24" s="190">
        <f>SUM(E23:E23)</f>
        <v>0</v>
      </c>
      <c r="F24" s="191">
        <f>SUM(F23:F23)</f>
        <v>0</v>
      </c>
      <c r="G24" s="191">
        <f>SUM(G23:G23)</f>
        <v>0</v>
      </c>
    </row>
    <row r="25" spans="2:7" collapsed="1" x14ac:dyDescent="0.25">
      <c r="B25" s="418" t="s">
        <v>28</v>
      </c>
      <c r="C25" s="419"/>
      <c r="D25" s="419"/>
      <c r="E25" s="190">
        <f>+E24+E22</f>
        <v>0</v>
      </c>
      <c r="F25" s="191">
        <f>+F24+F22</f>
        <v>0</v>
      </c>
      <c r="G25" s="191">
        <f>+G24+G22</f>
        <v>0</v>
      </c>
    </row>
    <row r="26" spans="2:7" x14ac:dyDescent="0.25">
      <c r="B26" s="418" t="s">
        <v>241</v>
      </c>
      <c r="C26" s="419"/>
      <c r="D26" s="419"/>
      <c r="E26" s="190">
        <f>+E24+E21+E18+E15</f>
        <v>0</v>
      </c>
      <c r="F26" s="191">
        <f>+F24+F21+F18+F15</f>
        <v>0</v>
      </c>
      <c r="G26" s="191">
        <f>+G24+G21+G18+G15</f>
        <v>0</v>
      </c>
    </row>
  </sheetData>
  <mergeCells count="21">
    <mergeCell ref="B21:D21"/>
    <mergeCell ref="B16:D16"/>
    <mergeCell ref="B15:D15"/>
    <mergeCell ref="C14:E14"/>
    <mergeCell ref="B19:D19"/>
    <mergeCell ref="B22:D22"/>
    <mergeCell ref="B24:D24"/>
    <mergeCell ref="B25:D25"/>
    <mergeCell ref="B26:D26"/>
    <mergeCell ref="B2:G2"/>
    <mergeCell ref="B3:G3"/>
    <mergeCell ref="B4:G4"/>
    <mergeCell ref="B12:B13"/>
    <mergeCell ref="C12:C13"/>
    <mergeCell ref="D12:D13"/>
    <mergeCell ref="E12:G12"/>
    <mergeCell ref="B7:C7"/>
    <mergeCell ref="B8:C8"/>
    <mergeCell ref="B10:F10"/>
    <mergeCell ref="B18:D18"/>
    <mergeCell ref="B6:C6"/>
  </mergeCells>
  <conditionalFormatting sqref="C14:D14">
    <cfRule type="expression" dxfId="11" priority="1">
      <formula>LEN($E16)=2</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V15"/>
  <sheetViews>
    <sheetView showGridLines="0" workbookViewId="0">
      <selection activeCell="K10" sqref="K10:K11"/>
    </sheetView>
  </sheetViews>
  <sheetFormatPr baseColWidth="10" defaultColWidth="11.5703125" defaultRowHeight="15" outlineLevelCol="1" x14ac:dyDescent="0.25"/>
  <cols>
    <col min="1" max="1" width="7" style="3" customWidth="1"/>
    <col min="2" max="4" width="19.5703125" style="3" customWidth="1"/>
    <col min="5" max="5" width="18.7109375" style="3" customWidth="1"/>
    <col min="6" max="8" width="10.42578125" style="3" customWidth="1"/>
    <col min="9" max="9" width="10" style="3" bestFit="1" customWidth="1"/>
    <col min="10" max="10" width="7.7109375" style="3" customWidth="1" outlineLevel="1"/>
    <col min="11" max="11" width="7.140625" style="3" customWidth="1" outlineLevel="1"/>
    <col min="12" max="12" width="7.5703125" style="3" customWidth="1" outlineLevel="1"/>
    <col min="13" max="13" width="11.28515625" style="3" bestFit="1" customWidth="1"/>
    <col min="14" max="14" width="8" style="3" customWidth="1" outlineLevel="1"/>
    <col min="15" max="15" width="7.7109375" style="3" customWidth="1" outlineLevel="1"/>
    <col min="16" max="16" width="12.28515625" style="3" customWidth="1" outlineLevel="1"/>
    <col min="17" max="17" width="13.28515625" style="3" customWidth="1"/>
    <col min="18" max="18" width="12.42578125" style="3" customWidth="1" outlineLevel="1"/>
    <col min="19" max="19" width="13.42578125" style="3" customWidth="1" outlineLevel="1"/>
    <col min="20" max="20" width="13.7109375" style="3" customWidth="1" outlineLevel="1"/>
    <col min="21" max="21" width="12.7109375" style="3" customWidth="1"/>
    <col min="22" max="22" width="12.28515625" style="3" hidden="1" customWidth="1"/>
    <col min="23" max="23" width="11.85546875" style="3" customWidth="1"/>
    <col min="24" max="16384" width="11.5703125" style="3"/>
  </cols>
  <sheetData>
    <row r="1" spans="2:22" ht="20.25" x14ac:dyDescent="0.25">
      <c r="B1" s="285" t="s">
        <v>234</v>
      </c>
      <c r="C1" s="285"/>
      <c r="D1" s="285"/>
      <c r="E1" s="285"/>
      <c r="F1" s="285"/>
      <c r="G1" s="285"/>
      <c r="H1" s="285"/>
      <c r="I1" s="285"/>
      <c r="J1" s="285"/>
      <c r="K1" s="285"/>
      <c r="L1" s="285"/>
      <c r="M1" s="285"/>
      <c r="N1" s="285"/>
      <c r="O1" s="285"/>
      <c r="P1" s="285"/>
      <c r="Q1" s="285"/>
      <c r="R1" s="285"/>
      <c r="S1" s="285"/>
      <c r="T1" s="285"/>
      <c r="U1" s="285"/>
      <c r="V1" s="285"/>
    </row>
    <row r="2" spans="2:22" ht="69" customHeight="1" x14ac:dyDescent="0.25">
      <c r="B2" s="289" t="s">
        <v>163</v>
      </c>
      <c r="C2" s="289"/>
      <c r="D2" s="289"/>
      <c r="E2" s="289"/>
      <c r="F2" s="289"/>
      <c r="G2" s="289"/>
      <c r="H2" s="289"/>
      <c r="I2" s="289"/>
      <c r="J2" s="289"/>
      <c r="K2" s="289"/>
      <c r="L2" s="289"/>
      <c r="M2" s="289"/>
      <c r="N2" s="289"/>
      <c r="O2" s="289"/>
      <c r="P2" s="289"/>
      <c r="Q2" s="289"/>
      <c r="R2" s="289"/>
      <c r="S2" s="289"/>
      <c r="T2" s="289"/>
      <c r="U2" s="289"/>
      <c r="V2" s="289"/>
    </row>
    <row r="3" spans="2:22" ht="21" customHeight="1" x14ac:dyDescent="0.25">
      <c r="B3" s="285" t="s">
        <v>235</v>
      </c>
      <c r="C3" s="285"/>
      <c r="D3" s="285"/>
      <c r="E3" s="285"/>
      <c r="F3" s="285"/>
      <c r="G3" s="285"/>
      <c r="H3" s="285"/>
      <c r="I3" s="285"/>
      <c r="J3" s="285"/>
      <c r="K3" s="285"/>
      <c r="L3" s="285"/>
      <c r="M3" s="285"/>
      <c r="N3" s="285"/>
      <c r="O3" s="285"/>
      <c r="P3" s="285"/>
      <c r="Q3" s="285"/>
      <c r="R3" s="285"/>
      <c r="S3" s="285"/>
      <c r="T3" s="285"/>
      <c r="U3" s="285"/>
      <c r="V3" s="285"/>
    </row>
    <row r="4" spans="2:22" ht="20.25" x14ac:dyDescent="0.25">
      <c r="B4" s="2"/>
      <c r="C4" s="2"/>
      <c r="D4" s="2"/>
      <c r="E4" s="2"/>
      <c r="F4" s="2"/>
      <c r="G4" s="2"/>
      <c r="H4" s="2"/>
      <c r="I4" s="2"/>
      <c r="J4" s="2"/>
      <c r="K4" s="2"/>
      <c r="L4" s="2"/>
      <c r="M4" s="2"/>
      <c r="N4" s="2"/>
      <c r="O4" s="2"/>
      <c r="P4" s="2"/>
      <c r="Q4" s="2"/>
      <c r="R4" s="2"/>
      <c r="S4" s="2"/>
      <c r="T4" s="2"/>
      <c r="U4" s="2"/>
      <c r="V4" s="2"/>
    </row>
    <row r="5" spans="2:22" ht="17.45" customHeight="1" x14ac:dyDescent="0.25">
      <c r="B5" s="132" t="s">
        <v>0</v>
      </c>
      <c r="C5" s="170"/>
      <c r="D5" s="2"/>
      <c r="E5" s="2"/>
      <c r="J5" s="2"/>
      <c r="K5" s="2"/>
      <c r="L5" s="2"/>
      <c r="M5" s="2"/>
      <c r="N5" s="2"/>
      <c r="O5" s="2"/>
      <c r="P5" s="2"/>
      <c r="Q5" s="2"/>
      <c r="R5" s="2"/>
      <c r="S5" s="2"/>
      <c r="T5" s="134" t="s">
        <v>1</v>
      </c>
      <c r="U5" s="135">
        <v>21</v>
      </c>
      <c r="V5" s="2"/>
    </row>
    <row r="6" spans="2:22" ht="17.45" customHeight="1" x14ac:dyDescent="0.25">
      <c r="B6" s="290" t="s">
        <v>2</v>
      </c>
      <c r="C6" s="292"/>
      <c r="D6" s="27"/>
      <c r="E6" s="2"/>
      <c r="J6" s="2"/>
      <c r="K6" s="2"/>
      <c r="L6" s="2"/>
      <c r="M6" s="2"/>
      <c r="N6" s="2"/>
      <c r="O6" s="2"/>
      <c r="P6" s="2"/>
      <c r="Q6" s="2"/>
      <c r="R6" s="2"/>
      <c r="S6" s="2"/>
      <c r="T6" s="4" t="s">
        <v>3</v>
      </c>
      <c r="U6" s="5">
        <v>10</v>
      </c>
      <c r="V6" s="2"/>
    </row>
    <row r="7" spans="2:22" ht="17.45" customHeight="1" x14ac:dyDescent="0.25">
      <c r="B7" s="290" t="s">
        <v>2</v>
      </c>
      <c r="C7" s="292"/>
      <c r="D7" s="27"/>
      <c r="E7" s="2"/>
      <c r="J7" s="2"/>
      <c r="K7" s="2"/>
      <c r="L7" s="2"/>
      <c r="M7" s="2"/>
      <c r="N7" s="2"/>
      <c r="O7" s="2"/>
      <c r="P7" s="2"/>
      <c r="Q7" s="2"/>
      <c r="R7" s="2"/>
      <c r="S7" s="2"/>
      <c r="T7" s="4" t="s">
        <v>4</v>
      </c>
      <c r="U7" s="5" t="s">
        <v>5</v>
      </c>
      <c r="V7" s="2"/>
    </row>
    <row r="8" spans="2:22" ht="20.25" x14ac:dyDescent="0.25">
      <c r="B8" s="3" t="s">
        <v>164</v>
      </c>
      <c r="F8" s="2"/>
    </row>
    <row r="10" spans="2:22" ht="24" customHeight="1" x14ac:dyDescent="0.25">
      <c r="B10" s="299" t="s">
        <v>52</v>
      </c>
      <c r="C10" s="299" t="s">
        <v>165</v>
      </c>
      <c r="D10" s="299" t="s">
        <v>166</v>
      </c>
      <c r="E10" s="299" t="s">
        <v>167</v>
      </c>
      <c r="F10" s="299" t="s">
        <v>126</v>
      </c>
      <c r="G10" s="299" t="s">
        <v>130</v>
      </c>
      <c r="H10" s="299" t="s">
        <v>132</v>
      </c>
      <c r="I10" s="299" t="s">
        <v>168</v>
      </c>
      <c r="J10" s="299" t="s">
        <v>133</v>
      </c>
      <c r="K10" s="299" t="s">
        <v>134</v>
      </c>
      <c r="L10" s="299" t="s">
        <v>135</v>
      </c>
      <c r="M10" s="299" t="s">
        <v>169</v>
      </c>
      <c r="N10" s="299" t="s">
        <v>139</v>
      </c>
      <c r="O10" s="299" t="s">
        <v>140</v>
      </c>
      <c r="P10" s="299" t="s">
        <v>141</v>
      </c>
      <c r="Q10" s="299" t="s">
        <v>170</v>
      </c>
      <c r="R10" s="299" t="s">
        <v>142</v>
      </c>
      <c r="S10" s="299" t="s">
        <v>143</v>
      </c>
      <c r="T10" s="299" t="s">
        <v>144</v>
      </c>
      <c r="U10" s="299" t="s">
        <v>171</v>
      </c>
      <c r="V10" s="421" t="s">
        <v>171</v>
      </c>
    </row>
    <row r="11" spans="2:22" x14ac:dyDescent="0.25">
      <c r="B11" s="300"/>
      <c r="C11" s="300"/>
      <c r="D11" s="300"/>
      <c r="E11" s="300"/>
      <c r="F11" s="300"/>
      <c r="G11" s="300"/>
      <c r="H11" s="300"/>
      <c r="I11" s="300"/>
      <c r="J11" s="300"/>
      <c r="K11" s="300"/>
      <c r="L11" s="300"/>
      <c r="M11" s="300"/>
      <c r="N11" s="300"/>
      <c r="O11" s="300"/>
      <c r="P11" s="300"/>
      <c r="Q11" s="300"/>
      <c r="R11" s="300"/>
      <c r="S11" s="300"/>
      <c r="T11" s="300"/>
      <c r="U11" s="300"/>
      <c r="V11" s="422"/>
    </row>
    <row r="12" spans="2:22" x14ac:dyDescent="0.25">
      <c r="B12" s="20" t="s">
        <v>22</v>
      </c>
      <c r="C12" s="21"/>
      <c r="D12" s="21"/>
      <c r="E12" s="21"/>
      <c r="F12" s="22"/>
      <c r="G12" s="8"/>
      <c r="H12" s="8"/>
      <c r="I12" s="8">
        <f>SUM(F12:H12)</f>
        <v>0</v>
      </c>
      <c r="J12" s="8"/>
      <c r="K12" s="8"/>
      <c r="L12" s="8"/>
      <c r="M12" s="8">
        <f>SUM(I12,J12:L12)</f>
        <v>0</v>
      </c>
      <c r="N12" s="8"/>
      <c r="O12" s="8"/>
      <c r="P12" s="8"/>
      <c r="Q12" s="8">
        <f>SUM(M12,N12:P12)</f>
        <v>0</v>
      </c>
      <c r="R12" s="8"/>
      <c r="S12" s="8"/>
      <c r="T12" s="8"/>
      <c r="U12" s="8">
        <f>SUM(Q12,R12:T12)</f>
        <v>0</v>
      </c>
      <c r="V12" s="8">
        <f>+I12+M12+Q12+U12</f>
        <v>0</v>
      </c>
    </row>
    <row r="13" spans="2:22" x14ac:dyDescent="0.25">
      <c r="B13" s="279" t="s">
        <v>243</v>
      </c>
      <c r="C13" s="280"/>
      <c r="D13" s="281"/>
      <c r="E13" s="9"/>
      <c r="F13" s="9"/>
      <c r="G13" s="18"/>
      <c r="H13" s="18"/>
      <c r="I13" s="8">
        <f t="shared" ref="I13:I14" si="0">SUM(F13:H13)</f>
        <v>0</v>
      </c>
      <c r="J13" s="18"/>
      <c r="K13" s="18"/>
      <c r="L13" s="18"/>
      <c r="M13" s="8">
        <f t="shared" ref="M13:M14" si="1">SUM(I13,J13:L13)</f>
        <v>0</v>
      </c>
      <c r="N13" s="18"/>
      <c r="O13" s="18"/>
      <c r="P13" s="18"/>
      <c r="Q13" s="8">
        <f t="shared" ref="Q13:Q14" si="2">SUM(M13,N13:P13)</f>
        <v>0</v>
      </c>
      <c r="R13" s="18"/>
      <c r="S13" s="18"/>
      <c r="T13" s="18"/>
      <c r="U13" s="8">
        <f t="shared" ref="U13:U14" si="3">SUM(Q13,R13:T13)</f>
        <v>0</v>
      </c>
      <c r="V13" s="8">
        <f t="shared" ref="V13:V14" si="4">+I13+M13+Q13+U13</f>
        <v>0</v>
      </c>
    </row>
    <row r="14" spans="2:22" x14ac:dyDescent="0.25">
      <c r="B14" s="9"/>
      <c r="C14" s="9"/>
      <c r="D14" s="9"/>
      <c r="E14" s="9"/>
      <c r="F14" s="9"/>
      <c r="G14" s="18"/>
      <c r="H14" s="18"/>
      <c r="I14" s="8">
        <f t="shared" si="0"/>
        <v>0</v>
      </c>
      <c r="J14" s="18"/>
      <c r="K14" s="18"/>
      <c r="L14" s="18"/>
      <c r="M14" s="8">
        <f t="shared" si="1"/>
        <v>0</v>
      </c>
      <c r="N14" s="18"/>
      <c r="O14" s="18"/>
      <c r="P14" s="18"/>
      <c r="Q14" s="8">
        <f t="shared" si="2"/>
        <v>0</v>
      </c>
      <c r="R14" s="18"/>
      <c r="S14" s="18"/>
      <c r="T14" s="18"/>
      <c r="U14" s="8">
        <f t="shared" si="3"/>
        <v>0</v>
      </c>
      <c r="V14" s="8">
        <f t="shared" si="4"/>
        <v>0</v>
      </c>
    </row>
    <row r="15" spans="2:22" ht="20.25" customHeight="1" x14ac:dyDescent="0.25">
      <c r="B15" s="192" t="s">
        <v>123</v>
      </c>
      <c r="C15" s="193"/>
      <c r="D15" s="193"/>
      <c r="E15" s="193"/>
      <c r="F15" s="140">
        <f t="shared" ref="F15:V15" si="5">SUM(F12:F14)</f>
        <v>0</v>
      </c>
      <c r="G15" s="140">
        <f t="shared" si="5"/>
        <v>0</v>
      </c>
      <c r="H15" s="140">
        <f t="shared" si="5"/>
        <v>0</v>
      </c>
      <c r="I15" s="140">
        <f t="shared" si="5"/>
        <v>0</v>
      </c>
      <c r="J15" s="140">
        <f t="shared" si="5"/>
        <v>0</v>
      </c>
      <c r="K15" s="140">
        <f t="shared" si="5"/>
        <v>0</v>
      </c>
      <c r="L15" s="140">
        <f t="shared" si="5"/>
        <v>0</v>
      </c>
      <c r="M15" s="140">
        <f t="shared" si="5"/>
        <v>0</v>
      </c>
      <c r="N15" s="140">
        <f t="shared" si="5"/>
        <v>0</v>
      </c>
      <c r="O15" s="140">
        <f t="shared" si="5"/>
        <v>0</v>
      </c>
      <c r="P15" s="140">
        <f t="shared" si="5"/>
        <v>0</v>
      </c>
      <c r="Q15" s="140">
        <f t="shared" si="5"/>
        <v>0</v>
      </c>
      <c r="R15" s="140">
        <f t="shared" si="5"/>
        <v>0</v>
      </c>
      <c r="S15" s="140">
        <f t="shared" si="5"/>
        <v>0</v>
      </c>
      <c r="T15" s="140">
        <f t="shared" si="5"/>
        <v>0</v>
      </c>
      <c r="U15" s="140">
        <f t="shared" si="5"/>
        <v>0</v>
      </c>
      <c r="V15" s="12">
        <f t="shared" si="5"/>
        <v>0</v>
      </c>
    </row>
  </sheetData>
  <mergeCells count="27">
    <mergeCell ref="B13:D13"/>
    <mergeCell ref="B6:C6"/>
    <mergeCell ref="B7:C7"/>
    <mergeCell ref="B3:V3"/>
    <mergeCell ref="B1:V1"/>
    <mergeCell ref="B2:V2"/>
    <mergeCell ref="N10:N11"/>
    <mergeCell ref="B10:B11"/>
    <mergeCell ref="F10:F11"/>
    <mergeCell ref="E10:E11"/>
    <mergeCell ref="G10:G11"/>
    <mergeCell ref="V10:V11"/>
    <mergeCell ref="C10:C11"/>
    <mergeCell ref="D10:D11"/>
    <mergeCell ref="R10:R11"/>
    <mergeCell ref="S10:S11"/>
    <mergeCell ref="U10:U11"/>
    <mergeCell ref="O10:O11"/>
    <mergeCell ref="P10:P11"/>
    <mergeCell ref="I10:I11"/>
    <mergeCell ref="M10:M11"/>
    <mergeCell ref="Q10:Q11"/>
    <mergeCell ref="H10:H11"/>
    <mergeCell ref="J10:J11"/>
    <mergeCell ref="K10:K11"/>
    <mergeCell ref="L10:L11"/>
    <mergeCell ref="T10:T11"/>
  </mergeCells>
  <conditionalFormatting sqref="B13:C13">
    <cfRule type="expression" dxfId="10" priority="1">
      <formula>LEN($E15)=2</formula>
    </cfRule>
  </conditionalFormatting>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B2885-75D8-479A-8FFF-5C4E98D9A78D}">
  <dimension ref="A2:V10"/>
  <sheetViews>
    <sheetView showGridLines="0" workbookViewId="0">
      <selection activeCell="N23" sqref="N23"/>
    </sheetView>
  </sheetViews>
  <sheetFormatPr baseColWidth="10" defaultRowHeight="15" x14ac:dyDescent="0.25"/>
  <cols>
    <col min="3" max="3" width="12.7109375" customWidth="1"/>
    <col min="7" max="7" width="13.7109375" customWidth="1"/>
    <col min="12" max="12" width="12.7109375" customWidth="1"/>
    <col min="14" max="14" width="12.85546875" customWidth="1"/>
  </cols>
  <sheetData>
    <row r="2" spans="1:22" ht="23.25" x14ac:dyDescent="0.35">
      <c r="A2" s="424" t="s">
        <v>592</v>
      </c>
      <c r="B2" s="424"/>
      <c r="C2" s="424"/>
      <c r="D2" s="424"/>
      <c r="E2" s="424"/>
      <c r="F2" s="424"/>
      <c r="G2" s="424"/>
      <c r="H2" s="424"/>
      <c r="I2" s="424"/>
      <c r="J2" s="424"/>
      <c r="K2" s="424"/>
      <c r="L2" s="424"/>
      <c r="M2" s="424"/>
      <c r="N2" s="424"/>
      <c r="O2" s="424"/>
      <c r="P2" s="424"/>
      <c r="Q2" s="424"/>
      <c r="R2" s="424"/>
      <c r="S2" s="424"/>
      <c r="T2" s="424"/>
      <c r="U2" s="424"/>
      <c r="V2" s="424"/>
    </row>
    <row r="3" spans="1:22" ht="53.25" customHeight="1" x14ac:dyDescent="0.25">
      <c r="A3" s="254"/>
      <c r="B3" s="254"/>
      <c r="C3" s="254"/>
      <c r="D3" s="254"/>
      <c r="E3" s="425" t="s">
        <v>643</v>
      </c>
      <c r="F3" s="425"/>
      <c r="G3" s="425"/>
      <c r="H3" s="425"/>
      <c r="I3" s="425"/>
      <c r="J3" s="425"/>
      <c r="K3" s="425"/>
      <c r="L3" s="425"/>
      <c r="M3" s="425"/>
      <c r="N3" s="425"/>
      <c r="O3" s="425"/>
      <c r="P3" s="425"/>
      <c r="Q3" s="425"/>
      <c r="R3" s="425"/>
      <c r="S3" s="254"/>
    </row>
    <row r="4" spans="1:22" x14ac:dyDescent="0.25">
      <c r="A4" s="254"/>
      <c r="B4" s="254"/>
      <c r="C4" s="254"/>
      <c r="D4" s="254"/>
      <c r="E4" s="255"/>
      <c r="F4" s="255"/>
      <c r="G4" s="255"/>
      <c r="H4" s="255"/>
      <c r="I4" s="255"/>
      <c r="J4" s="255"/>
      <c r="K4" s="255"/>
      <c r="L4" s="255"/>
      <c r="M4" s="255"/>
      <c r="N4" s="255"/>
      <c r="O4" s="255"/>
      <c r="P4" s="255"/>
      <c r="Q4" s="255"/>
      <c r="R4" s="255"/>
      <c r="S4" s="254"/>
    </row>
    <row r="5" spans="1:22" ht="36" x14ac:dyDescent="0.25">
      <c r="A5" s="263" t="s">
        <v>0</v>
      </c>
      <c r="B5" s="263"/>
      <c r="C5" s="263"/>
      <c r="D5" s="263" t="s">
        <v>1</v>
      </c>
      <c r="E5" s="263">
        <v>21</v>
      </c>
      <c r="F5" s="260"/>
      <c r="G5" s="260"/>
      <c r="H5" s="260"/>
      <c r="I5" s="260"/>
      <c r="J5" s="260"/>
      <c r="K5" s="260"/>
      <c r="L5" s="260"/>
      <c r="M5" s="260"/>
      <c r="N5" s="260"/>
      <c r="O5" s="260"/>
      <c r="P5" s="260"/>
      <c r="Q5" s="260"/>
      <c r="R5" s="260"/>
      <c r="S5" s="260"/>
      <c r="T5" s="260"/>
      <c r="U5" s="260"/>
      <c r="V5" s="260"/>
    </row>
    <row r="6" spans="1:22" x14ac:dyDescent="0.25">
      <c r="A6" s="426" t="s">
        <v>2</v>
      </c>
      <c r="B6" s="427"/>
      <c r="C6" s="428"/>
      <c r="D6" s="256" t="s">
        <v>3</v>
      </c>
      <c r="E6" s="257" t="s">
        <v>613</v>
      </c>
      <c r="F6" s="260"/>
      <c r="G6" s="260"/>
      <c r="H6" s="260"/>
      <c r="I6" s="260"/>
      <c r="J6" s="260"/>
      <c r="K6" s="260"/>
      <c r="L6" s="260"/>
      <c r="M6" s="260"/>
      <c r="N6" s="260"/>
      <c r="O6" s="260"/>
      <c r="P6" s="260"/>
      <c r="Q6" s="260"/>
      <c r="R6" s="260"/>
      <c r="S6" s="260"/>
      <c r="T6" s="260"/>
      <c r="U6" s="260"/>
      <c r="V6" s="260"/>
    </row>
    <row r="7" spans="1:22" x14ac:dyDescent="0.25">
      <c r="A7" s="426" t="s">
        <v>230</v>
      </c>
      <c r="B7" s="427"/>
      <c r="C7" s="428"/>
      <c r="D7" s="256" t="s">
        <v>4</v>
      </c>
      <c r="E7" s="262" t="s">
        <v>5</v>
      </c>
      <c r="F7" s="260"/>
      <c r="G7" s="260"/>
      <c r="H7" s="260"/>
      <c r="I7" s="260"/>
      <c r="J7" s="260"/>
      <c r="K7" s="260"/>
      <c r="L7" s="260"/>
      <c r="M7" s="260"/>
      <c r="N7" s="260"/>
      <c r="O7" s="260"/>
      <c r="P7" s="260"/>
      <c r="Q7" s="260"/>
      <c r="R7" s="260"/>
      <c r="S7" s="260"/>
      <c r="T7" s="260"/>
      <c r="U7" s="260"/>
      <c r="V7" s="260"/>
    </row>
    <row r="8" spans="1:22" ht="19.5" x14ac:dyDescent="0.25">
      <c r="A8" s="258"/>
      <c r="B8" s="258"/>
      <c r="C8" s="258"/>
      <c r="D8" s="27"/>
      <c r="E8" s="261"/>
      <c r="F8" s="423" t="s">
        <v>235</v>
      </c>
      <c r="G8" s="423"/>
      <c r="H8" s="423"/>
      <c r="I8" s="423"/>
      <c r="J8" s="423"/>
      <c r="K8" s="423"/>
      <c r="L8" s="423"/>
      <c r="M8" s="423"/>
      <c r="N8" s="423"/>
      <c r="O8" s="423"/>
      <c r="P8" s="423"/>
      <c r="Q8" s="260"/>
      <c r="R8" s="260"/>
      <c r="S8" s="260"/>
      <c r="T8" s="260"/>
      <c r="U8" s="260"/>
      <c r="V8" s="260"/>
    </row>
    <row r="9" spans="1:22" ht="36" x14ac:dyDescent="0.25">
      <c r="A9" s="263" t="s">
        <v>593</v>
      </c>
      <c r="B9" s="263" t="s">
        <v>1</v>
      </c>
      <c r="C9" s="263" t="s">
        <v>594</v>
      </c>
      <c r="D9" s="263" t="s">
        <v>3</v>
      </c>
      <c r="E9" s="263" t="s">
        <v>595</v>
      </c>
      <c r="F9" s="263" t="s">
        <v>4</v>
      </c>
      <c r="G9" s="263" t="s">
        <v>596</v>
      </c>
      <c r="H9" s="263" t="s">
        <v>597</v>
      </c>
      <c r="I9" s="263" t="s">
        <v>598</v>
      </c>
      <c r="J9" s="263" t="s">
        <v>599</v>
      </c>
      <c r="K9" s="263" t="s">
        <v>600</v>
      </c>
      <c r="L9" s="263" t="s">
        <v>174</v>
      </c>
      <c r="M9" s="263" t="s">
        <v>601</v>
      </c>
      <c r="N9" s="263" t="s">
        <v>602</v>
      </c>
      <c r="O9" s="263" t="s">
        <v>603</v>
      </c>
      <c r="P9" s="263" t="s">
        <v>604</v>
      </c>
      <c r="Q9" s="263" t="s">
        <v>605</v>
      </c>
      <c r="R9" s="264" t="s">
        <v>606</v>
      </c>
      <c r="S9" s="264" t="s">
        <v>607</v>
      </c>
      <c r="T9" s="264" t="s">
        <v>608</v>
      </c>
      <c r="U9" s="263" t="s">
        <v>609</v>
      </c>
      <c r="V9" s="263" t="s">
        <v>610</v>
      </c>
    </row>
    <row r="10" spans="1:22" ht="73.5" customHeight="1" x14ac:dyDescent="0.25">
      <c r="A10" s="271">
        <v>21</v>
      </c>
      <c r="B10" s="259" t="s">
        <v>31</v>
      </c>
      <c r="C10" s="271">
        <v>2110</v>
      </c>
      <c r="D10" s="259" t="s">
        <v>2</v>
      </c>
      <c r="E10" s="271">
        <v>211002</v>
      </c>
      <c r="F10" s="259" t="s">
        <v>230</v>
      </c>
      <c r="G10" s="259" t="s">
        <v>614</v>
      </c>
      <c r="H10" s="271">
        <v>24</v>
      </c>
      <c r="I10" s="272" t="s">
        <v>615</v>
      </c>
      <c r="J10" s="271">
        <v>112</v>
      </c>
      <c r="K10" s="271" t="s">
        <v>206</v>
      </c>
      <c r="L10" s="259" t="s">
        <v>616</v>
      </c>
      <c r="M10" s="273">
        <v>1085709</v>
      </c>
      <c r="N10" s="273">
        <v>0</v>
      </c>
      <c r="O10" s="273">
        <v>0</v>
      </c>
      <c r="P10" s="271">
        <v>0</v>
      </c>
      <c r="Q10" s="259"/>
      <c r="R10" s="259" t="s">
        <v>611</v>
      </c>
      <c r="S10" s="259" t="s">
        <v>617</v>
      </c>
      <c r="T10" s="259" t="s">
        <v>618</v>
      </c>
      <c r="U10" s="259" t="s">
        <v>612</v>
      </c>
      <c r="V10" s="259" t="s">
        <v>619</v>
      </c>
    </row>
  </sheetData>
  <mergeCells count="5">
    <mergeCell ref="F8:P8"/>
    <mergeCell ref="A2:V2"/>
    <mergeCell ref="E3:R3"/>
    <mergeCell ref="A6:C6"/>
    <mergeCell ref="A7:C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D0D68-7D10-4378-B341-6C8A4B5FD4BE}">
  <dimension ref="B1:O879"/>
  <sheetViews>
    <sheetView showGridLines="0" workbookViewId="0">
      <selection activeCell="J14" sqref="J14"/>
    </sheetView>
  </sheetViews>
  <sheetFormatPr baseColWidth="10" defaultColWidth="11.42578125" defaultRowHeight="15" x14ac:dyDescent="0.25"/>
  <cols>
    <col min="1" max="1" width="3.7109375" style="3" customWidth="1"/>
    <col min="2" max="2" width="5" style="3" bestFit="1" customWidth="1"/>
    <col min="3" max="3" width="11.28515625" style="3" bestFit="1" customWidth="1"/>
    <col min="4" max="4" width="10.5703125" style="3" bestFit="1" customWidth="1"/>
    <col min="5" max="5" width="13.140625" style="3" bestFit="1" customWidth="1"/>
    <col min="6" max="6" width="20.140625" style="3" bestFit="1" customWidth="1"/>
    <col min="7" max="7" width="13.85546875" style="3" bestFit="1" customWidth="1"/>
    <col min="8" max="8" width="14.85546875" style="3" bestFit="1" customWidth="1"/>
    <col min="9" max="9" width="18.28515625" style="3" bestFit="1" customWidth="1"/>
    <col min="10" max="10" width="23.5703125" style="3" customWidth="1"/>
    <col min="11" max="11" width="10.28515625" style="3" bestFit="1" customWidth="1"/>
    <col min="12" max="12" width="33.5703125" style="3" hidden="1" customWidth="1"/>
    <col min="13" max="13" width="17.5703125" style="3" bestFit="1" customWidth="1"/>
    <col min="14" max="14" width="31.28515625" style="223" customWidth="1"/>
    <col min="15" max="15" width="14.140625" style="3" bestFit="1" customWidth="1"/>
    <col min="16" max="16384" width="11.42578125" style="3"/>
  </cols>
  <sheetData>
    <row r="1" spans="2:15" s="67" customFormat="1" x14ac:dyDescent="0.25">
      <c r="N1" s="222"/>
    </row>
    <row r="2" spans="2:15" ht="20.25" x14ac:dyDescent="0.25">
      <c r="B2" s="285" t="s">
        <v>234</v>
      </c>
      <c r="C2" s="285"/>
      <c r="D2" s="285"/>
      <c r="E2" s="285"/>
      <c r="F2" s="285"/>
      <c r="G2" s="285"/>
      <c r="H2" s="285"/>
      <c r="I2" s="285"/>
      <c r="J2" s="285"/>
      <c r="K2" s="285"/>
      <c r="L2" s="285"/>
      <c r="M2" s="285"/>
      <c r="N2" s="285"/>
    </row>
    <row r="3" spans="2:15" ht="108.75" customHeight="1" x14ac:dyDescent="0.25">
      <c r="B3" s="286" t="s">
        <v>214</v>
      </c>
      <c r="C3" s="286"/>
      <c r="D3" s="286"/>
      <c r="E3" s="286"/>
      <c r="F3" s="286"/>
      <c r="G3" s="286"/>
      <c r="H3" s="286"/>
      <c r="I3" s="286"/>
      <c r="J3" s="286"/>
      <c r="K3" s="286"/>
      <c r="L3" s="286"/>
      <c r="M3" s="286"/>
      <c r="N3" s="286"/>
      <c r="O3" s="286"/>
    </row>
    <row r="4" spans="2:15" ht="42" customHeight="1" x14ac:dyDescent="0.25">
      <c r="B4" s="285" t="s">
        <v>236</v>
      </c>
      <c r="C4" s="285"/>
      <c r="D4" s="285"/>
      <c r="E4" s="285"/>
      <c r="F4" s="285"/>
      <c r="G4" s="285"/>
      <c r="H4" s="285"/>
      <c r="I4" s="285"/>
      <c r="J4" s="285"/>
      <c r="K4" s="285"/>
      <c r="L4" s="285"/>
      <c r="M4" s="285"/>
      <c r="N4" s="285"/>
      <c r="O4" s="285"/>
    </row>
    <row r="5" spans="2:15" ht="20.25" x14ac:dyDescent="0.25">
      <c r="B5" s="2"/>
      <c r="C5" s="2"/>
      <c r="D5" s="2"/>
      <c r="E5" s="2"/>
      <c r="F5" s="2"/>
      <c r="G5" s="2"/>
      <c r="H5" s="2"/>
      <c r="I5" s="2"/>
      <c r="J5" s="2"/>
      <c r="K5" s="2"/>
      <c r="L5" s="2"/>
      <c r="M5" s="2"/>
    </row>
    <row r="6" spans="2:15" ht="15.75" x14ac:dyDescent="0.25">
      <c r="B6" s="430" t="s">
        <v>31</v>
      </c>
      <c r="C6" s="430"/>
      <c r="D6" s="430"/>
      <c r="E6" s="430"/>
      <c r="F6" s="430"/>
      <c r="M6" s="132" t="s">
        <v>1</v>
      </c>
      <c r="N6" s="133">
        <v>21</v>
      </c>
    </row>
    <row r="7" spans="2:15" ht="15" customHeight="1" x14ac:dyDescent="0.25">
      <c r="B7" s="431" t="s">
        <v>2</v>
      </c>
      <c r="C7" s="431"/>
      <c r="D7" s="431"/>
      <c r="E7" s="431"/>
      <c r="F7" s="431"/>
      <c r="M7" s="4" t="s">
        <v>3</v>
      </c>
      <c r="N7" s="5">
        <v>10</v>
      </c>
    </row>
    <row r="8" spans="2:15" ht="15" customHeight="1" x14ac:dyDescent="0.25">
      <c r="B8" s="431" t="s">
        <v>230</v>
      </c>
      <c r="C8" s="431"/>
      <c r="D8" s="431"/>
      <c r="E8" s="431"/>
      <c r="F8" s="431"/>
      <c r="M8" s="4" t="s">
        <v>4</v>
      </c>
      <c r="N8" s="46" t="s">
        <v>215</v>
      </c>
    </row>
    <row r="9" spans="2:15" x14ac:dyDescent="0.25">
      <c r="M9" s="47" t="s">
        <v>179</v>
      </c>
      <c r="N9" s="3"/>
    </row>
    <row r="11" spans="2:15" ht="31.5" customHeight="1" x14ac:dyDescent="0.25">
      <c r="B11" s="429" t="s">
        <v>216</v>
      </c>
      <c r="C11" s="429"/>
      <c r="D11" s="429"/>
      <c r="E11" s="429"/>
      <c r="F11" s="429"/>
      <c r="G11" s="429"/>
      <c r="H11" s="429"/>
      <c r="I11" s="429"/>
      <c r="J11" s="429"/>
      <c r="K11" s="429"/>
      <c r="L11" s="429"/>
      <c r="M11" s="429"/>
      <c r="N11" s="429"/>
      <c r="O11" s="429"/>
    </row>
    <row r="12" spans="2:15" ht="94.5" x14ac:dyDescent="0.25">
      <c r="B12" s="224" t="s">
        <v>217</v>
      </c>
      <c r="C12" s="224" t="s">
        <v>94</v>
      </c>
      <c r="D12" s="224" t="s">
        <v>218</v>
      </c>
      <c r="E12" s="224" t="s">
        <v>219</v>
      </c>
      <c r="F12" s="224" t="s">
        <v>220</v>
      </c>
      <c r="G12" s="224" t="s">
        <v>221</v>
      </c>
      <c r="H12" s="224" t="s">
        <v>222</v>
      </c>
      <c r="I12" s="224" t="s">
        <v>223</v>
      </c>
      <c r="J12" s="224" t="s">
        <v>224</v>
      </c>
      <c r="K12" s="224" t="s">
        <v>225</v>
      </c>
      <c r="L12" s="224" t="s">
        <v>226</v>
      </c>
      <c r="M12" s="224" t="s">
        <v>227</v>
      </c>
      <c r="N12" s="224" t="s">
        <v>228</v>
      </c>
      <c r="O12" s="224" t="s">
        <v>229</v>
      </c>
    </row>
    <row r="13" spans="2:15" ht="153" x14ac:dyDescent="0.25">
      <c r="B13" s="218">
        <v>2025</v>
      </c>
      <c r="C13" s="218" t="s">
        <v>130</v>
      </c>
      <c r="D13" s="218" t="s">
        <v>307</v>
      </c>
      <c r="E13" s="218" t="s">
        <v>308</v>
      </c>
      <c r="F13" s="218" t="s">
        <v>308</v>
      </c>
      <c r="G13" s="218">
        <v>3</v>
      </c>
      <c r="H13" s="244">
        <v>45714</v>
      </c>
      <c r="I13" s="244">
        <v>45714</v>
      </c>
      <c r="J13" s="217" t="s">
        <v>309</v>
      </c>
      <c r="K13" s="217" t="s">
        <v>310</v>
      </c>
      <c r="L13" s="218"/>
      <c r="M13" s="245" t="s">
        <v>311</v>
      </c>
      <c r="N13" s="225" t="s">
        <v>312</v>
      </c>
      <c r="O13" s="11"/>
    </row>
    <row r="14" spans="2:15" ht="191.25" x14ac:dyDescent="0.25">
      <c r="B14" s="218">
        <v>2025</v>
      </c>
      <c r="C14" s="218" t="s">
        <v>130</v>
      </c>
      <c r="D14" s="218" t="s">
        <v>307</v>
      </c>
      <c r="E14" s="218" t="s">
        <v>308</v>
      </c>
      <c r="F14" s="218" t="s">
        <v>308</v>
      </c>
      <c r="G14" s="218">
        <v>8</v>
      </c>
      <c r="H14" s="244">
        <v>45716</v>
      </c>
      <c r="I14" s="244">
        <v>45716</v>
      </c>
      <c r="J14" s="217" t="s">
        <v>309</v>
      </c>
      <c r="K14" s="217" t="s">
        <v>310</v>
      </c>
      <c r="L14" s="218"/>
      <c r="M14" s="245" t="s">
        <v>313</v>
      </c>
      <c r="N14" s="225" t="s">
        <v>314</v>
      </c>
      <c r="O14" s="11"/>
    </row>
    <row r="15" spans="2:15" ht="89.25" x14ac:dyDescent="0.25">
      <c r="B15" s="218">
        <v>2025</v>
      </c>
      <c r="C15" s="218" t="s">
        <v>130</v>
      </c>
      <c r="D15" s="218" t="s">
        <v>307</v>
      </c>
      <c r="E15" s="218" t="s">
        <v>62</v>
      </c>
      <c r="F15" s="218" t="s">
        <v>62</v>
      </c>
      <c r="G15" s="218">
        <v>64</v>
      </c>
      <c r="H15" s="244">
        <v>45716</v>
      </c>
      <c r="I15" s="244">
        <v>45716</v>
      </c>
      <c r="J15" s="217" t="s">
        <v>309</v>
      </c>
      <c r="K15" s="217" t="s">
        <v>310</v>
      </c>
      <c r="L15" s="218"/>
      <c r="M15" s="245" t="s">
        <v>315</v>
      </c>
      <c r="N15" s="225" t="s">
        <v>316</v>
      </c>
      <c r="O15" s="11"/>
    </row>
    <row r="16" spans="2:15" ht="89.25" x14ac:dyDescent="0.25">
      <c r="B16" s="218">
        <v>2025</v>
      </c>
      <c r="C16" s="218" t="s">
        <v>130</v>
      </c>
      <c r="D16" s="218" t="s">
        <v>307</v>
      </c>
      <c r="E16" s="218" t="s">
        <v>62</v>
      </c>
      <c r="F16" s="218" t="s">
        <v>62</v>
      </c>
      <c r="G16" s="218">
        <v>54</v>
      </c>
      <c r="H16" s="244">
        <v>45700</v>
      </c>
      <c r="I16" s="244">
        <v>45700</v>
      </c>
      <c r="J16" s="217" t="s">
        <v>309</v>
      </c>
      <c r="K16" s="217" t="s">
        <v>310</v>
      </c>
      <c r="L16" s="218"/>
      <c r="M16" s="245" t="s">
        <v>317</v>
      </c>
      <c r="N16" s="225" t="s">
        <v>318</v>
      </c>
      <c r="O16" s="11"/>
    </row>
    <row r="17" spans="2:15" ht="89.25" x14ac:dyDescent="0.25">
      <c r="B17" s="218">
        <v>2025</v>
      </c>
      <c r="C17" s="218" t="s">
        <v>130</v>
      </c>
      <c r="D17" s="218" t="s">
        <v>307</v>
      </c>
      <c r="E17" s="218" t="s">
        <v>62</v>
      </c>
      <c r="F17" s="218" t="s">
        <v>62</v>
      </c>
      <c r="G17" s="218">
        <v>55</v>
      </c>
      <c r="H17" s="244">
        <v>45701</v>
      </c>
      <c r="I17" s="244">
        <v>45701</v>
      </c>
      <c r="J17" s="217" t="s">
        <v>309</v>
      </c>
      <c r="K17" s="217" t="s">
        <v>310</v>
      </c>
      <c r="L17" s="218"/>
      <c r="M17" s="245" t="s">
        <v>319</v>
      </c>
      <c r="N17" s="225" t="s">
        <v>320</v>
      </c>
      <c r="O17" s="11"/>
    </row>
    <row r="18" spans="2:15" ht="89.25" x14ac:dyDescent="0.25">
      <c r="B18" s="218">
        <v>2025</v>
      </c>
      <c r="C18" s="218" t="s">
        <v>130</v>
      </c>
      <c r="D18" s="218" t="s">
        <v>307</v>
      </c>
      <c r="E18" s="218" t="s">
        <v>62</v>
      </c>
      <c r="F18" s="218" t="s">
        <v>62</v>
      </c>
      <c r="G18" s="218">
        <v>245</v>
      </c>
      <c r="H18" s="244">
        <v>45701</v>
      </c>
      <c r="I18" s="244">
        <v>45701</v>
      </c>
      <c r="J18" s="217" t="s">
        <v>309</v>
      </c>
      <c r="K18" s="217" t="s">
        <v>310</v>
      </c>
      <c r="L18" s="218"/>
      <c r="M18" s="245" t="s">
        <v>321</v>
      </c>
      <c r="N18" s="225" t="s">
        <v>322</v>
      </c>
      <c r="O18" s="11"/>
    </row>
    <row r="19" spans="2:15" ht="89.25" x14ac:dyDescent="0.25">
      <c r="B19" s="218">
        <v>2025</v>
      </c>
      <c r="C19" s="218" t="s">
        <v>130</v>
      </c>
      <c r="D19" s="218" t="s">
        <v>307</v>
      </c>
      <c r="E19" s="218" t="s">
        <v>62</v>
      </c>
      <c r="F19" s="218" t="s">
        <v>62</v>
      </c>
      <c r="G19" s="218">
        <v>250</v>
      </c>
      <c r="H19" s="244">
        <v>45702</v>
      </c>
      <c r="I19" s="244">
        <v>45702</v>
      </c>
      <c r="J19" s="217" t="s">
        <v>309</v>
      </c>
      <c r="K19" s="217" t="s">
        <v>310</v>
      </c>
      <c r="L19" s="218"/>
      <c r="M19" s="245" t="s">
        <v>323</v>
      </c>
      <c r="N19" s="225" t="s">
        <v>324</v>
      </c>
      <c r="O19" s="11"/>
    </row>
    <row r="20" spans="2:15" ht="89.25" x14ac:dyDescent="0.25">
      <c r="B20" s="218">
        <v>2025</v>
      </c>
      <c r="C20" s="218" t="s">
        <v>130</v>
      </c>
      <c r="D20" s="218" t="s">
        <v>307</v>
      </c>
      <c r="E20" s="218" t="s">
        <v>62</v>
      </c>
      <c r="F20" s="218" t="s">
        <v>62</v>
      </c>
      <c r="G20" s="218">
        <v>132</v>
      </c>
      <c r="H20" s="244">
        <v>45713</v>
      </c>
      <c r="I20" s="244">
        <v>45713</v>
      </c>
      <c r="J20" s="217" t="s">
        <v>309</v>
      </c>
      <c r="K20" s="217" t="s">
        <v>310</v>
      </c>
      <c r="L20" s="218"/>
      <c r="M20" s="245" t="s">
        <v>325</v>
      </c>
      <c r="N20" s="225" t="s">
        <v>326</v>
      </c>
      <c r="O20" s="11"/>
    </row>
    <row r="21" spans="2:15" ht="89.25" x14ac:dyDescent="0.25">
      <c r="B21" s="218">
        <v>2025</v>
      </c>
      <c r="C21" s="218" t="s">
        <v>130</v>
      </c>
      <c r="D21" s="218" t="s">
        <v>307</v>
      </c>
      <c r="E21" s="218" t="s">
        <v>62</v>
      </c>
      <c r="F21" s="218" t="s">
        <v>62</v>
      </c>
      <c r="G21" s="218">
        <v>122</v>
      </c>
      <c r="H21" s="244">
        <v>45707</v>
      </c>
      <c r="I21" s="244">
        <v>45707</v>
      </c>
      <c r="J21" s="217" t="s">
        <v>309</v>
      </c>
      <c r="K21" s="217" t="s">
        <v>310</v>
      </c>
      <c r="L21" s="218"/>
      <c r="M21" s="245" t="s">
        <v>327</v>
      </c>
      <c r="N21" s="225" t="s">
        <v>328</v>
      </c>
      <c r="O21" s="11"/>
    </row>
    <row r="22" spans="2:15" ht="89.25" x14ac:dyDescent="0.25">
      <c r="B22" s="218">
        <v>2025</v>
      </c>
      <c r="C22" s="218" t="s">
        <v>130</v>
      </c>
      <c r="D22" s="218" t="s">
        <v>307</v>
      </c>
      <c r="E22" s="218" t="s">
        <v>62</v>
      </c>
      <c r="F22" s="218" t="s">
        <v>62</v>
      </c>
      <c r="G22" s="218">
        <v>128</v>
      </c>
      <c r="H22" s="244">
        <v>45709</v>
      </c>
      <c r="I22" s="244">
        <v>45709</v>
      </c>
      <c r="J22" s="217" t="s">
        <v>309</v>
      </c>
      <c r="K22" s="217" t="s">
        <v>310</v>
      </c>
      <c r="L22" s="218"/>
      <c r="M22" s="245" t="s">
        <v>329</v>
      </c>
      <c r="N22" s="225" t="s">
        <v>330</v>
      </c>
      <c r="O22" s="11"/>
    </row>
    <row r="23" spans="2:15" ht="89.25" x14ac:dyDescent="0.25">
      <c r="B23" s="218">
        <v>2025</v>
      </c>
      <c r="C23" s="218" t="s">
        <v>130</v>
      </c>
      <c r="D23" s="218" t="s">
        <v>307</v>
      </c>
      <c r="E23" s="218" t="s">
        <v>62</v>
      </c>
      <c r="F23" s="218" t="s">
        <v>62</v>
      </c>
      <c r="G23" s="218">
        <v>127</v>
      </c>
      <c r="H23" s="244">
        <v>45709</v>
      </c>
      <c r="I23" s="244">
        <v>45709</v>
      </c>
      <c r="J23" s="217" t="s">
        <v>309</v>
      </c>
      <c r="K23" s="217" t="s">
        <v>310</v>
      </c>
      <c r="L23" s="218"/>
      <c r="M23" s="245" t="s">
        <v>331</v>
      </c>
      <c r="N23" s="225" t="s">
        <v>332</v>
      </c>
      <c r="O23" s="11"/>
    </row>
    <row r="24" spans="2:15" ht="89.25" x14ac:dyDescent="0.25">
      <c r="B24" s="218">
        <v>2025</v>
      </c>
      <c r="C24" s="218" t="s">
        <v>130</v>
      </c>
      <c r="D24" s="218" t="s">
        <v>307</v>
      </c>
      <c r="E24" s="218" t="s">
        <v>62</v>
      </c>
      <c r="F24" s="218" t="s">
        <v>62</v>
      </c>
      <c r="G24" s="218">
        <v>129</v>
      </c>
      <c r="H24" s="244">
        <v>45709</v>
      </c>
      <c r="I24" s="244">
        <v>45709</v>
      </c>
      <c r="J24" s="217" t="s">
        <v>309</v>
      </c>
      <c r="K24" s="217" t="s">
        <v>310</v>
      </c>
      <c r="L24" s="218"/>
      <c r="M24" s="245" t="s">
        <v>333</v>
      </c>
      <c r="N24" s="225" t="s">
        <v>334</v>
      </c>
      <c r="O24" s="11"/>
    </row>
    <row r="25" spans="2:15" ht="89.25" x14ac:dyDescent="0.25">
      <c r="B25" s="218">
        <v>2025</v>
      </c>
      <c r="C25" s="218" t="s">
        <v>130</v>
      </c>
      <c r="D25" s="218" t="s">
        <v>307</v>
      </c>
      <c r="E25" s="218" t="s">
        <v>62</v>
      </c>
      <c r="F25" s="218" t="s">
        <v>62</v>
      </c>
      <c r="G25" s="218">
        <v>90</v>
      </c>
      <c r="H25" s="244">
        <v>45706</v>
      </c>
      <c r="I25" s="244">
        <v>45706</v>
      </c>
      <c r="J25" s="217" t="s">
        <v>309</v>
      </c>
      <c r="K25" s="217" t="s">
        <v>310</v>
      </c>
      <c r="L25" s="218"/>
      <c r="M25" s="245" t="s">
        <v>335</v>
      </c>
      <c r="N25" s="225" t="s">
        <v>336</v>
      </c>
      <c r="O25" s="11"/>
    </row>
    <row r="26" spans="2:15" ht="89.25" x14ac:dyDescent="0.25">
      <c r="B26" s="218">
        <v>2025</v>
      </c>
      <c r="C26" s="218" t="s">
        <v>130</v>
      </c>
      <c r="D26" s="218" t="s">
        <v>307</v>
      </c>
      <c r="E26" s="218" t="s">
        <v>62</v>
      </c>
      <c r="F26" s="218" t="s">
        <v>62</v>
      </c>
      <c r="G26" s="218">
        <v>88</v>
      </c>
      <c r="H26" s="244">
        <v>45706</v>
      </c>
      <c r="I26" s="244">
        <v>45706</v>
      </c>
      <c r="J26" s="217" t="s">
        <v>309</v>
      </c>
      <c r="K26" s="217" t="s">
        <v>310</v>
      </c>
      <c r="L26" s="218"/>
      <c r="M26" s="245" t="s">
        <v>337</v>
      </c>
      <c r="N26" s="225" t="s">
        <v>338</v>
      </c>
      <c r="O26" s="11"/>
    </row>
    <row r="27" spans="2:15" ht="89.25" x14ac:dyDescent="0.25">
      <c r="B27" s="218">
        <v>2025</v>
      </c>
      <c r="C27" s="218" t="s">
        <v>130</v>
      </c>
      <c r="D27" s="218" t="s">
        <v>307</v>
      </c>
      <c r="E27" s="218" t="s">
        <v>62</v>
      </c>
      <c r="F27" s="218" t="s">
        <v>62</v>
      </c>
      <c r="G27" s="218">
        <v>84</v>
      </c>
      <c r="H27" s="244">
        <v>45706</v>
      </c>
      <c r="I27" s="244">
        <v>45706</v>
      </c>
      <c r="J27" s="217" t="s">
        <v>309</v>
      </c>
      <c r="K27" s="217" t="s">
        <v>310</v>
      </c>
      <c r="L27" s="218"/>
      <c r="M27" s="245" t="s">
        <v>339</v>
      </c>
      <c r="N27" s="225" t="s">
        <v>340</v>
      </c>
      <c r="O27" s="11"/>
    </row>
    <row r="28" spans="2:15" ht="89.25" x14ac:dyDescent="0.25">
      <c r="B28" s="218">
        <v>2025</v>
      </c>
      <c r="C28" s="218" t="s">
        <v>130</v>
      </c>
      <c r="D28" s="218" t="s">
        <v>307</v>
      </c>
      <c r="E28" s="218" t="s">
        <v>62</v>
      </c>
      <c r="F28" s="218" t="s">
        <v>62</v>
      </c>
      <c r="G28" s="218">
        <v>83</v>
      </c>
      <c r="H28" s="244">
        <v>45706</v>
      </c>
      <c r="I28" s="244">
        <v>45706</v>
      </c>
      <c r="J28" s="217" t="s">
        <v>309</v>
      </c>
      <c r="K28" s="217" t="s">
        <v>310</v>
      </c>
      <c r="L28" s="218"/>
      <c r="M28" s="245" t="s">
        <v>341</v>
      </c>
      <c r="N28" s="225" t="s">
        <v>342</v>
      </c>
      <c r="O28" s="11"/>
    </row>
    <row r="29" spans="2:15" ht="89.25" x14ac:dyDescent="0.25">
      <c r="B29" s="218">
        <v>2025</v>
      </c>
      <c r="C29" s="218" t="s">
        <v>130</v>
      </c>
      <c r="D29" s="218" t="s">
        <v>307</v>
      </c>
      <c r="E29" s="218" t="s">
        <v>62</v>
      </c>
      <c r="F29" s="218" t="s">
        <v>62</v>
      </c>
      <c r="G29" s="218">
        <v>89</v>
      </c>
      <c r="H29" s="244">
        <v>45706</v>
      </c>
      <c r="I29" s="244">
        <v>45706</v>
      </c>
      <c r="J29" s="217" t="s">
        <v>309</v>
      </c>
      <c r="K29" s="217" t="s">
        <v>310</v>
      </c>
      <c r="L29" s="218"/>
      <c r="M29" s="245" t="s">
        <v>343</v>
      </c>
      <c r="N29" s="225" t="s">
        <v>344</v>
      </c>
      <c r="O29" s="11"/>
    </row>
    <row r="30" spans="2:15" ht="89.25" x14ac:dyDescent="0.25">
      <c r="B30" s="218">
        <v>2025</v>
      </c>
      <c r="C30" s="218" t="s">
        <v>130</v>
      </c>
      <c r="D30" s="218" t="s">
        <v>307</v>
      </c>
      <c r="E30" s="218" t="s">
        <v>62</v>
      </c>
      <c r="F30" s="218" t="s">
        <v>62</v>
      </c>
      <c r="G30" s="218">
        <v>92</v>
      </c>
      <c r="H30" s="244">
        <v>45706</v>
      </c>
      <c r="I30" s="244">
        <v>45706</v>
      </c>
      <c r="J30" s="217" t="s">
        <v>309</v>
      </c>
      <c r="K30" s="217" t="s">
        <v>310</v>
      </c>
      <c r="L30" s="218"/>
      <c r="M30" s="245" t="s">
        <v>345</v>
      </c>
      <c r="N30" s="225" t="s">
        <v>346</v>
      </c>
      <c r="O30" s="11"/>
    </row>
    <row r="31" spans="2:15" ht="89.25" x14ac:dyDescent="0.25">
      <c r="B31" s="218">
        <v>2025</v>
      </c>
      <c r="C31" s="218" t="s">
        <v>130</v>
      </c>
      <c r="D31" s="218" t="s">
        <v>307</v>
      </c>
      <c r="E31" s="218" t="s">
        <v>62</v>
      </c>
      <c r="F31" s="218" t="s">
        <v>62</v>
      </c>
      <c r="G31" s="218">
        <v>91</v>
      </c>
      <c r="H31" s="244">
        <v>45706</v>
      </c>
      <c r="I31" s="244">
        <v>45706</v>
      </c>
      <c r="J31" s="217" t="s">
        <v>309</v>
      </c>
      <c r="K31" s="217" t="s">
        <v>310</v>
      </c>
      <c r="L31" s="218"/>
      <c r="M31" s="245" t="s">
        <v>347</v>
      </c>
      <c r="N31" s="225" t="s">
        <v>348</v>
      </c>
      <c r="O31" s="11"/>
    </row>
    <row r="32" spans="2:15" ht="89.25" x14ac:dyDescent="0.25">
      <c r="B32" s="218">
        <v>2025</v>
      </c>
      <c r="C32" s="218" t="s">
        <v>130</v>
      </c>
      <c r="D32" s="218" t="s">
        <v>307</v>
      </c>
      <c r="E32" s="218" t="s">
        <v>62</v>
      </c>
      <c r="F32" s="218" t="s">
        <v>62</v>
      </c>
      <c r="G32" s="218">
        <v>87</v>
      </c>
      <c r="H32" s="244">
        <v>45706</v>
      </c>
      <c r="I32" s="244">
        <v>45706</v>
      </c>
      <c r="J32" s="217" t="s">
        <v>309</v>
      </c>
      <c r="K32" s="217" t="s">
        <v>310</v>
      </c>
      <c r="L32" s="218"/>
      <c r="M32" s="245" t="s">
        <v>349</v>
      </c>
      <c r="N32" s="225" t="s">
        <v>350</v>
      </c>
      <c r="O32" s="11"/>
    </row>
    <row r="33" spans="2:15" ht="89.25" x14ac:dyDescent="0.25">
      <c r="B33" s="218">
        <v>2025</v>
      </c>
      <c r="C33" s="218" t="s">
        <v>130</v>
      </c>
      <c r="D33" s="218" t="s">
        <v>307</v>
      </c>
      <c r="E33" s="218" t="s">
        <v>62</v>
      </c>
      <c r="F33" s="218" t="s">
        <v>62</v>
      </c>
      <c r="G33" s="218">
        <v>158</v>
      </c>
      <c r="H33" s="244">
        <v>45701</v>
      </c>
      <c r="I33" s="244">
        <v>45701</v>
      </c>
      <c r="J33" s="217" t="s">
        <v>309</v>
      </c>
      <c r="K33" s="217" t="s">
        <v>310</v>
      </c>
      <c r="L33" s="218"/>
      <c r="M33" s="245" t="s">
        <v>351</v>
      </c>
      <c r="N33" s="225" t="s">
        <v>352</v>
      </c>
      <c r="O33" s="11"/>
    </row>
    <row r="34" spans="2:15" ht="89.25" x14ac:dyDescent="0.25">
      <c r="B34" s="218">
        <v>2025</v>
      </c>
      <c r="C34" s="218" t="s">
        <v>130</v>
      </c>
      <c r="D34" s="218" t="s">
        <v>307</v>
      </c>
      <c r="E34" s="218" t="s">
        <v>62</v>
      </c>
      <c r="F34" s="218" t="s">
        <v>62</v>
      </c>
      <c r="G34" s="218">
        <v>175</v>
      </c>
      <c r="H34" s="244">
        <v>45706</v>
      </c>
      <c r="I34" s="244">
        <v>45706</v>
      </c>
      <c r="J34" s="217" t="s">
        <v>309</v>
      </c>
      <c r="K34" s="217" t="s">
        <v>310</v>
      </c>
      <c r="L34" s="218"/>
      <c r="M34" s="245" t="s">
        <v>353</v>
      </c>
      <c r="N34" s="225" t="s">
        <v>354</v>
      </c>
      <c r="O34" s="11"/>
    </row>
    <row r="35" spans="2:15" ht="89.25" x14ac:dyDescent="0.25">
      <c r="B35" s="218">
        <v>2025</v>
      </c>
      <c r="C35" s="218" t="s">
        <v>130</v>
      </c>
      <c r="D35" s="218" t="s">
        <v>307</v>
      </c>
      <c r="E35" s="218" t="s">
        <v>62</v>
      </c>
      <c r="F35" s="218" t="s">
        <v>62</v>
      </c>
      <c r="G35" s="218">
        <v>161</v>
      </c>
      <c r="H35" s="244">
        <v>45701</v>
      </c>
      <c r="I35" s="244">
        <v>45701</v>
      </c>
      <c r="J35" s="217" t="s">
        <v>309</v>
      </c>
      <c r="K35" s="217" t="s">
        <v>310</v>
      </c>
      <c r="L35" s="218"/>
      <c r="M35" s="245" t="s">
        <v>355</v>
      </c>
      <c r="N35" s="225" t="s">
        <v>356</v>
      </c>
      <c r="O35" s="11"/>
    </row>
    <row r="36" spans="2:15" ht="89.25" x14ac:dyDescent="0.25">
      <c r="B36" s="218">
        <v>2025</v>
      </c>
      <c r="C36" s="218" t="s">
        <v>130</v>
      </c>
      <c r="D36" s="218" t="s">
        <v>307</v>
      </c>
      <c r="E36" s="218" t="s">
        <v>62</v>
      </c>
      <c r="F36" s="218" t="s">
        <v>62</v>
      </c>
      <c r="G36" s="218">
        <v>151</v>
      </c>
      <c r="H36" s="244">
        <v>45699</v>
      </c>
      <c r="I36" s="244">
        <v>45699</v>
      </c>
      <c r="J36" s="217" t="s">
        <v>309</v>
      </c>
      <c r="K36" s="217" t="s">
        <v>310</v>
      </c>
      <c r="L36" s="218"/>
      <c r="M36" s="245" t="s">
        <v>357</v>
      </c>
      <c r="N36" s="225" t="s">
        <v>358</v>
      </c>
      <c r="O36" s="11"/>
    </row>
    <row r="37" spans="2:15" ht="89.25" x14ac:dyDescent="0.25">
      <c r="B37" s="218">
        <v>2025</v>
      </c>
      <c r="C37" s="218" t="s">
        <v>130</v>
      </c>
      <c r="D37" s="218" t="s">
        <v>307</v>
      </c>
      <c r="E37" s="218" t="s">
        <v>62</v>
      </c>
      <c r="F37" s="218" t="s">
        <v>62</v>
      </c>
      <c r="G37" s="218">
        <v>176</v>
      </c>
      <c r="H37" s="244">
        <v>45706</v>
      </c>
      <c r="I37" s="244">
        <v>45706</v>
      </c>
      <c r="J37" s="217" t="s">
        <v>309</v>
      </c>
      <c r="K37" s="217" t="s">
        <v>310</v>
      </c>
      <c r="L37" s="218"/>
      <c r="M37" s="245" t="s">
        <v>359</v>
      </c>
      <c r="N37" s="225" t="s">
        <v>360</v>
      </c>
      <c r="O37" s="11"/>
    </row>
    <row r="38" spans="2:15" ht="89.25" x14ac:dyDescent="0.25">
      <c r="B38" s="218">
        <v>2025</v>
      </c>
      <c r="C38" s="218" t="s">
        <v>130</v>
      </c>
      <c r="D38" s="218" t="s">
        <v>307</v>
      </c>
      <c r="E38" s="218" t="s">
        <v>62</v>
      </c>
      <c r="F38" s="218" t="s">
        <v>62</v>
      </c>
      <c r="G38" s="218">
        <v>160</v>
      </c>
      <c r="H38" s="244">
        <v>45701</v>
      </c>
      <c r="I38" s="244">
        <v>45701</v>
      </c>
      <c r="J38" s="217" t="s">
        <v>309</v>
      </c>
      <c r="K38" s="217" t="s">
        <v>310</v>
      </c>
      <c r="L38" s="218"/>
      <c r="M38" s="245" t="s">
        <v>361</v>
      </c>
      <c r="N38" s="225" t="s">
        <v>362</v>
      </c>
      <c r="O38" s="11"/>
    </row>
    <row r="39" spans="2:15" ht="89.25" x14ac:dyDescent="0.25">
      <c r="B39" s="218">
        <v>2025</v>
      </c>
      <c r="C39" s="218" t="s">
        <v>130</v>
      </c>
      <c r="D39" s="218" t="s">
        <v>307</v>
      </c>
      <c r="E39" s="218" t="s">
        <v>62</v>
      </c>
      <c r="F39" s="218" t="s">
        <v>62</v>
      </c>
      <c r="G39" s="218">
        <v>146</v>
      </c>
      <c r="H39" s="244">
        <v>45699</v>
      </c>
      <c r="I39" s="244">
        <v>45699</v>
      </c>
      <c r="J39" s="217" t="s">
        <v>309</v>
      </c>
      <c r="K39" s="217" t="s">
        <v>310</v>
      </c>
      <c r="L39" s="218"/>
      <c r="M39" s="245" t="s">
        <v>363</v>
      </c>
      <c r="N39" s="225" t="s">
        <v>364</v>
      </c>
      <c r="O39" s="11"/>
    </row>
    <row r="40" spans="2:15" ht="89.25" x14ac:dyDescent="0.25">
      <c r="B40" s="218">
        <v>2025</v>
      </c>
      <c r="C40" s="218" t="s">
        <v>130</v>
      </c>
      <c r="D40" s="218" t="s">
        <v>307</v>
      </c>
      <c r="E40" s="218" t="s">
        <v>62</v>
      </c>
      <c r="F40" s="218" t="s">
        <v>62</v>
      </c>
      <c r="G40" s="218">
        <v>126</v>
      </c>
      <c r="H40" s="244">
        <v>45695</v>
      </c>
      <c r="I40" s="244">
        <v>45695</v>
      </c>
      <c r="J40" s="217" t="s">
        <v>309</v>
      </c>
      <c r="K40" s="217" t="s">
        <v>310</v>
      </c>
      <c r="L40" s="218"/>
      <c r="M40" s="245" t="s">
        <v>365</v>
      </c>
      <c r="N40" s="225" t="s">
        <v>366</v>
      </c>
      <c r="O40" s="11"/>
    </row>
    <row r="41" spans="2:15" ht="89.25" x14ac:dyDescent="0.25">
      <c r="B41" s="218">
        <v>2025</v>
      </c>
      <c r="C41" s="218" t="s">
        <v>130</v>
      </c>
      <c r="D41" s="218" t="s">
        <v>307</v>
      </c>
      <c r="E41" s="218" t="s">
        <v>62</v>
      </c>
      <c r="F41" s="218" t="s">
        <v>62</v>
      </c>
      <c r="G41" s="218">
        <v>163</v>
      </c>
      <c r="H41" s="244">
        <v>45701</v>
      </c>
      <c r="I41" s="244">
        <v>45701</v>
      </c>
      <c r="J41" s="217" t="s">
        <v>309</v>
      </c>
      <c r="K41" s="217" t="s">
        <v>310</v>
      </c>
      <c r="L41" s="218"/>
      <c r="M41" s="245" t="s">
        <v>367</v>
      </c>
      <c r="N41" s="225" t="s">
        <v>368</v>
      </c>
      <c r="O41" s="11"/>
    </row>
    <row r="42" spans="2:15" ht="89.25" x14ac:dyDescent="0.25">
      <c r="B42" s="218">
        <v>2025</v>
      </c>
      <c r="C42" s="218" t="s">
        <v>130</v>
      </c>
      <c r="D42" s="218" t="s">
        <v>307</v>
      </c>
      <c r="E42" s="218" t="s">
        <v>62</v>
      </c>
      <c r="F42" s="218" t="s">
        <v>62</v>
      </c>
      <c r="G42" s="218">
        <v>162</v>
      </c>
      <c r="H42" s="244">
        <v>45701</v>
      </c>
      <c r="I42" s="244">
        <v>45701</v>
      </c>
      <c r="J42" s="217" t="s">
        <v>309</v>
      </c>
      <c r="K42" s="217" t="s">
        <v>310</v>
      </c>
      <c r="L42" s="218"/>
      <c r="M42" s="245" t="s">
        <v>369</v>
      </c>
      <c r="N42" s="225" t="s">
        <v>370</v>
      </c>
      <c r="O42" s="11"/>
    </row>
    <row r="43" spans="2:15" ht="89.25" x14ac:dyDescent="0.25">
      <c r="B43" s="218">
        <v>2025</v>
      </c>
      <c r="C43" s="218" t="s">
        <v>130</v>
      </c>
      <c r="D43" s="218" t="s">
        <v>307</v>
      </c>
      <c r="E43" s="218" t="s">
        <v>62</v>
      </c>
      <c r="F43" s="218" t="s">
        <v>62</v>
      </c>
      <c r="G43" s="218">
        <v>157</v>
      </c>
      <c r="H43" s="244">
        <v>45701</v>
      </c>
      <c r="I43" s="244">
        <v>45701</v>
      </c>
      <c r="J43" s="217" t="s">
        <v>309</v>
      </c>
      <c r="K43" s="217" t="s">
        <v>310</v>
      </c>
      <c r="L43" s="218"/>
      <c r="M43" s="245" t="s">
        <v>371</v>
      </c>
      <c r="N43" s="225" t="s">
        <v>372</v>
      </c>
      <c r="O43" s="11"/>
    </row>
    <row r="44" spans="2:15" ht="89.25" x14ac:dyDescent="0.25">
      <c r="B44" s="218">
        <v>2025</v>
      </c>
      <c r="C44" s="218" t="s">
        <v>130</v>
      </c>
      <c r="D44" s="218" t="s">
        <v>307</v>
      </c>
      <c r="E44" s="218" t="s">
        <v>62</v>
      </c>
      <c r="F44" s="218" t="s">
        <v>62</v>
      </c>
      <c r="G44" s="218">
        <v>187</v>
      </c>
      <c r="H44" s="244">
        <v>45707</v>
      </c>
      <c r="I44" s="244">
        <v>45707</v>
      </c>
      <c r="J44" s="217" t="s">
        <v>309</v>
      </c>
      <c r="K44" s="217" t="s">
        <v>310</v>
      </c>
      <c r="L44" s="218"/>
      <c r="M44" s="245" t="s">
        <v>373</v>
      </c>
      <c r="N44" s="225" t="s">
        <v>374</v>
      </c>
      <c r="O44" s="11"/>
    </row>
    <row r="45" spans="2:15" ht="89.25" x14ac:dyDescent="0.25">
      <c r="B45" s="218">
        <v>2025</v>
      </c>
      <c r="C45" s="218" t="s">
        <v>130</v>
      </c>
      <c r="D45" s="218" t="s">
        <v>307</v>
      </c>
      <c r="E45" s="218" t="s">
        <v>62</v>
      </c>
      <c r="F45" s="218" t="s">
        <v>62</v>
      </c>
      <c r="G45" s="218">
        <v>68</v>
      </c>
      <c r="H45" s="244">
        <v>45702</v>
      </c>
      <c r="I45" s="244">
        <v>45702</v>
      </c>
      <c r="J45" s="217" t="s">
        <v>309</v>
      </c>
      <c r="K45" s="217" t="s">
        <v>310</v>
      </c>
      <c r="L45" s="218"/>
      <c r="M45" s="245" t="s">
        <v>375</v>
      </c>
      <c r="N45" s="225" t="s">
        <v>376</v>
      </c>
      <c r="O45" s="11"/>
    </row>
    <row r="46" spans="2:15" ht="89.25" x14ac:dyDescent="0.25">
      <c r="B46" s="218">
        <v>2025</v>
      </c>
      <c r="C46" s="218" t="s">
        <v>130</v>
      </c>
      <c r="D46" s="218" t="s">
        <v>307</v>
      </c>
      <c r="E46" s="218" t="s">
        <v>62</v>
      </c>
      <c r="F46" s="218" t="s">
        <v>62</v>
      </c>
      <c r="G46" s="218">
        <v>76</v>
      </c>
      <c r="H46" s="244">
        <v>45706</v>
      </c>
      <c r="I46" s="244">
        <v>45706</v>
      </c>
      <c r="J46" s="217" t="s">
        <v>309</v>
      </c>
      <c r="K46" s="217" t="s">
        <v>310</v>
      </c>
      <c r="L46" s="218"/>
      <c r="M46" s="245" t="s">
        <v>377</v>
      </c>
      <c r="N46" s="225" t="s">
        <v>378</v>
      </c>
      <c r="O46" s="11"/>
    </row>
    <row r="47" spans="2:15" ht="89.25" x14ac:dyDescent="0.25">
      <c r="B47" s="218">
        <v>2025</v>
      </c>
      <c r="C47" s="218" t="s">
        <v>130</v>
      </c>
      <c r="D47" s="218" t="s">
        <v>307</v>
      </c>
      <c r="E47" s="218" t="s">
        <v>62</v>
      </c>
      <c r="F47" s="218" t="s">
        <v>62</v>
      </c>
      <c r="G47" s="218">
        <v>89</v>
      </c>
      <c r="H47" s="244">
        <v>45712</v>
      </c>
      <c r="I47" s="244">
        <v>45712</v>
      </c>
      <c r="J47" s="217" t="s">
        <v>309</v>
      </c>
      <c r="K47" s="217" t="s">
        <v>310</v>
      </c>
      <c r="L47" s="218"/>
      <c r="M47" s="245" t="s">
        <v>379</v>
      </c>
      <c r="N47" s="225" t="s">
        <v>380</v>
      </c>
      <c r="O47" s="11"/>
    </row>
    <row r="48" spans="2:15" ht="89.25" x14ac:dyDescent="0.25">
      <c r="B48" s="218">
        <v>2025</v>
      </c>
      <c r="C48" s="218" t="s">
        <v>130</v>
      </c>
      <c r="D48" s="218" t="s">
        <v>307</v>
      </c>
      <c r="E48" s="218" t="s">
        <v>62</v>
      </c>
      <c r="F48" s="218" t="s">
        <v>62</v>
      </c>
      <c r="G48" s="218">
        <v>77</v>
      </c>
      <c r="H48" s="244">
        <v>45706</v>
      </c>
      <c r="I48" s="244">
        <v>45706</v>
      </c>
      <c r="J48" s="217" t="s">
        <v>309</v>
      </c>
      <c r="K48" s="217" t="s">
        <v>310</v>
      </c>
      <c r="L48" s="218"/>
      <c r="M48" s="245" t="s">
        <v>381</v>
      </c>
      <c r="N48" s="225" t="s">
        <v>382</v>
      </c>
      <c r="O48" s="11"/>
    </row>
    <row r="49" spans="2:15" ht="89.25" x14ac:dyDescent="0.25">
      <c r="B49" s="218">
        <v>2025</v>
      </c>
      <c r="C49" s="218" t="s">
        <v>130</v>
      </c>
      <c r="D49" s="218" t="s">
        <v>307</v>
      </c>
      <c r="E49" s="218" t="s">
        <v>62</v>
      </c>
      <c r="F49" s="218" t="s">
        <v>62</v>
      </c>
      <c r="G49" s="218">
        <v>69</v>
      </c>
      <c r="H49" s="244">
        <v>45702</v>
      </c>
      <c r="I49" s="244">
        <v>45702</v>
      </c>
      <c r="J49" s="217" t="s">
        <v>309</v>
      </c>
      <c r="K49" s="217" t="s">
        <v>310</v>
      </c>
      <c r="L49" s="218"/>
      <c r="M49" s="245" t="s">
        <v>383</v>
      </c>
      <c r="N49" s="225" t="s">
        <v>384</v>
      </c>
      <c r="O49" s="11"/>
    </row>
    <row r="50" spans="2:15" ht="89.25" x14ac:dyDescent="0.25">
      <c r="B50" s="218">
        <v>2025</v>
      </c>
      <c r="C50" s="218" t="s">
        <v>130</v>
      </c>
      <c r="D50" s="218" t="s">
        <v>307</v>
      </c>
      <c r="E50" s="218" t="s">
        <v>62</v>
      </c>
      <c r="F50" s="218" t="s">
        <v>62</v>
      </c>
      <c r="G50" s="218">
        <v>96</v>
      </c>
      <c r="H50" s="244">
        <v>45714</v>
      </c>
      <c r="I50" s="244">
        <v>45714</v>
      </c>
      <c r="J50" s="217" t="s">
        <v>309</v>
      </c>
      <c r="K50" s="217" t="s">
        <v>310</v>
      </c>
      <c r="L50" s="218"/>
      <c r="M50" s="245" t="s">
        <v>385</v>
      </c>
      <c r="N50" s="225" t="s">
        <v>386</v>
      </c>
      <c r="O50" s="11"/>
    </row>
    <row r="51" spans="2:15" ht="89.25" x14ac:dyDescent="0.25">
      <c r="B51" s="218">
        <v>2025</v>
      </c>
      <c r="C51" s="218" t="s">
        <v>130</v>
      </c>
      <c r="D51" s="218" t="s">
        <v>307</v>
      </c>
      <c r="E51" s="218" t="s">
        <v>62</v>
      </c>
      <c r="F51" s="218" t="s">
        <v>62</v>
      </c>
      <c r="G51" s="218">
        <v>113</v>
      </c>
      <c r="H51" s="244">
        <v>45716</v>
      </c>
      <c r="I51" s="244">
        <v>45716</v>
      </c>
      <c r="J51" s="217" t="s">
        <v>309</v>
      </c>
      <c r="K51" s="217" t="s">
        <v>310</v>
      </c>
      <c r="L51" s="218"/>
      <c r="M51" s="245" t="s">
        <v>387</v>
      </c>
      <c r="N51" s="225" t="s">
        <v>388</v>
      </c>
      <c r="O51" s="11"/>
    </row>
    <row r="52" spans="2:15" ht="89.25" x14ac:dyDescent="0.25">
      <c r="B52" s="218">
        <v>2025</v>
      </c>
      <c r="C52" s="218" t="s">
        <v>130</v>
      </c>
      <c r="D52" s="218" t="s">
        <v>307</v>
      </c>
      <c r="E52" s="218" t="s">
        <v>62</v>
      </c>
      <c r="F52" s="218" t="s">
        <v>62</v>
      </c>
      <c r="G52" s="218">
        <v>78</v>
      </c>
      <c r="H52" s="244">
        <v>45706</v>
      </c>
      <c r="I52" s="244">
        <v>45706</v>
      </c>
      <c r="J52" s="217" t="s">
        <v>309</v>
      </c>
      <c r="K52" s="217" t="s">
        <v>310</v>
      </c>
      <c r="L52" s="218"/>
      <c r="M52" s="245" t="s">
        <v>389</v>
      </c>
      <c r="N52" s="225" t="s">
        <v>390</v>
      </c>
      <c r="O52" s="11"/>
    </row>
    <row r="53" spans="2:15" ht="89.25" x14ac:dyDescent="0.25">
      <c r="B53" s="218">
        <v>2025</v>
      </c>
      <c r="C53" s="218" t="s">
        <v>130</v>
      </c>
      <c r="D53" s="218" t="s">
        <v>307</v>
      </c>
      <c r="E53" s="218" t="s">
        <v>62</v>
      </c>
      <c r="F53" s="218" t="s">
        <v>62</v>
      </c>
      <c r="G53" s="218">
        <v>99</v>
      </c>
      <c r="H53" s="244">
        <v>45714</v>
      </c>
      <c r="I53" s="244">
        <v>45714</v>
      </c>
      <c r="J53" s="217" t="s">
        <v>309</v>
      </c>
      <c r="K53" s="217" t="s">
        <v>310</v>
      </c>
      <c r="L53" s="218"/>
      <c r="M53" s="245" t="s">
        <v>391</v>
      </c>
      <c r="N53" s="225" t="s">
        <v>392</v>
      </c>
      <c r="O53" s="11"/>
    </row>
    <row r="54" spans="2:15" ht="89.25" x14ac:dyDescent="0.25">
      <c r="B54" s="218">
        <v>2025</v>
      </c>
      <c r="C54" s="218" t="s">
        <v>130</v>
      </c>
      <c r="D54" s="218" t="s">
        <v>307</v>
      </c>
      <c r="E54" s="218" t="s">
        <v>62</v>
      </c>
      <c r="F54" s="218" t="s">
        <v>62</v>
      </c>
      <c r="G54" s="218">
        <v>108</v>
      </c>
      <c r="H54" s="244">
        <v>45701</v>
      </c>
      <c r="I54" s="244">
        <v>45701</v>
      </c>
      <c r="J54" s="217" t="s">
        <v>309</v>
      </c>
      <c r="K54" s="217" t="s">
        <v>310</v>
      </c>
      <c r="L54" s="218"/>
      <c r="M54" s="245" t="s">
        <v>393</v>
      </c>
      <c r="N54" s="225" t="s">
        <v>394</v>
      </c>
      <c r="O54" s="11"/>
    </row>
    <row r="55" spans="2:15" ht="89.25" x14ac:dyDescent="0.25">
      <c r="B55" s="218">
        <v>2025</v>
      </c>
      <c r="C55" s="218" t="s">
        <v>130</v>
      </c>
      <c r="D55" s="218" t="s">
        <v>307</v>
      </c>
      <c r="E55" s="218" t="s">
        <v>62</v>
      </c>
      <c r="F55" s="218" t="s">
        <v>62</v>
      </c>
      <c r="G55" s="218">
        <v>86</v>
      </c>
      <c r="H55" s="244">
        <v>45699</v>
      </c>
      <c r="I55" s="244">
        <v>45699</v>
      </c>
      <c r="J55" s="217" t="s">
        <v>309</v>
      </c>
      <c r="K55" s="217" t="s">
        <v>310</v>
      </c>
      <c r="L55" s="218"/>
      <c r="M55" s="245" t="s">
        <v>395</v>
      </c>
      <c r="N55" s="225" t="s">
        <v>396</v>
      </c>
      <c r="O55" s="11"/>
    </row>
    <row r="56" spans="2:15" ht="89.25" x14ac:dyDescent="0.25">
      <c r="B56" s="218">
        <v>2025</v>
      </c>
      <c r="C56" s="218" t="s">
        <v>130</v>
      </c>
      <c r="D56" s="218" t="s">
        <v>307</v>
      </c>
      <c r="E56" s="218" t="s">
        <v>62</v>
      </c>
      <c r="F56" s="218" t="s">
        <v>62</v>
      </c>
      <c r="G56" s="218">
        <v>119</v>
      </c>
      <c r="H56" s="244">
        <v>45708</v>
      </c>
      <c r="I56" s="244">
        <v>45708</v>
      </c>
      <c r="J56" s="217" t="s">
        <v>309</v>
      </c>
      <c r="K56" s="217" t="s">
        <v>310</v>
      </c>
      <c r="L56" s="218"/>
      <c r="M56" s="245" t="s">
        <v>397</v>
      </c>
      <c r="N56" s="225" t="s">
        <v>398</v>
      </c>
      <c r="O56" s="11"/>
    </row>
    <row r="57" spans="2:15" ht="102" x14ac:dyDescent="0.25">
      <c r="B57" s="218">
        <v>2025</v>
      </c>
      <c r="C57" s="218" t="s">
        <v>130</v>
      </c>
      <c r="D57" s="218" t="s">
        <v>307</v>
      </c>
      <c r="E57" s="218" t="s">
        <v>62</v>
      </c>
      <c r="F57" s="218" t="s">
        <v>62</v>
      </c>
      <c r="G57" s="218">
        <v>141</v>
      </c>
      <c r="H57" s="244">
        <v>45716</v>
      </c>
      <c r="I57" s="244">
        <v>45716</v>
      </c>
      <c r="J57" s="217" t="s">
        <v>309</v>
      </c>
      <c r="K57" s="217" t="s">
        <v>310</v>
      </c>
      <c r="L57" s="218"/>
      <c r="M57" s="245" t="s">
        <v>399</v>
      </c>
      <c r="N57" s="225" t="s">
        <v>400</v>
      </c>
      <c r="O57" s="11"/>
    </row>
    <row r="58" spans="2:15" ht="89.25" x14ac:dyDescent="0.25">
      <c r="B58" s="218">
        <v>2025</v>
      </c>
      <c r="C58" s="218" t="s">
        <v>130</v>
      </c>
      <c r="D58" s="218" t="s">
        <v>307</v>
      </c>
      <c r="E58" s="218" t="s">
        <v>62</v>
      </c>
      <c r="F58" s="218" t="s">
        <v>62</v>
      </c>
      <c r="G58" s="218">
        <v>109</v>
      </c>
      <c r="H58" s="244">
        <v>45701</v>
      </c>
      <c r="I58" s="244">
        <v>45701</v>
      </c>
      <c r="J58" s="217" t="s">
        <v>309</v>
      </c>
      <c r="K58" s="217" t="s">
        <v>310</v>
      </c>
      <c r="L58" s="218"/>
      <c r="M58" s="245" t="s">
        <v>401</v>
      </c>
      <c r="N58" s="225" t="s">
        <v>402</v>
      </c>
      <c r="O58" s="11"/>
    </row>
    <row r="59" spans="2:15" ht="89.25" x14ac:dyDescent="0.25">
      <c r="B59" s="218">
        <v>2025</v>
      </c>
      <c r="C59" s="218" t="s">
        <v>130</v>
      </c>
      <c r="D59" s="218" t="s">
        <v>307</v>
      </c>
      <c r="E59" s="218" t="s">
        <v>62</v>
      </c>
      <c r="F59" s="218" t="s">
        <v>62</v>
      </c>
      <c r="G59" s="218">
        <v>84</v>
      </c>
      <c r="H59" s="244">
        <v>45699</v>
      </c>
      <c r="I59" s="244">
        <v>45699</v>
      </c>
      <c r="J59" s="217" t="s">
        <v>309</v>
      </c>
      <c r="K59" s="217" t="s">
        <v>310</v>
      </c>
      <c r="L59" s="218"/>
      <c r="M59" s="245" t="s">
        <v>403</v>
      </c>
      <c r="N59" s="225" t="s">
        <v>404</v>
      </c>
      <c r="O59" s="11"/>
    </row>
    <row r="60" spans="2:15" ht="89.25" x14ac:dyDescent="0.25">
      <c r="B60" s="218">
        <v>2025</v>
      </c>
      <c r="C60" s="218" t="s">
        <v>130</v>
      </c>
      <c r="D60" s="218" t="s">
        <v>307</v>
      </c>
      <c r="E60" s="218" t="s">
        <v>62</v>
      </c>
      <c r="F60" s="218" t="s">
        <v>62</v>
      </c>
      <c r="G60" s="218">
        <v>111</v>
      </c>
      <c r="H60" s="244">
        <v>45705</v>
      </c>
      <c r="I60" s="244">
        <v>45705</v>
      </c>
      <c r="J60" s="217" t="s">
        <v>309</v>
      </c>
      <c r="K60" s="217" t="s">
        <v>310</v>
      </c>
      <c r="L60" s="218"/>
      <c r="M60" s="245" t="s">
        <v>405</v>
      </c>
      <c r="N60" s="225" t="s">
        <v>406</v>
      </c>
      <c r="O60" s="11"/>
    </row>
    <row r="61" spans="2:15" ht="89.25" x14ac:dyDescent="0.25">
      <c r="B61" s="218">
        <v>2025</v>
      </c>
      <c r="C61" s="218" t="s">
        <v>130</v>
      </c>
      <c r="D61" s="218" t="s">
        <v>307</v>
      </c>
      <c r="E61" s="218" t="s">
        <v>62</v>
      </c>
      <c r="F61" s="218" t="s">
        <v>62</v>
      </c>
      <c r="G61" s="218">
        <v>122</v>
      </c>
      <c r="H61" s="244">
        <v>45708</v>
      </c>
      <c r="I61" s="244">
        <v>45708</v>
      </c>
      <c r="J61" s="217" t="s">
        <v>309</v>
      </c>
      <c r="K61" s="217" t="s">
        <v>310</v>
      </c>
      <c r="L61" s="218"/>
      <c r="M61" s="245" t="s">
        <v>407</v>
      </c>
      <c r="N61" s="225" t="s">
        <v>408</v>
      </c>
      <c r="O61" s="11"/>
    </row>
    <row r="62" spans="2:15" ht="89.25" x14ac:dyDescent="0.25">
      <c r="B62" s="218">
        <v>2025</v>
      </c>
      <c r="C62" s="218" t="s">
        <v>130</v>
      </c>
      <c r="D62" s="218" t="s">
        <v>307</v>
      </c>
      <c r="E62" s="218" t="s">
        <v>62</v>
      </c>
      <c r="F62" s="218" t="s">
        <v>62</v>
      </c>
      <c r="G62" s="218">
        <v>121</v>
      </c>
      <c r="H62" s="244">
        <v>45708</v>
      </c>
      <c r="I62" s="244">
        <v>45708</v>
      </c>
      <c r="J62" s="217" t="s">
        <v>309</v>
      </c>
      <c r="K62" s="217" t="s">
        <v>310</v>
      </c>
      <c r="L62" s="218"/>
      <c r="M62" s="245" t="s">
        <v>409</v>
      </c>
      <c r="N62" s="225" t="s">
        <v>410</v>
      </c>
      <c r="O62" s="11"/>
    </row>
    <row r="63" spans="2:15" ht="89.25" x14ac:dyDescent="0.25">
      <c r="B63" s="218">
        <v>2025</v>
      </c>
      <c r="C63" s="218" t="s">
        <v>130</v>
      </c>
      <c r="D63" s="218" t="s">
        <v>307</v>
      </c>
      <c r="E63" s="218" t="s">
        <v>62</v>
      </c>
      <c r="F63" s="218" t="s">
        <v>62</v>
      </c>
      <c r="G63" s="218">
        <v>120</v>
      </c>
      <c r="H63" s="244">
        <v>45708</v>
      </c>
      <c r="I63" s="244">
        <v>45708</v>
      </c>
      <c r="J63" s="217" t="s">
        <v>309</v>
      </c>
      <c r="K63" s="217" t="s">
        <v>310</v>
      </c>
      <c r="L63" s="218"/>
      <c r="M63" s="245" t="s">
        <v>411</v>
      </c>
      <c r="N63" s="225" t="s">
        <v>412</v>
      </c>
      <c r="O63" s="11"/>
    </row>
    <row r="64" spans="2:15" ht="89.25" x14ac:dyDescent="0.25">
      <c r="B64" s="218">
        <v>2025</v>
      </c>
      <c r="C64" s="218" t="s">
        <v>130</v>
      </c>
      <c r="D64" s="218" t="s">
        <v>307</v>
      </c>
      <c r="E64" s="218" t="s">
        <v>62</v>
      </c>
      <c r="F64" s="218" t="s">
        <v>62</v>
      </c>
      <c r="G64" s="218">
        <v>124</v>
      </c>
      <c r="H64" s="244">
        <v>45708</v>
      </c>
      <c r="I64" s="244">
        <v>45708</v>
      </c>
      <c r="J64" s="217" t="s">
        <v>309</v>
      </c>
      <c r="K64" s="217" t="s">
        <v>310</v>
      </c>
      <c r="L64" s="218"/>
      <c r="M64" s="245" t="s">
        <v>413</v>
      </c>
      <c r="N64" s="225" t="s">
        <v>414</v>
      </c>
      <c r="O64" s="11"/>
    </row>
    <row r="65" spans="2:15" ht="89.25" x14ac:dyDescent="0.25">
      <c r="B65" s="218">
        <v>2025</v>
      </c>
      <c r="C65" s="218" t="s">
        <v>130</v>
      </c>
      <c r="D65" s="218" t="s">
        <v>307</v>
      </c>
      <c r="E65" s="218" t="s">
        <v>62</v>
      </c>
      <c r="F65" s="218" t="s">
        <v>62</v>
      </c>
      <c r="G65" s="218">
        <v>112</v>
      </c>
      <c r="H65" s="244">
        <v>45705</v>
      </c>
      <c r="I65" s="244">
        <v>45705</v>
      </c>
      <c r="J65" s="217" t="s">
        <v>309</v>
      </c>
      <c r="K65" s="217" t="s">
        <v>310</v>
      </c>
      <c r="L65" s="218"/>
      <c r="M65" s="245" t="s">
        <v>415</v>
      </c>
      <c r="N65" s="225" t="s">
        <v>416</v>
      </c>
      <c r="O65" s="11"/>
    </row>
    <row r="66" spans="2:15" ht="89.25" x14ac:dyDescent="0.25">
      <c r="B66" s="218">
        <v>2025</v>
      </c>
      <c r="C66" s="218" t="s">
        <v>130</v>
      </c>
      <c r="D66" s="218" t="s">
        <v>307</v>
      </c>
      <c r="E66" s="218" t="s">
        <v>62</v>
      </c>
      <c r="F66" s="218" t="s">
        <v>62</v>
      </c>
      <c r="G66" s="218">
        <v>123</v>
      </c>
      <c r="H66" s="244">
        <v>45708</v>
      </c>
      <c r="I66" s="244">
        <v>45708</v>
      </c>
      <c r="J66" s="217" t="s">
        <v>309</v>
      </c>
      <c r="K66" s="217" t="s">
        <v>310</v>
      </c>
      <c r="L66" s="218"/>
      <c r="M66" s="245" t="s">
        <v>417</v>
      </c>
      <c r="N66" s="225" t="s">
        <v>418</v>
      </c>
      <c r="O66" s="11"/>
    </row>
    <row r="67" spans="2:15" ht="89.25" x14ac:dyDescent="0.25">
      <c r="B67" s="218">
        <v>2025</v>
      </c>
      <c r="C67" s="218" t="s">
        <v>130</v>
      </c>
      <c r="D67" s="218" t="s">
        <v>307</v>
      </c>
      <c r="E67" s="218" t="s">
        <v>62</v>
      </c>
      <c r="F67" s="218" t="s">
        <v>62</v>
      </c>
      <c r="G67" s="218">
        <v>226</v>
      </c>
      <c r="H67" s="244">
        <v>45713</v>
      </c>
      <c r="I67" s="244">
        <v>45713</v>
      </c>
      <c r="J67" s="217" t="s">
        <v>309</v>
      </c>
      <c r="K67" s="217" t="s">
        <v>310</v>
      </c>
      <c r="L67" s="218"/>
      <c r="M67" s="245" t="s">
        <v>419</v>
      </c>
      <c r="N67" s="225" t="s">
        <v>420</v>
      </c>
      <c r="O67" s="11"/>
    </row>
    <row r="68" spans="2:15" ht="89.25" x14ac:dyDescent="0.25">
      <c r="B68" s="218">
        <v>2025</v>
      </c>
      <c r="C68" s="218" t="s">
        <v>130</v>
      </c>
      <c r="D68" s="218" t="s">
        <v>307</v>
      </c>
      <c r="E68" s="218" t="s">
        <v>62</v>
      </c>
      <c r="F68" s="218" t="s">
        <v>62</v>
      </c>
      <c r="G68" s="218">
        <v>248</v>
      </c>
      <c r="H68" s="244">
        <v>45714</v>
      </c>
      <c r="I68" s="244">
        <v>45714</v>
      </c>
      <c r="J68" s="217" t="s">
        <v>309</v>
      </c>
      <c r="K68" s="217" t="s">
        <v>310</v>
      </c>
      <c r="L68" s="218"/>
      <c r="M68" s="245" t="s">
        <v>421</v>
      </c>
      <c r="N68" s="225" t="s">
        <v>422</v>
      </c>
      <c r="O68" s="11"/>
    </row>
    <row r="69" spans="2:15" ht="89.25" x14ac:dyDescent="0.25">
      <c r="B69" s="218">
        <v>2025</v>
      </c>
      <c r="C69" s="218" t="s">
        <v>130</v>
      </c>
      <c r="D69" s="218" t="s">
        <v>307</v>
      </c>
      <c r="E69" s="218" t="s">
        <v>62</v>
      </c>
      <c r="F69" s="218" t="s">
        <v>62</v>
      </c>
      <c r="G69" s="218">
        <v>199</v>
      </c>
      <c r="H69" s="244">
        <v>45709</v>
      </c>
      <c r="I69" s="244">
        <v>45709</v>
      </c>
      <c r="J69" s="217" t="s">
        <v>309</v>
      </c>
      <c r="K69" s="217" t="s">
        <v>310</v>
      </c>
      <c r="L69" s="218"/>
      <c r="M69" s="245" t="s">
        <v>423</v>
      </c>
      <c r="N69" s="225" t="s">
        <v>424</v>
      </c>
      <c r="O69" s="11"/>
    </row>
    <row r="70" spans="2:15" ht="89.25" x14ac:dyDescent="0.25">
      <c r="B70" s="218">
        <v>2025</v>
      </c>
      <c r="C70" s="218" t="s">
        <v>130</v>
      </c>
      <c r="D70" s="218" t="s">
        <v>307</v>
      </c>
      <c r="E70" s="218" t="s">
        <v>62</v>
      </c>
      <c r="F70" s="218" t="s">
        <v>62</v>
      </c>
      <c r="G70" s="218">
        <v>250</v>
      </c>
      <c r="H70" s="244">
        <v>45714</v>
      </c>
      <c r="I70" s="244">
        <v>45714</v>
      </c>
      <c r="J70" s="217" t="s">
        <v>309</v>
      </c>
      <c r="K70" s="217" t="s">
        <v>310</v>
      </c>
      <c r="L70" s="218"/>
      <c r="M70" s="245" t="s">
        <v>425</v>
      </c>
      <c r="N70" s="225" t="s">
        <v>426</v>
      </c>
      <c r="O70" s="11"/>
    </row>
    <row r="71" spans="2:15" ht="89.25" x14ac:dyDescent="0.25">
      <c r="B71" s="218">
        <v>2025</v>
      </c>
      <c r="C71" s="218" t="s">
        <v>130</v>
      </c>
      <c r="D71" s="218" t="s">
        <v>307</v>
      </c>
      <c r="E71" s="218" t="s">
        <v>62</v>
      </c>
      <c r="F71" s="218" t="s">
        <v>62</v>
      </c>
      <c r="G71" s="218">
        <v>206</v>
      </c>
      <c r="H71" s="244">
        <v>45709</v>
      </c>
      <c r="I71" s="244">
        <v>45709</v>
      </c>
      <c r="J71" s="217" t="s">
        <v>309</v>
      </c>
      <c r="K71" s="217" t="s">
        <v>310</v>
      </c>
      <c r="L71" s="218"/>
      <c r="M71" s="245" t="s">
        <v>427</v>
      </c>
      <c r="N71" s="225" t="s">
        <v>428</v>
      </c>
      <c r="O71" s="11"/>
    </row>
    <row r="72" spans="2:15" ht="89.25" x14ac:dyDescent="0.25">
      <c r="B72" s="218">
        <v>2025</v>
      </c>
      <c r="C72" s="218" t="s">
        <v>130</v>
      </c>
      <c r="D72" s="218" t="s">
        <v>307</v>
      </c>
      <c r="E72" s="218" t="s">
        <v>62</v>
      </c>
      <c r="F72" s="218" t="s">
        <v>62</v>
      </c>
      <c r="G72" s="218">
        <v>202</v>
      </c>
      <c r="H72" s="244">
        <v>45709</v>
      </c>
      <c r="I72" s="244">
        <v>45709</v>
      </c>
      <c r="J72" s="217" t="s">
        <v>309</v>
      </c>
      <c r="K72" s="217" t="s">
        <v>310</v>
      </c>
      <c r="L72" s="218"/>
      <c r="M72" s="245" t="s">
        <v>429</v>
      </c>
      <c r="N72" s="225" t="s">
        <v>430</v>
      </c>
      <c r="O72" s="11"/>
    </row>
    <row r="73" spans="2:15" ht="89.25" x14ac:dyDescent="0.25">
      <c r="B73" s="218">
        <v>2025</v>
      </c>
      <c r="C73" s="218" t="s">
        <v>130</v>
      </c>
      <c r="D73" s="218" t="s">
        <v>307</v>
      </c>
      <c r="E73" s="218" t="s">
        <v>62</v>
      </c>
      <c r="F73" s="218" t="s">
        <v>62</v>
      </c>
      <c r="G73" s="218">
        <v>230</v>
      </c>
      <c r="H73" s="244">
        <v>45713</v>
      </c>
      <c r="I73" s="244">
        <v>45713</v>
      </c>
      <c r="J73" s="217" t="s">
        <v>309</v>
      </c>
      <c r="K73" s="217" t="s">
        <v>310</v>
      </c>
      <c r="L73" s="218"/>
      <c r="M73" s="245" t="s">
        <v>431</v>
      </c>
      <c r="N73" s="225" t="s">
        <v>432</v>
      </c>
      <c r="O73" s="11"/>
    </row>
    <row r="74" spans="2:15" ht="89.25" x14ac:dyDescent="0.25">
      <c r="B74" s="218">
        <v>2025</v>
      </c>
      <c r="C74" s="218" t="s">
        <v>130</v>
      </c>
      <c r="D74" s="218" t="s">
        <v>307</v>
      </c>
      <c r="E74" s="218" t="s">
        <v>62</v>
      </c>
      <c r="F74" s="218" t="s">
        <v>62</v>
      </c>
      <c r="G74" s="218">
        <v>247</v>
      </c>
      <c r="H74" s="244">
        <v>45714</v>
      </c>
      <c r="I74" s="244">
        <v>45714</v>
      </c>
      <c r="J74" s="217" t="s">
        <v>309</v>
      </c>
      <c r="K74" s="217" t="s">
        <v>310</v>
      </c>
      <c r="L74" s="218"/>
      <c r="M74" s="245" t="s">
        <v>433</v>
      </c>
      <c r="N74" s="225" t="s">
        <v>434</v>
      </c>
      <c r="O74" s="11"/>
    </row>
    <row r="75" spans="2:15" ht="89.25" x14ac:dyDescent="0.25">
      <c r="B75" s="218">
        <v>2025</v>
      </c>
      <c r="C75" s="218" t="s">
        <v>130</v>
      </c>
      <c r="D75" s="218" t="s">
        <v>307</v>
      </c>
      <c r="E75" s="218" t="s">
        <v>62</v>
      </c>
      <c r="F75" s="218" t="s">
        <v>62</v>
      </c>
      <c r="G75" s="218">
        <v>204</v>
      </c>
      <c r="H75" s="244">
        <v>45709</v>
      </c>
      <c r="I75" s="244">
        <v>45709</v>
      </c>
      <c r="J75" s="217" t="s">
        <v>309</v>
      </c>
      <c r="K75" s="217" t="s">
        <v>310</v>
      </c>
      <c r="L75" s="218"/>
      <c r="M75" s="245" t="s">
        <v>435</v>
      </c>
      <c r="N75" s="225" t="s">
        <v>436</v>
      </c>
      <c r="O75" s="11"/>
    </row>
    <row r="76" spans="2:15" ht="89.25" x14ac:dyDescent="0.25">
      <c r="B76" s="218">
        <v>2025</v>
      </c>
      <c r="C76" s="218" t="s">
        <v>130</v>
      </c>
      <c r="D76" s="218" t="s">
        <v>307</v>
      </c>
      <c r="E76" s="218" t="s">
        <v>62</v>
      </c>
      <c r="F76" s="218" t="s">
        <v>62</v>
      </c>
      <c r="G76" s="218">
        <v>170</v>
      </c>
      <c r="H76" s="244">
        <v>45707</v>
      </c>
      <c r="I76" s="244">
        <v>45707</v>
      </c>
      <c r="J76" s="217" t="s">
        <v>309</v>
      </c>
      <c r="K76" s="217" t="s">
        <v>310</v>
      </c>
      <c r="L76" s="218"/>
      <c r="M76" s="245" t="s">
        <v>437</v>
      </c>
      <c r="N76" s="225" t="s">
        <v>438</v>
      </c>
      <c r="O76" s="11"/>
    </row>
    <row r="77" spans="2:15" ht="89.25" x14ac:dyDescent="0.25">
      <c r="B77" s="218">
        <v>2025</v>
      </c>
      <c r="C77" s="218" t="s">
        <v>130</v>
      </c>
      <c r="D77" s="218" t="s">
        <v>307</v>
      </c>
      <c r="E77" s="218" t="s">
        <v>62</v>
      </c>
      <c r="F77" s="218" t="s">
        <v>62</v>
      </c>
      <c r="G77" s="218">
        <v>249</v>
      </c>
      <c r="H77" s="244">
        <v>45714</v>
      </c>
      <c r="I77" s="244">
        <v>45714</v>
      </c>
      <c r="J77" s="217" t="s">
        <v>309</v>
      </c>
      <c r="K77" s="217" t="s">
        <v>310</v>
      </c>
      <c r="L77" s="218"/>
      <c r="M77" s="245" t="s">
        <v>439</v>
      </c>
      <c r="N77" s="225" t="s">
        <v>440</v>
      </c>
      <c r="O77" s="11"/>
    </row>
    <row r="78" spans="2:15" ht="89.25" x14ac:dyDescent="0.25">
      <c r="B78" s="218">
        <v>2025</v>
      </c>
      <c r="C78" s="218" t="s">
        <v>130</v>
      </c>
      <c r="D78" s="218" t="s">
        <v>307</v>
      </c>
      <c r="E78" s="218" t="s">
        <v>62</v>
      </c>
      <c r="F78" s="218" t="s">
        <v>62</v>
      </c>
      <c r="G78" s="218">
        <v>227</v>
      </c>
      <c r="H78" s="244">
        <v>45713</v>
      </c>
      <c r="I78" s="244">
        <v>45713</v>
      </c>
      <c r="J78" s="217" t="s">
        <v>309</v>
      </c>
      <c r="K78" s="217" t="s">
        <v>310</v>
      </c>
      <c r="L78" s="218"/>
      <c r="M78" s="245" t="s">
        <v>441</v>
      </c>
      <c r="N78" s="225" t="s">
        <v>442</v>
      </c>
      <c r="O78" s="11"/>
    </row>
    <row r="79" spans="2:15" ht="89.25" x14ac:dyDescent="0.25">
      <c r="B79" s="218">
        <v>2025</v>
      </c>
      <c r="C79" s="218" t="s">
        <v>130</v>
      </c>
      <c r="D79" s="218" t="s">
        <v>307</v>
      </c>
      <c r="E79" s="218" t="s">
        <v>62</v>
      </c>
      <c r="F79" s="218" t="s">
        <v>62</v>
      </c>
      <c r="G79" s="218">
        <v>251</v>
      </c>
      <c r="H79" s="244">
        <v>45714</v>
      </c>
      <c r="I79" s="244">
        <v>45714</v>
      </c>
      <c r="J79" s="217" t="s">
        <v>309</v>
      </c>
      <c r="K79" s="217" t="s">
        <v>310</v>
      </c>
      <c r="L79" s="218"/>
      <c r="M79" s="245" t="s">
        <v>443</v>
      </c>
      <c r="N79" s="225" t="s">
        <v>444</v>
      </c>
      <c r="O79" s="11"/>
    </row>
    <row r="80" spans="2:15" ht="89.25" x14ac:dyDescent="0.25">
      <c r="B80" s="218">
        <v>2025</v>
      </c>
      <c r="C80" s="218" t="s">
        <v>130</v>
      </c>
      <c r="D80" s="218" t="s">
        <v>307</v>
      </c>
      <c r="E80" s="218" t="s">
        <v>62</v>
      </c>
      <c r="F80" s="218" t="s">
        <v>62</v>
      </c>
      <c r="G80" s="218">
        <v>201</v>
      </c>
      <c r="H80" s="244">
        <v>45709</v>
      </c>
      <c r="I80" s="244">
        <v>45709</v>
      </c>
      <c r="J80" s="217" t="s">
        <v>309</v>
      </c>
      <c r="K80" s="217" t="s">
        <v>310</v>
      </c>
      <c r="L80" s="218"/>
      <c r="M80" s="245" t="s">
        <v>445</v>
      </c>
      <c r="N80" s="225" t="s">
        <v>446</v>
      </c>
      <c r="O80" s="11"/>
    </row>
    <row r="81" spans="2:15" ht="89.25" x14ac:dyDescent="0.25">
      <c r="B81" s="218">
        <v>2025</v>
      </c>
      <c r="C81" s="218" t="s">
        <v>130</v>
      </c>
      <c r="D81" s="218" t="s">
        <v>307</v>
      </c>
      <c r="E81" s="218" t="s">
        <v>62</v>
      </c>
      <c r="F81" s="218" t="s">
        <v>62</v>
      </c>
      <c r="G81" s="218">
        <v>205</v>
      </c>
      <c r="H81" s="244">
        <v>45709</v>
      </c>
      <c r="I81" s="244">
        <v>45709</v>
      </c>
      <c r="J81" s="217" t="s">
        <v>309</v>
      </c>
      <c r="K81" s="217" t="s">
        <v>310</v>
      </c>
      <c r="L81" s="218"/>
      <c r="M81" s="245" t="s">
        <v>447</v>
      </c>
      <c r="N81" s="225" t="s">
        <v>448</v>
      </c>
      <c r="O81" s="11"/>
    </row>
    <row r="82" spans="2:15" ht="89.25" x14ac:dyDescent="0.25">
      <c r="B82" s="218">
        <v>2025</v>
      </c>
      <c r="C82" s="218" t="s">
        <v>130</v>
      </c>
      <c r="D82" s="218" t="s">
        <v>307</v>
      </c>
      <c r="E82" s="218" t="s">
        <v>62</v>
      </c>
      <c r="F82" s="218" t="s">
        <v>62</v>
      </c>
      <c r="G82" s="218">
        <v>207</v>
      </c>
      <c r="H82" s="244">
        <v>45709</v>
      </c>
      <c r="I82" s="244">
        <v>45709</v>
      </c>
      <c r="J82" s="217" t="s">
        <v>309</v>
      </c>
      <c r="K82" s="217" t="s">
        <v>310</v>
      </c>
      <c r="L82" s="218"/>
      <c r="M82" s="245" t="s">
        <v>449</v>
      </c>
      <c r="N82" s="225" t="s">
        <v>450</v>
      </c>
      <c r="O82" s="11"/>
    </row>
    <row r="83" spans="2:15" ht="89.25" x14ac:dyDescent="0.25">
      <c r="B83" s="218">
        <v>2025</v>
      </c>
      <c r="C83" s="218" t="s">
        <v>130</v>
      </c>
      <c r="D83" s="218" t="s">
        <v>307</v>
      </c>
      <c r="E83" s="218" t="s">
        <v>62</v>
      </c>
      <c r="F83" s="218" t="s">
        <v>62</v>
      </c>
      <c r="G83" s="218">
        <v>200</v>
      </c>
      <c r="H83" s="244">
        <v>45709</v>
      </c>
      <c r="I83" s="244">
        <v>45709</v>
      </c>
      <c r="J83" s="217" t="s">
        <v>309</v>
      </c>
      <c r="K83" s="217" t="s">
        <v>310</v>
      </c>
      <c r="L83" s="218"/>
      <c r="M83" s="245" t="s">
        <v>451</v>
      </c>
      <c r="N83" s="225" t="s">
        <v>452</v>
      </c>
      <c r="O83" s="11"/>
    </row>
    <row r="84" spans="2:15" ht="89.25" x14ac:dyDescent="0.25">
      <c r="B84" s="218">
        <v>2025</v>
      </c>
      <c r="C84" s="218" t="s">
        <v>130</v>
      </c>
      <c r="D84" s="218" t="s">
        <v>307</v>
      </c>
      <c r="E84" s="218" t="s">
        <v>62</v>
      </c>
      <c r="F84" s="218" t="s">
        <v>62</v>
      </c>
      <c r="G84" s="218">
        <v>89</v>
      </c>
      <c r="H84" s="244">
        <v>45701</v>
      </c>
      <c r="I84" s="244">
        <v>45701</v>
      </c>
      <c r="J84" s="217" t="s">
        <v>309</v>
      </c>
      <c r="K84" s="217" t="s">
        <v>310</v>
      </c>
      <c r="L84" s="218"/>
      <c r="M84" s="245" t="s">
        <v>453</v>
      </c>
      <c r="N84" s="225" t="s">
        <v>454</v>
      </c>
      <c r="O84" s="11"/>
    </row>
    <row r="85" spans="2:15" ht="89.25" x14ac:dyDescent="0.25">
      <c r="B85" s="218">
        <v>2025</v>
      </c>
      <c r="C85" s="218" t="s">
        <v>130</v>
      </c>
      <c r="D85" s="218" t="s">
        <v>307</v>
      </c>
      <c r="E85" s="218" t="s">
        <v>62</v>
      </c>
      <c r="F85" s="218" t="s">
        <v>62</v>
      </c>
      <c r="G85" s="218">
        <v>88</v>
      </c>
      <c r="H85" s="244">
        <v>45701</v>
      </c>
      <c r="I85" s="244">
        <v>45701</v>
      </c>
      <c r="J85" s="217" t="s">
        <v>309</v>
      </c>
      <c r="K85" s="217" t="s">
        <v>310</v>
      </c>
      <c r="L85" s="218"/>
      <c r="M85" s="245" t="s">
        <v>455</v>
      </c>
      <c r="N85" s="225" t="s">
        <v>456</v>
      </c>
      <c r="O85" s="11"/>
    </row>
    <row r="86" spans="2:15" ht="89.25" x14ac:dyDescent="0.25">
      <c r="B86" s="218">
        <v>2025</v>
      </c>
      <c r="C86" s="218" t="s">
        <v>130</v>
      </c>
      <c r="D86" s="218" t="s">
        <v>307</v>
      </c>
      <c r="E86" s="218" t="s">
        <v>62</v>
      </c>
      <c r="F86" s="218" t="s">
        <v>62</v>
      </c>
      <c r="G86" s="218">
        <v>86</v>
      </c>
      <c r="H86" s="244">
        <v>45701</v>
      </c>
      <c r="I86" s="244">
        <v>45701</v>
      </c>
      <c r="J86" s="217" t="s">
        <v>309</v>
      </c>
      <c r="K86" s="217" t="s">
        <v>310</v>
      </c>
      <c r="L86" s="218"/>
      <c r="M86" s="245" t="s">
        <v>457</v>
      </c>
      <c r="N86" s="225" t="s">
        <v>458</v>
      </c>
      <c r="O86" s="11"/>
    </row>
    <row r="87" spans="2:15" ht="89.25" x14ac:dyDescent="0.25">
      <c r="B87" s="218">
        <v>2025</v>
      </c>
      <c r="C87" s="218" t="s">
        <v>130</v>
      </c>
      <c r="D87" s="218" t="s">
        <v>307</v>
      </c>
      <c r="E87" s="218" t="s">
        <v>62</v>
      </c>
      <c r="F87" s="218" t="s">
        <v>62</v>
      </c>
      <c r="G87" s="218">
        <v>90</v>
      </c>
      <c r="H87" s="244">
        <v>45701</v>
      </c>
      <c r="I87" s="244">
        <v>45701</v>
      </c>
      <c r="J87" s="217" t="s">
        <v>309</v>
      </c>
      <c r="K87" s="217" t="s">
        <v>310</v>
      </c>
      <c r="L87" s="218"/>
      <c r="M87" s="245" t="s">
        <v>459</v>
      </c>
      <c r="N87" s="225" t="s">
        <v>460</v>
      </c>
      <c r="O87" s="11"/>
    </row>
    <row r="88" spans="2:15" ht="89.25" x14ac:dyDescent="0.25">
      <c r="B88" s="218">
        <v>2025</v>
      </c>
      <c r="C88" s="218" t="s">
        <v>130</v>
      </c>
      <c r="D88" s="218" t="s">
        <v>307</v>
      </c>
      <c r="E88" s="218" t="s">
        <v>62</v>
      </c>
      <c r="F88" s="218" t="s">
        <v>62</v>
      </c>
      <c r="G88" s="218">
        <v>85</v>
      </c>
      <c r="H88" s="244">
        <v>45701</v>
      </c>
      <c r="I88" s="244">
        <v>45701</v>
      </c>
      <c r="J88" s="217" t="s">
        <v>309</v>
      </c>
      <c r="K88" s="217" t="s">
        <v>310</v>
      </c>
      <c r="L88" s="218"/>
      <c r="M88" s="245" t="s">
        <v>461</v>
      </c>
      <c r="N88" s="225" t="s">
        <v>462</v>
      </c>
      <c r="O88" s="11"/>
    </row>
    <row r="89" spans="2:15" ht="89.25" x14ac:dyDescent="0.25">
      <c r="B89" s="218">
        <v>2025</v>
      </c>
      <c r="C89" s="218" t="s">
        <v>130</v>
      </c>
      <c r="D89" s="218" t="s">
        <v>307</v>
      </c>
      <c r="E89" s="218" t="s">
        <v>62</v>
      </c>
      <c r="F89" s="218" t="s">
        <v>62</v>
      </c>
      <c r="G89" s="218">
        <v>91</v>
      </c>
      <c r="H89" s="244">
        <v>45702</v>
      </c>
      <c r="I89" s="244">
        <v>45702</v>
      </c>
      <c r="J89" s="217" t="s">
        <v>309</v>
      </c>
      <c r="K89" s="217" t="s">
        <v>310</v>
      </c>
      <c r="L89" s="218"/>
      <c r="M89" s="245" t="s">
        <v>463</v>
      </c>
      <c r="N89" s="225" t="s">
        <v>464</v>
      </c>
      <c r="O89" s="11"/>
    </row>
    <row r="90" spans="2:15" ht="89.25" x14ac:dyDescent="0.25">
      <c r="B90" s="218">
        <v>2025</v>
      </c>
      <c r="C90" s="218" t="s">
        <v>130</v>
      </c>
      <c r="D90" s="218" t="s">
        <v>307</v>
      </c>
      <c r="E90" s="218" t="s">
        <v>62</v>
      </c>
      <c r="F90" s="218" t="s">
        <v>62</v>
      </c>
      <c r="G90" s="218">
        <v>210</v>
      </c>
      <c r="H90" s="244">
        <v>45707</v>
      </c>
      <c r="I90" s="244">
        <v>45707</v>
      </c>
      <c r="J90" s="217" t="s">
        <v>309</v>
      </c>
      <c r="K90" s="217" t="s">
        <v>310</v>
      </c>
      <c r="L90" s="218"/>
      <c r="M90" s="245" t="s">
        <v>465</v>
      </c>
      <c r="N90" s="225" t="s">
        <v>466</v>
      </c>
      <c r="O90" s="11"/>
    </row>
    <row r="91" spans="2:15" ht="89.25" x14ac:dyDescent="0.25">
      <c r="B91" s="218">
        <v>2025</v>
      </c>
      <c r="C91" s="218" t="s">
        <v>130</v>
      </c>
      <c r="D91" s="218" t="s">
        <v>307</v>
      </c>
      <c r="E91" s="218" t="s">
        <v>62</v>
      </c>
      <c r="F91" s="218" t="s">
        <v>62</v>
      </c>
      <c r="G91" s="218">
        <v>258</v>
      </c>
      <c r="H91" s="244">
        <v>45715</v>
      </c>
      <c r="I91" s="244">
        <v>45715</v>
      </c>
      <c r="J91" s="217" t="s">
        <v>309</v>
      </c>
      <c r="K91" s="217" t="s">
        <v>310</v>
      </c>
      <c r="L91" s="218"/>
      <c r="M91" s="245" t="s">
        <v>467</v>
      </c>
      <c r="N91" s="225" t="s">
        <v>468</v>
      </c>
      <c r="O91" s="11"/>
    </row>
    <row r="92" spans="2:15" ht="89.25" x14ac:dyDescent="0.25">
      <c r="B92" s="218">
        <v>2025</v>
      </c>
      <c r="C92" s="218" t="s">
        <v>130</v>
      </c>
      <c r="D92" s="218" t="s">
        <v>307</v>
      </c>
      <c r="E92" s="218" t="s">
        <v>62</v>
      </c>
      <c r="F92" s="218" t="s">
        <v>62</v>
      </c>
      <c r="G92" s="218">
        <v>208</v>
      </c>
      <c r="H92" s="244">
        <v>45707</v>
      </c>
      <c r="I92" s="244">
        <v>45707</v>
      </c>
      <c r="J92" s="217" t="s">
        <v>309</v>
      </c>
      <c r="K92" s="217" t="s">
        <v>310</v>
      </c>
      <c r="L92" s="218"/>
      <c r="M92" s="245" t="s">
        <v>469</v>
      </c>
      <c r="N92" s="225" t="s">
        <v>470</v>
      </c>
      <c r="O92" s="11"/>
    </row>
    <row r="93" spans="2:15" ht="89.25" x14ac:dyDescent="0.25">
      <c r="B93" s="218">
        <v>2025</v>
      </c>
      <c r="C93" s="218" t="s">
        <v>130</v>
      </c>
      <c r="D93" s="218" t="s">
        <v>307</v>
      </c>
      <c r="E93" s="218" t="s">
        <v>62</v>
      </c>
      <c r="F93" s="218" t="s">
        <v>62</v>
      </c>
      <c r="G93" s="218">
        <v>234</v>
      </c>
      <c r="H93" s="244">
        <v>45712</v>
      </c>
      <c r="I93" s="244">
        <v>45712</v>
      </c>
      <c r="J93" s="217" t="s">
        <v>309</v>
      </c>
      <c r="K93" s="217" t="s">
        <v>310</v>
      </c>
      <c r="L93" s="218"/>
      <c r="M93" s="245" t="s">
        <v>471</v>
      </c>
      <c r="N93" s="225" t="s">
        <v>472</v>
      </c>
      <c r="O93" s="11"/>
    </row>
    <row r="94" spans="2:15" ht="89.25" x14ac:dyDescent="0.25">
      <c r="B94" s="218">
        <v>2025</v>
      </c>
      <c r="C94" s="218" t="s">
        <v>130</v>
      </c>
      <c r="D94" s="218" t="s">
        <v>307</v>
      </c>
      <c r="E94" s="218" t="s">
        <v>62</v>
      </c>
      <c r="F94" s="218" t="s">
        <v>62</v>
      </c>
      <c r="G94" s="218">
        <v>205</v>
      </c>
      <c r="H94" s="244">
        <v>45707</v>
      </c>
      <c r="I94" s="244">
        <v>45707</v>
      </c>
      <c r="J94" s="217" t="s">
        <v>309</v>
      </c>
      <c r="K94" s="217" t="s">
        <v>310</v>
      </c>
      <c r="L94" s="218"/>
      <c r="M94" s="245" t="s">
        <v>473</v>
      </c>
      <c r="N94" s="225" t="s">
        <v>474</v>
      </c>
      <c r="O94" s="11"/>
    </row>
    <row r="95" spans="2:15" ht="89.25" x14ac:dyDescent="0.25">
      <c r="B95" s="218">
        <v>2025</v>
      </c>
      <c r="C95" s="218" t="s">
        <v>130</v>
      </c>
      <c r="D95" s="218" t="s">
        <v>307</v>
      </c>
      <c r="E95" s="218" t="s">
        <v>62</v>
      </c>
      <c r="F95" s="218" t="s">
        <v>62</v>
      </c>
      <c r="G95" s="218">
        <v>201</v>
      </c>
      <c r="H95" s="244">
        <v>45706</v>
      </c>
      <c r="I95" s="244">
        <v>45706</v>
      </c>
      <c r="J95" s="217" t="s">
        <v>309</v>
      </c>
      <c r="K95" s="217" t="s">
        <v>310</v>
      </c>
      <c r="L95" s="218"/>
      <c r="M95" s="245" t="s">
        <v>475</v>
      </c>
      <c r="N95" s="225" t="s">
        <v>476</v>
      </c>
      <c r="O95" s="11"/>
    </row>
    <row r="96" spans="2:15" ht="89.25" x14ac:dyDescent="0.25">
      <c r="B96" s="218">
        <v>2025</v>
      </c>
      <c r="C96" s="218" t="s">
        <v>130</v>
      </c>
      <c r="D96" s="218" t="s">
        <v>307</v>
      </c>
      <c r="E96" s="218" t="s">
        <v>62</v>
      </c>
      <c r="F96" s="218" t="s">
        <v>62</v>
      </c>
      <c r="G96" s="218">
        <v>137</v>
      </c>
      <c r="H96" s="244">
        <v>45701</v>
      </c>
      <c r="I96" s="244">
        <v>45701</v>
      </c>
      <c r="J96" s="217" t="s">
        <v>309</v>
      </c>
      <c r="K96" s="217" t="s">
        <v>310</v>
      </c>
      <c r="L96" s="218"/>
      <c r="M96" s="245" t="s">
        <v>477</v>
      </c>
      <c r="N96" s="225" t="s">
        <v>478</v>
      </c>
      <c r="O96" s="11"/>
    </row>
    <row r="97" spans="2:15" ht="89.25" x14ac:dyDescent="0.25">
      <c r="B97" s="218">
        <v>2025</v>
      </c>
      <c r="C97" s="218" t="s">
        <v>130</v>
      </c>
      <c r="D97" s="218" t="s">
        <v>307</v>
      </c>
      <c r="E97" s="218" t="s">
        <v>62</v>
      </c>
      <c r="F97" s="218" t="s">
        <v>62</v>
      </c>
      <c r="G97" s="218">
        <v>136</v>
      </c>
      <c r="H97" s="244">
        <v>45701</v>
      </c>
      <c r="I97" s="244">
        <v>45701</v>
      </c>
      <c r="J97" s="217" t="s">
        <v>309</v>
      </c>
      <c r="K97" s="217" t="s">
        <v>310</v>
      </c>
      <c r="L97" s="218"/>
      <c r="M97" s="245" t="s">
        <v>479</v>
      </c>
      <c r="N97" s="225" t="s">
        <v>480</v>
      </c>
      <c r="O97" s="11"/>
    </row>
    <row r="98" spans="2:15" ht="89.25" x14ac:dyDescent="0.25">
      <c r="B98" s="218">
        <v>2025</v>
      </c>
      <c r="C98" s="218" t="s">
        <v>130</v>
      </c>
      <c r="D98" s="218" t="s">
        <v>307</v>
      </c>
      <c r="E98" s="218" t="s">
        <v>62</v>
      </c>
      <c r="F98" s="218" t="s">
        <v>62</v>
      </c>
      <c r="G98" s="218">
        <v>253</v>
      </c>
      <c r="H98" s="244">
        <v>45715</v>
      </c>
      <c r="I98" s="244">
        <v>45715</v>
      </c>
      <c r="J98" s="217" t="s">
        <v>309</v>
      </c>
      <c r="K98" s="217" t="s">
        <v>310</v>
      </c>
      <c r="L98" s="218"/>
      <c r="M98" s="245" t="s">
        <v>481</v>
      </c>
      <c r="N98" s="225" t="s">
        <v>482</v>
      </c>
      <c r="O98" s="11"/>
    </row>
    <row r="99" spans="2:15" ht="89.25" x14ac:dyDescent="0.25">
      <c r="B99" s="218">
        <v>2025</v>
      </c>
      <c r="C99" s="218" t="s">
        <v>130</v>
      </c>
      <c r="D99" s="218" t="s">
        <v>307</v>
      </c>
      <c r="E99" s="218" t="s">
        <v>62</v>
      </c>
      <c r="F99" s="218" t="s">
        <v>62</v>
      </c>
      <c r="G99" s="218">
        <v>205</v>
      </c>
      <c r="H99" s="244">
        <v>45701</v>
      </c>
      <c r="I99" s="244">
        <v>45701</v>
      </c>
      <c r="J99" s="217" t="s">
        <v>309</v>
      </c>
      <c r="K99" s="217" t="s">
        <v>310</v>
      </c>
      <c r="L99" s="218"/>
      <c r="M99" s="245" t="s">
        <v>483</v>
      </c>
      <c r="N99" s="225" t="s">
        <v>484</v>
      </c>
      <c r="O99" s="11"/>
    </row>
    <row r="100" spans="2:15" ht="89.25" x14ac:dyDescent="0.25">
      <c r="B100" s="218">
        <v>2025</v>
      </c>
      <c r="C100" s="218" t="s">
        <v>130</v>
      </c>
      <c r="D100" s="218" t="s">
        <v>307</v>
      </c>
      <c r="E100" s="218" t="s">
        <v>62</v>
      </c>
      <c r="F100" s="218" t="s">
        <v>62</v>
      </c>
      <c r="G100" s="218">
        <v>203</v>
      </c>
      <c r="H100" s="244">
        <v>45709</v>
      </c>
      <c r="I100" s="244">
        <v>45709</v>
      </c>
      <c r="J100" s="217" t="s">
        <v>309</v>
      </c>
      <c r="K100" s="217" t="s">
        <v>310</v>
      </c>
      <c r="L100" s="218"/>
      <c r="M100" s="245" t="s">
        <v>485</v>
      </c>
      <c r="N100" s="225" t="s">
        <v>486</v>
      </c>
      <c r="O100" s="11"/>
    </row>
    <row r="101" spans="2:15" ht="114.75" x14ac:dyDescent="0.25">
      <c r="B101" s="218">
        <v>2025</v>
      </c>
      <c r="C101" s="218" t="s">
        <v>130</v>
      </c>
      <c r="D101" s="218" t="s">
        <v>307</v>
      </c>
      <c r="E101" s="218" t="s">
        <v>62</v>
      </c>
      <c r="F101" s="218" t="s">
        <v>62</v>
      </c>
      <c r="G101" s="218">
        <v>258</v>
      </c>
      <c r="H101" s="244">
        <v>45702</v>
      </c>
      <c r="I101" s="244">
        <v>45702</v>
      </c>
      <c r="J101" s="217" t="s">
        <v>309</v>
      </c>
      <c r="K101" s="217" t="s">
        <v>310</v>
      </c>
      <c r="L101" s="218"/>
      <c r="M101" s="245" t="s">
        <v>487</v>
      </c>
      <c r="N101" s="225" t="s">
        <v>488</v>
      </c>
      <c r="O101" s="11"/>
    </row>
    <row r="102" spans="2:15" ht="114.75" x14ac:dyDescent="0.25">
      <c r="B102" s="218">
        <v>2025</v>
      </c>
      <c r="C102" s="218" t="s">
        <v>130</v>
      </c>
      <c r="D102" s="218" t="s">
        <v>307</v>
      </c>
      <c r="E102" s="218" t="s">
        <v>62</v>
      </c>
      <c r="F102" s="218" t="s">
        <v>62</v>
      </c>
      <c r="G102" s="218">
        <v>270</v>
      </c>
      <c r="H102" s="244">
        <v>45706</v>
      </c>
      <c r="I102" s="244">
        <v>45706</v>
      </c>
      <c r="J102" s="217" t="s">
        <v>309</v>
      </c>
      <c r="K102" s="217" t="s">
        <v>310</v>
      </c>
      <c r="L102" s="218"/>
      <c r="M102" s="245" t="s">
        <v>489</v>
      </c>
      <c r="N102" s="225" t="s">
        <v>490</v>
      </c>
      <c r="O102" s="11"/>
    </row>
    <row r="103" spans="2:15" ht="114.75" x14ac:dyDescent="0.25">
      <c r="B103" s="218">
        <v>2025</v>
      </c>
      <c r="C103" s="218" t="s">
        <v>130</v>
      </c>
      <c r="D103" s="218" t="s">
        <v>307</v>
      </c>
      <c r="E103" s="218" t="s">
        <v>62</v>
      </c>
      <c r="F103" s="218" t="s">
        <v>62</v>
      </c>
      <c r="G103" s="218">
        <v>210</v>
      </c>
      <c r="H103" s="244">
        <v>45716</v>
      </c>
      <c r="I103" s="244">
        <v>45716</v>
      </c>
      <c r="J103" s="217" t="s">
        <v>309</v>
      </c>
      <c r="K103" s="217" t="s">
        <v>310</v>
      </c>
      <c r="L103" s="218"/>
      <c r="M103" s="245" t="s">
        <v>491</v>
      </c>
      <c r="N103" s="225" t="s">
        <v>492</v>
      </c>
      <c r="O103" s="11"/>
    </row>
    <row r="104" spans="2:15" ht="114.75" x14ac:dyDescent="0.25">
      <c r="B104" s="218">
        <v>2025</v>
      </c>
      <c r="C104" s="218" t="s">
        <v>130</v>
      </c>
      <c r="D104" s="218" t="s">
        <v>307</v>
      </c>
      <c r="E104" s="218" t="s">
        <v>62</v>
      </c>
      <c r="F104" s="218" t="s">
        <v>62</v>
      </c>
      <c r="G104" s="218">
        <v>115</v>
      </c>
      <c r="H104" s="244">
        <v>45716</v>
      </c>
      <c r="I104" s="244">
        <v>45716</v>
      </c>
      <c r="J104" s="217" t="s">
        <v>309</v>
      </c>
      <c r="K104" s="217" t="s">
        <v>310</v>
      </c>
      <c r="L104" s="218"/>
      <c r="M104" s="245" t="s">
        <v>493</v>
      </c>
      <c r="N104" s="225" t="s">
        <v>494</v>
      </c>
      <c r="O104" s="11"/>
    </row>
    <row r="105" spans="2:15" ht="114.75" x14ac:dyDescent="0.25">
      <c r="B105" s="218">
        <v>2025</v>
      </c>
      <c r="C105" s="218" t="s">
        <v>130</v>
      </c>
      <c r="D105" s="218" t="s">
        <v>307</v>
      </c>
      <c r="E105" s="218" t="s">
        <v>62</v>
      </c>
      <c r="F105" s="218" t="s">
        <v>62</v>
      </c>
      <c r="G105" s="218">
        <v>91</v>
      </c>
      <c r="H105" s="244">
        <v>45712</v>
      </c>
      <c r="I105" s="244">
        <v>45712</v>
      </c>
      <c r="J105" s="217" t="s">
        <v>309</v>
      </c>
      <c r="K105" s="217" t="s">
        <v>310</v>
      </c>
      <c r="L105" s="218"/>
      <c r="M105" s="245" t="s">
        <v>495</v>
      </c>
      <c r="N105" s="225" t="s">
        <v>496</v>
      </c>
      <c r="O105" s="11"/>
    </row>
    <row r="106" spans="2:15" ht="114.75" x14ac:dyDescent="0.25">
      <c r="B106" s="218">
        <v>2025</v>
      </c>
      <c r="C106" s="218" t="s">
        <v>130</v>
      </c>
      <c r="D106" s="218" t="s">
        <v>307</v>
      </c>
      <c r="E106" s="218" t="s">
        <v>62</v>
      </c>
      <c r="F106" s="218" t="s">
        <v>62</v>
      </c>
      <c r="G106" s="218">
        <v>114</v>
      </c>
      <c r="H106" s="244">
        <v>45716</v>
      </c>
      <c r="I106" s="244">
        <v>45716</v>
      </c>
      <c r="J106" s="217" t="s">
        <v>309</v>
      </c>
      <c r="K106" s="217" t="s">
        <v>310</v>
      </c>
      <c r="L106" s="218"/>
      <c r="M106" s="245" t="s">
        <v>497</v>
      </c>
      <c r="N106" s="225" t="s">
        <v>498</v>
      </c>
      <c r="O106" s="11"/>
    </row>
    <row r="107" spans="2:15" ht="114.75" x14ac:dyDescent="0.25">
      <c r="B107" s="218">
        <v>2025</v>
      </c>
      <c r="C107" s="218" t="s">
        <v>130</v>
      </c>
      <c r="D107" s="218" t="s">
        <v>307</v>
      </c>
      <c r="E107" s="218" t="s">
        <v>62</v>
      </c>
      <c r="F107" s="218" t="s">
        <v>62</v>
      </c>
      <c r="G107" s="218">
        <v>90</v>
      </c>
      <c r="H107" s="244">
        <v>45712</v>
      </c>
      <c r="I107" s="244">
        <v>45712</v>
      </c>
      <c r="J107" s="217" t="s">
        <v>309</v>
      </c>
      <c r="K107" s="217" t="s">
        <v>310</v>
      </c>
      <c r="L107" s="218"/>
      <c r="M107" s="245" t="s">
        <v>499</v>
      </c>
      <c r="N107" s="225" t="s">
        <v>500</v>
      </c>
      <c r="O107" s="11"/>
    </row>
    <row r="108" spans="2:15" ht="114.75" x14ac:dyDescent="0.25">
      <c r="B108" s="218">
        <v>2025</v>
      </c>
      <c r="C108" s="218" t="s">
        <v>130</v>
      </c>
      <c r="D108" s="218" t="s">
        <v>307</v>
      </c>
      <c r="E108" s="218" t="s">
        <v>62</v>
      </c>
      <c r="F108" s="218" t="s">
        <v>62</v>
      </c>
      <c r="G108" s="218">
        <v>100</v>
      </c>
      <c r="H108" s="244">
        <v>45714</v>
      </c>
      <c r="I108" s="244">
        <v>45714</v>
      </c>
      <c r="J108" s="217" t="s">
        <v>309</v>
      </c>
      <c r="K108" s="217" t="s">
        <v>310</v>
      </c>
      <c r="L108" s="218"/>
      <c r="M108" s="245" t="s">
        <v>501</v>
      </c>
      <c r="N108" s="225" t="s">
        <v>502</v>
      </c>
      <c r="O108" s="11"/>
    </row>
    <row r="109" spans="2:15" ht="114.75" x14ac:dyDescent="0.25">
      <c r="B109" s="218">
        <v>2025</v>
      </c>
      <c r="C109" s="218" t="s">
        <v>130</v>
      </c>
      <c r="D109" s="218" t="s">
        <v>307</v>
      </c>
      <c r="E109" s="218" t="s">
        <v>62</v>
      </c>
      <c r="F109" s="218" t="s">
        <v>62</v>
      </c>
      <c r="G109" s="218">
        <v>101</v>
      </c>
      <c r="H109" s="244">
        <v>45714</v>
      </c>
      <c r="I109" s="244">
        <v>45714</v>
      </c>
      <c r="J109" s="217" t="s">
        <v>309</v>
      </c>
      <c r="K109" s="217" t="s">
        <v>310</v>
      </c>
      <c r="L109" s="218"/>
      <c r="M109" s="245" t="s">
        <v>503</v>
      </c>
      <c r="N109" s="225" t="s">
        <v>504</v>
      </c>
      <c r="O109" s="11"/>
    </row>
    <row r="110" spans="2:15" ht="114.75" x14ac:dyDescent="0.25">
      <c r="B110" s="218">
        <v>2025</v>
      </c>
      <c r="C110" s="218" t="s">
        <v>130</v>
      </c>
      <c r="D110" s="218" t="s">
        <v>307</v>
      </c>
      <c r="E110" s="218" t="s">
        <v>62</v>
      </c>
      <c r="F110" s="218" t="s">
        <v>62</v>
      </c>
      <c r="G110" s="218">
        <v>147</v>
      </c>
      <c r="H110" s="244">
        <v>45716</v>
      </c>
      <c r="I110" s="244">
        <v>45716</v>
      </c>
      <c r="J110" s="217" t="s">
        <v>309</v>
      </c>
      <c r="K110" s="217" t="s">
        <v>310</v>
      </c>
      <c r="L110" s="218"/>
      <c r="M110" s="245" t="s">
        <v>505</v>
      </c>
      <c r="N110" s="225" t="s">
        <v>506</v>
      </c>
      <c r="O110" s="11"/>
    </row>
    <row r="111" spans="2:15" ht="114.75" x14ac:dyDescent="0.25">
      <c r="B111" s="218">
        <v>2025</v>
      </c>
      <c r="C111" s="218" t="s">
        <v>130</v>
      </c>
      <c r="D111" s="218" t="s">
        <v>307</v>
      </c>
      <c r="E111" s="218" t="s">
        <v>62</v>
      </c>
      <c r="F111" s="218" t="s">
        <v>62</v>
      </c>
      <c r="G111" s="218">
        <v>95</v>
      </c>
      <c r="H111" s="244">
        <v>45707</v>
      </c>
      <c r="I111" s="244">
        <v>45707</v>
      </c>
      <c r="J111" s="217" t="s">
        <v>309</v>
      </c>
      <c r="K111" s="217" t="s">
        <v>310</v>
      </c>
      <c r="L111" s="218"/>
      <c r="M111" s="245" t="s">
        <v>507</v>
      </c>
      <c r="N111" s="225" t="s">
        <v>508</v>
      </c>
      <c r="O111" s="11"/>
    </row>
    <row r="112" spans="2:15" ht="114.75" x14ac:dyDescent="0.25">
      <c r="B112" s="218">
        <v>2025</v>
      </c>
      <c r="C112" s="218" t="s">
        <v>130</v>
      </c>
      <c r="D112" s="218" t="s">
        <v>307</v>
      </c>
      <c r="E112" s="218" t="s">
        <v>62</v>
      </c>
      <c r="F112" s="218" t="s">
        <v>62</v>
      </c>
      <c r="G112" s="218">
        <v>267</v>
      </c>
      <c r="H112" s="244">
        <v>45716</v>
      </c>
      <c r="I112" s="244">
        <v>45716</v>
      </c>
      <c r="J112" s="217" t="s">
        <v>309</v>
      </c>
      <c r="K112" s="217" t="s">
        <v>310</v>
      </c>
      <c r="L112" s="218"/>
      <c r="M112" s="245" t="s">
        <v>509</v>
      </c>
      <c r="N112" s="225" t="s">
        <v>510</v>
      </c>
      <c r="O112" s="11"/>
    </row>
    <row r="113" spans="2:15" ht="114.75" x14ac:dyDescent="0.25">
      <c r="B113" s="218">
        <v>2025</v>
      </c>
      <c r="C113" s="218" t="s">
        <v>130</v>
      </c>
      <c r="D113" s="218" t="s">
        <v>307</v>
      </c>
      <c r="E113" s="218" t="s">
        <v>62</v>
      </c>
      <c r="F113" s="218" t="s">
        <v>62</v>
      </c>
      <c r="G113" s="218">
        <v>232</v>
      </c>
      <c r="H113" s="244">
        <v>45708</v>
      </c>
      <c r="I113" s="244">
        <v>45708</v>
      </c>
      <c r="J113" s="217" t="s">
        <v>309</v>
      </c>
      <c r="K113" s="217" t="s">
        <v>310</v>
      </c>
      <c r="L113" s="218"/>
      <c r="M113" s="245" t="s">
        <v>511</v>
      </c>
      <c r="N113" s="225" t="s">
        <v>512</v>
      </c>
      <c r="O113" s="11"/>
    </row>
    <row r="114" spans="2:15" ht="89.25" x14ac:dyDescent="0.25">
      <c r="B114" s="218">
        <v>2025</v>
      </c>
      <c r="C114" s="218" t="s">
        <v>130</v>
      </c>
      <c r="D114" s="218" t="s">
        <v>307</v>
      </c>
      <c r="E114" s="218" t="s">
        <v>62</v>
      </c>
      <c r="F114" s="218" t="s">
        <v>62</v>
      </c>
      <c r="G114" s="218">
        <v>22</v>
      </c>
      <c r="H114" s="244">
        <v>45699</v>
      </c>
      <c r="I114" s="244">
        <v>45699</v>
      </c>
      <c r="J114" s="217" t="s">
        <v>309</v>
      </c>
      <c r="K114" s="217" t="s">
        <v>310</v>
      </c>
      <c r="L114" s="218"/>
      <c r="M114" s="245" t="s">
        <v>513</v>
      </c>
      <c r="N114" s="225" t="s">
        <v>514</v>
      </c>
      <c r="O114" s="11"/>
    </row>
    <row r="115" spans="2:15" ht="89.25" x14ac:dyDescent="0.25">
      <c r="B115" s="218">
        <v>2025</v>
      </c>
      <c r="C115" s="218" t="s">
        <v>130</v>
      </c>
      <c r="D115" s="218" t="s">
        <v>307</v>
      </c>
      <c r="E115" s="218" t="s">
        <v>62</v>
      </c>
      <c r="F115" s="218" t="s">
        <v>62</v>
      </c>
      <c r="G115" s="218">
        <v>1</v>
      </c>
      <c r="H115" s="244">
        <v>45714</v>
      </c>
      <c r="I115" s="244">
        <v>45714</v>
      </c>
      <c r="J115" s="217" t="s">
        <v>309</v>
      </c>
      <c r="K115" s="217" t="s">
        <v>310</v>
      </c>
      <c r="L115" s="218"/>
      <c r="M115" s="245" t="s">
        <v>515</v>
      </c>
      <c r="N115" s="225" t="s">
        <v>516</v>
      </c>
      <c r="O115" s="11"/>
    </row>
    <row r="116" spans="2:15" ht="89.25" x14ac:dyDescent="0.25">
      <c r="B116" s="218">
        <v>2025</v>
      </c>
      <c r="C116" s="218" t="s">
        <v>132</v>
      </c>
      <c r="D116" s="218" t="s">
        <v>517</v>
      </c>
      <c r="E116" s="218" t="s">
        <v>62</v>
      </c>
      <c r="F116" s="218" t="s">
        <v>62</v>
      </c>
      <c r="G116" s="218">
        <v>304</v>
      </c>
      <c r="H116" s="244">
        <v>45722</v>
      </c>
      <c r="I116" s="244">
        <v>45722</v>
      </c>
      <c r="J116" s="217" t="s">
        <v>309</v>
      </c>
      <c r="K116" s="217" t="s">
        <v>310</v>
      </c>
      <c r="L116" s="218">
        <v>45722</v>
      </c>
      <c r="M116" s="245" t="s">
        <v>518</v>
      </c>
      <c r="N116" s="225" t="s">
        <v>519</v>
      </c>
      <c r="O116" s="11"/>
    </row>
    <row r="117" spans="2:15" ht="89.25" x14ac:dyDescent="0.25">
      <c r="B117" s="218">
        <v>2025</v>
      </c>
      <c r="C117" s="218" t="s">
        <v>132</v>
      </c>
      <c r="D117" s="218" t="s">
        <v>517</v>
      </c>
      <c r="E117" s="218" t="s">
        <v>62</v>
      </c>
      <c r="F117" s="218" t="s">
        <v>62</v>
      </c>
      <c r="G117" s="218">
        <v>310</v>
      </c>
      <c r="H117" s="244">
        <v>45721</v>
      </c>
      <c r="I117" s="244">
        <v>45721</v>
      </c>
      <c r="J117" s="217" t="s">
        <v>309</v>
      </c>
      <c r="K117" s="217" t="s">
        <v>310</v>
      </c>
      <c r="L117" s="218">
        <v>45721</v>
      </c>
      <c r="M117" s="245" t="s">
        <v>520</v>
      </c>
      <c r="N117" s="225" t="s">
        <v>521</v>
      </c>
      <c r="O117" s="11"/>
    </row>
    <row r="118" spans="2:15" ht="89.25" x14ac:dyDescent="0.25">
      <c r="B118" s="218">
        <v>2025</v>
      </c>
      <c r="C118" s="218" t="s">
        <v>132</v>
      </c>
      <c r="D118" s="218" t="s">
        <v>517</v>
      </c>
      <c r="E118" s="218" t="s">
        <v>62</v>
      </c>
      <c r="F118" s="218" t="s">
        <v>62</v>
      </c>
      <c r="G118" s="218">
        <v>118</v>
      </c>
      <c r="H118" s="244">
        <v>45728</v>
      </c>
      <c r="I118" s="244">
        <v>45728</v>
      </c>
      <c r="J118" s="217" t="s">
        <v>309</v>
      </c>
      <c r="K118" s="217" t="s">
        <v>310</v>
      </c>
      <c r="L118" s="218">
        <v>45728</v>
      </c>
      <c r="M118" s="245" t="s">
        <v>522</v>
      </c>
      <c r="N118" s="225" t="s">
        <v>523</v>
      </c>
      <c r="O118" s="11"/>
    </row>
    <row r="119" spans="2:15" ht="89.25" x14ac:dyDescent="0.25">
      <c r="B119" s="218">
        <v>2025</v>
      </c>
      <c r="C119" s="218" t="s">
        <v>132</v>
      </c>
      <c r="D119" s="218" t="s">
        <v>517</v>
      </c>
      <c r="E119" s="218" t="s">
        <v>62</v>
      </c>
      <c r="F119" s="218" t="s">
        <v>62</v>
      </c>
      <c r="G119" s="218">
        <v>123</v>
      </c>
      <c r="H119" s="244">
        <v>45730</v>
      </c>
      <c r="I119" s="244">
        <v>45730</v>
      </c>
      <c r="J119" s="217" t="s">
        <v>309</v>
      </c>
      <c r="K119" s="217" t="s">
        <v>310</v>
      </c>
      <c r="L119" s="218">
        <v>45730</v>
      </c>
      <c r="M119" s="245" t="s">
        <v>524</v>
      </c>
      <c r="N119" s="225" t="s">
        <v>525</v>
      </c>
      <c r="O119" s="11"/>
    </row>
    <row r="120" spans="2:15" ht="89.25" x14ac:dyDescent="0.25">
      <c r="B120" s="218">
        <v>2025</v>
      </c>
      <c r="C120" s="218" t="s">
        <v>132</v>
      </c>
      <c r="D120" s="218" t="s">
        <v>517</v>
      </c>
      <c r="E120" s="218" t="s">
        <v>62</v>
      </c>
      <c r="F120" s="218" t="s">
        <v>62</v>
      </c>
      <c r="G120" s="218">
        <v>120</v>
      </c>
      <c r="H120" s="244">
        <v>45719</v>
      </c>
      <c r="I120" s="244">
        <v>45719</v>
      </c>
      <c r="J120" s="217" t="s">
        <v>309</v>
      </c>
      <c r="K120" s="217" t="s">
        <v>310</v>
      </c>
      <c r="L120" s="218">
        <v>45719</v>
      </c>
      <c r="M120" s="245" t="s">
        <v>526</v>
      </c>
      <c r="N120" s="225" t="s">
        <v>527</v>
      </c>
      <c r="O120" s="11"/>
    </row>
    <row r="121" spans="2:15" ht="89.25" x14ac:dyDescent="0.25">
      <c r="B121" s="218">
        <v>2025</v>
      </c>
      <c r="C121" s="218" t="s">
        <v>132</v>
      </c>
      <c r="D121" s="218" t="s">
        <v>517</v>
      </c>
      <c r="E121" s="218" t="s">
        <v>62</v>
      </c>
      <c r="F121" s="218" t="s">
        <v>62</v>
      </c>
      <c r="G121" s="218">
        <v>121</v>
      </c>
      <c r="H121" s="244">
        <v>45721</v>
      </c>
      <c r="I121" s="244">
        <v>45721</v>
      </c>
      <c r="J121" s="217" t="s">
        <v>309</v>
      </c>
      <c r="K121" s="217" t="s">
        <v>310</v>
      </c>
      <c r="L121" s="218">
        <v>45721</v>
      </c>
      <c r="M121" s="245" t="s">
        <v>528</v>
      </c>
      <c r="N121" s="225" t="s">
        <v>529</v>
      </c>
      <c r="O121" s="11"/>
    </row>
    <row r="122" spans="2:15" ht="89.25" x14ac:dyDescent="0.25">
      <c r="B122" s="218">
        <v>2025</v>
      </c>
      <c r="C122" s="218" t="s">
        <v>132</v>
      </c>
      <c r="D122" s="218" t="s">
        <v>517</v>
      </c>
      <c r="E122" s="218" t="s">
        <v>62</v>
      </c>
      <c r="F122" s="218" t="s">
        <v>62</v>
      </c>
      <c r="G122" s="218">
        <v>184</v>
      </c>
      <c r="H122" s="244">
        <v>45733</v>
      </c>
      <c r="I122" s="244">
        <v>45733</v>
      </c>
      <c r="J122" s="217" t="s">
        <v>309</v>
      </c>
      <c r="K122" s="217" t="s">
        <v>310</v>
      </c>
      <c r="L122" s="218">
        <v>45733</v>
      </c>
      <c r="M122" s="245" t="s">
        <v>530</v>
      </c>
      <c r="N122" s="225" t="s">
        <v>531</v>
      </c>
      <c r="O122" s="11"/>
    </row>
    <row r="123" spans="2:15" ht="89.25" x14ac:dyDescent="0.25">
      <c r="B123" s="218">
        <v>2025</v>
      </c>
      <c r="C123" s="218" t="s">
        <v>132</v>
      </c>
      <c r="D123" s="218" t="s">
        <v>517</v>
      </c>
      <c r="E123" s="218" t="s">
        <v>62</v>
      </c>
      <c r="F123" s="218" t="s">
        <v>62</v>
      </c>
      <c r="G123" s="218">
        <v>471</v>
      </c>
      <c r="H123" s="244">
        <v>45721</v>
      </c>
      <c r="I123" s="244">
        <v>45721</v>
      </c>
      <c r="J123" s="217" t="s">
        <v>309</v>
      </c>
      <c r="K123" s="217" t="s">
        <v>310</v>
      </c>
      <c r="L123" s="218">
        <v>45721</v>
      </c>
      <c r="M123" s="245" t="s">
        <v>532</v>
      </c>
      <c r="N123" s="225" t="s">
        <v>533</v>
      </c>
      <c r="O123" s="11"/>
    </row>
    <row r="124" spans="2:15" ht="89.25" x14ac:dyDescent="0.25">
      <c r="B124" s="218">
        <v>2025</v>
      </c>
      <c r="C124" s="218" t="s">
        <v>132</v>
      </c>
      <c r="D124" s="218" t="s">
        <v>517</v>
      </c>
      <c r="E124" s="218" t="s">
        <v>62</v>
      </c>
      <c r="F124" s="218" t="s">
        <v>62</v>
      </c>
      <c r="G124" s="218">
        <v>475</v>
      </c>
      <c r="H124" s="244">
        <v>45722</v>
      </c>
      <c r="I124" s="244">
        <v>45722</v>
      </c>
      <c r="J124" s="217" t="s">
        <v>309</v>
      </c>
      <c r="K124" s="217" t="s">
        <v>310</v>
      </c>
      <c r="L124" s="218">
        <v>45722</v>
      </c>
      <c r="M124" s="245" t="s">
        <v>534</v>
      </c>
      <c r="N124" s="225" t="s">
        <v>535</v>
      </c>
      <c r="O124" s="11"/>
    </row>
    <row r="125" spans="2:15" ht="89.25" x14ac:dyDescent="0.25">
      <c r="B125" s="218">
        <v>2025</v>
      </c>
      <c r="C125" s="218" t="s">
        <v>132</v>
      </c>
      <c r="D125" s="218" t="s">
        <v>517</v>
      </c>
      <c r="E125" s="218" t="s">
        <v>62</v>
      </c>
      <c r="F125" s="218" t="s">
        <v>62</v>
      </c>
      <c r="G125" s="218">
        <v>85</v>
      </c>
      <c r="H125" s="244">
        <v>45729</v>
      </c>
      <c r="I125" s="244">
        <v>45729</v>
      </c>
      <c r="J125" s="217" t="s">
        <v>309</v>
      </c>
      <c r="K125" s="217" t="s">
        <v>310</v>
      </c>
      <c r="L125" s="218">
        <v>45729</v>
      </c>
      <c r="M125" s="245" t="s">
        <v>536</v>
      </c>
      <c r="N125" s="225" t="s">
        <v>537</v>
      </c>
      <c r="O125" s="11"/>
    </row>
    <row r="126" spans="2:15" ht="89.25" x14ac:dyDescent="0.25">
      <c r="B126" s="218">
        <v>2025</v>
      </c>
      <c r="C126" s="218" t="s">
        <v>132</v>
      </c>
      <c r="D126" s="218" t="s">
        <v>517</v>
      </c>
      <c r="E126" s="218" t="s">
        <v>62</v>
      </c>
      <c r="F126" s="218" t="s">
        <v>62</v>
      </c>
      <c r="G126" s="218">
        <v>132</v>
      </c>
      <c r="H126" s="244">
        <v>45721</v>
      </c>
      <c r="I126" s="244">
        <v>45721</v>
      </c>
      <c r="J126" s="217" t="s">
        <v>309</v>
      </c>
      <c r="K126" s="217" t="s">
        <v>310</v>
      </c>
      <c r="L126" s="218">
        <v>45721</v>
      </c>
      <c r="M126" s="245" t="s">
        <v>538</v>
      </c>
      <c r="N126" s="225" t="s">
        <v>539</v>
      </c>
      <c r="O126" s="11"/>
    </row>
    <row r="127" spans="2:15" ht="89.25" x14ac:dyDescent="0.25">
      <c r="B127" s="218">
        <v>2025</v>
      </c>
      <c r="C127" s="218" t="s">
        <v>132</v>
      </c>
      <c r="D127" s="218" t="s">
        <v>517</v>
      </c>
      <c r="E127" s="218" t="s">
        <v>62</v>
      </c>
      <c r="F127" s="218" t="s">
        <v>62</v>
      </c>
      <c r="G127" s="218">
        <v>148</v>
      </c>
      <c r="H127" s="244">
        <v>45728</v>
      </c>
      <c r="I127" s="244">
        <v>45728</v>
      </c>
      <c r="J127" s="217" t="s">
        <v>309</v>
      </c>
      <c r="K127" s="217" t="s">
        <v>310</v>
      </c>
      <c r="L127" s="218">
        <v>45728</v>
      </c>
      <c r="M127" s="245" t="s">
        <v>540</v>
      </c>
      <c r="N127" s="225" t="s">
        <v>541</v>
      </c>
      <c r="O127" s="11"/>
    </row>
    <row r="128" spans="2:15" ht="89.25" x14ac:dyDescent="0.25">
      <c r="B128" s="218">
        <v>2025</v>
      </c>
      <c r="C128" s="218" t="s">
        <v>132</v>
      </c>
      <c r="D128" s="218" t="s">
        <v>517</v>
      </c>
      <c r="E128" s="218" t="s">
        <v>62</v>
      </c>
      <c r="F128" s="218" t="s">
        <v>62</v>
      </c>
      <c r="G128" s="218">
        <v>171</v>
      </c>
      <c r="H128" s="244">
        <v>45721</v>
      </c>
      <c r="I128" s="244">
        <v>45721</v>
      </c>
      <c r="J128" s="217" t="s">
        <v>309</v>
      </c>
      <c r="K128" s="217" t="s">
        <v>310</v>
      </c>
      <c r="L128" s="218">
        <v>45721</v>
      </c>
      <c r="M128" s="245" t="s">
        <v>542</v>
      </c>
      <c r="N128" s="225" t="s">
        <v>543</v>
      </c>
      <c r="O128" s="11"/>
    </row>
    <row r="129" spans="2:15" ht="89.25" x14ac:dyDescent="0.25">
      <c r="B129" s="218">
        <v>2025</v>
      </c>
      <c r="C129" s="218" t="s">
        <v>132</v>
      </c>
      <c r="D129" s="218" t="s">
        <v>517</v>
      </c>
      <c r="E129" s="218" t="s">
        <v>62</v>
      </c>
      <c r="F129" s="218" t="s">
        <v>62</v>
      </c>
      <c r="G129" s="218">
        <v>205</v>
      </c>
      <c r="H129" s="244">
        <v>45729</v>
      </c>
      <c r="I129" s="244">
        <v>45729</v>
      </c>
      <c r="J129" s="217" t="s">
        <v>309</v>
      </c>
      <c r="K129" s="217" t="s">
        <v>310</v>
      </c>
      <c r="L129" s="218">
        <v>45729</v>
      </c>
      <c r="M129" s="245" t="s">
        <v>544</v>
      </c>
      <c r="N129" s="225" t="s">
        <v>545</v>
      </c>
      <c r="O129" s="11"/>
    </row>
    <row r="130" spans="2:15" ht="89.25" x14ac:dyDescent="0.25">
      <c r="B130" s="218">
        <v>2025</v>
      </c>
      <c r="C130" s="218" t="s">
        <v>132</v>
      </c>
      <c r="D130" s="218" t="s">
        <v>517</v>
      </c>
      <c r="E130" s="218" t="s">
        <v>62</v>
      </c>
      <c r="F130" s="218" t="s">
        <v>62</v>
      </c>
      <c r="G130" s="218">
        <v>258</v>
      </c>
      <c r="H130" s="244">
        <v>45734</v>
      </c>
      <c r="I130" s="244">
        <v>45734</v>
      </c>
      <c r="J130" s="217" t="s">
        <v>309</v>
      </c>
      <c r="K130" s="217" t="s">
        <v>310</v>
      </c>
      <c r="L130" s="218">
        <v>45734</v>
      </c>
      <c r="M130" s="245" t="s">
        <v>546</v>
      </c>
      <c r="N130" s="225" t="s">
        <v>547</v>
      </c>
      <c r="O130" s="11"/>
    </row>
    <row r="131" spans="2:15" ht="114.75" x14ac:dyDescent="0.25">
      <c r="B131" s="218">
        <v>2025</v>
      </c>
      <c r="C131" s="218" t="s">
        <v>132</v>
      </c>
      <c r="D131" s="218" t="s">
        <v>517</v>
      </c>
      <c r="E131" s="218" t="s">
        <v>62</v>
      </c>
      <c r="F131" s="218" t="s">
        <v>62</v>
      </c>
      <c r="G131" s="218">
        <v>164</v>
      </c>
      <c r="H131" s="244">
        <v>45727</v>
      </c>
      <c r="I131" s="244">
        <v>45727</v>
      </c>
      <c r="J131" s="217" t="s">
        <v>309</v>
      </c>
      <c r="K131" s="217" t="s">
        <v>310</v>
      </c>
      <c r="L131" s="218">
        <v>45727</v>
      </c>
      <c r="M131" s="245" t="s">
        <v>548</v>
      </c>
      <c r="N131" s="225" t="s">
        <v>549</v>
      </c>
      <c r="O131" s="11"/>
    </row>
    <row r="132" spans="2:15" ht="114.75" x14ac:dyDescent="0.25">
      <c r="B132" s="218">
        <v>2025</v>
      </c>
      <c r="C132" s="218" t="s">
        <v>132</v>
      </c>
      <c r="D132" s="218" t="s">
        <v>517</v>
      </c>
      <c r="E132" s="218" t="s">
        <v>62</v>
      </c>
      <c r="F132" s="218" t="s">
        <v>62</v>
      </c>
      <c r="G132" s="218">
        <v>252</v>
      </c>
      <c r="H132" s="244">
        <v>45727</v>
      </c>
      <c r="I132" s="244">
        <v>45727</v>
      </c>
      <c r="J132" s="217" t="s">
        <v>309</v>
      </c>
      <c r="K132" s="217" t="s">
        <v>310</v>
      </c>
      <c r="L132" s="218">
        <v>45727</v>
      </c>
      <c r="M132" s="245" t="s">
        <v>550</v>
      </c>
      <c r="N132" s="225" t="s">
        <v>551</v>
      </c>
      <c r="O132" s="11"/>
    </row>
    <row r="133" spans="2:15" ht="114.75" x14ac:dyDescent="0.25">
      <c r="B133" s="218">
        <v>2025</v>
      </c>
      <c r="C133" s="218" t="s">
        <v>132</v>
      </c>
      <c r="D133" s="218" t="s">
        <v>517</v>
      </c>
      <c r="E133" s="218" t="s">
        <v>62</v>
      </c>
      <c r="F133" s="218" t="s">
        <v>62</v>
      </c>
      <c r="G133" s="218">
        <v>222</v>
      </c>
      <c r="H133" s="244">
        <v>45719</v>
      </c>
      <c r="I133" s="244">
        <v>45719</v>
      </c>
      <c r="J133" s="217" t="s">
        <v>309</v>
      </c>
      <c r="K133" s="217" t="s">
        <v>310</v>
      </c>
      <c r="L133" s="218">
        <v>45719</v>
      </c>
      <c r="M133" s="245" t="s">
        <v>552</v>
      </c>
      <c r="N133" s="225" t="s">
        <v>553</v>
      </c>
      <c r="O133" s="11"/>
    </row>
    <row r="134" spans="2:15" ht="114.75" x14ac:dyDescent="0.25">
      <c r="B134" s="218">
        <v>2025</v>
      </c>
      <c r="C134" s="218" t="s">
        <v>132</v>
      </c>
      <c r="D134" s="218" t="s">
        <v>517</v>
      </c>
      <c r="E134" s="218" t="s">
        <v>62</v>
      </c>
      <c r="F134" s="218" t="s">
        <v>62</v>
      </c>
      <c r="G134" s="218">
        <v>223</v>
      </c>
      <c r="H134" s="244">
        <v>45719</v>
      </c>
      <c r="I134" s="244">
        <v>45719</v>
      </c>
      <c r="J134" s="217" t="s">
        <v>309</v>
      </c>
      <c r="K134" s="217" t="s">
        <v>310</v>
      </c>
      <c r="L134" s="218">
        <v>45719</v>
      </c>
      <c r="M134" s="245" t="s">
        <v>554</v>
      </c>
      <c r="N134" s="225" t="s">
        <v>555</v>
      </c>
      <c r="O134" s="11"/>
    </row>
    <row r="135" spans="2:15" ht="114.75" x14ac:dyDescent="0.25">
      <c r="B135" s="218">
        <v>2025</v>
      </c>
      <c r="C135" s="218" t="s">
        <v>132</v>
      </c>
      <c r="D135" s="218" t="s">
        <v>517</v>
      </c>
      <c r="E135" s="218" t="s">
        <v>62</v>
      </c>
      <c r="F135" s="218" t="s">
        <v>62</v>
      </c>
      <c r="G135" s="218">
        <v>224</v>
      </c>
      <c r="H135" s="244">
        <v>45719</v>
      </c>
      <c r="I135" s="244">
        <v>45719</v>
      </c>
      <c r="J135" s="217" t="s">
        <v>309</v>
      </c>
      <c r="K135" s="217" t="s">
        <v>310</v>
      </c>
      <c r="L135" s="218">
        <v>45719</v>
      </c>
      <c r="M135" s="245" t="s">
        <v>556</v>
      </c>
      <c r="N135" s="225" t="s">
        <v>557</v>
      </c>
      <c r="O135" s="11"/>
    </row>
    <row r="136" spans="2:15" ht="114.75" x14ac:dyDescent="0.25">
      <c r="B136" s="218">
        <v>2025</v>
      </c>
      <c r="C136" s="218" t="s">
        <v>132</v>
      </c>
      <c r="D136" s="218" t="s">
        <v>517</v>
      </c>
      <c r="E136" s="218" t="s">
        <v>62</v>
      </c>
      <c r="F136" s="218" t="s">
        <v>62</v>
      </c>
      <c r="G136" s="218">
        <v>221</v>
      </c>
      <c r="H136" s="244">
        <v>45719</v>
      </c>
      <c r="I136" s="244">
        <v>45719</v>
      </c>
      <c r="J136" s="217" t="s">
        <v>309</v>
      </c>
      <c r="K136" s="217" t="s">
        <v>310</v>
      </c>
      <c r="L136" s="218">
        <v>45719</v>
      </c>
      <c r="M136" s="245" t="s">
        <v>558</v>
      </c>
      <c r="N136" s="225" t="s">
        <v>559</v>
      </c>
      <c r="O136" s="11"/>
    </row>
    <row r="137" spans="2:15" ht="114.75" x14ac:dyDescent="0.25">
      <c r="B137" s="218">
        <v>2025</v>
      </c>
      <c r="C137" s="218" t="s">
        <v>132</v>
      </c>
      <c r="D137" s="218" t="s">
        <v>517</v>
      </c>
      <c r="E137" s="218" t="s">
        <v>62</v>
      </c>
      <c r="F137" s="218" t="s">
        <v>62</v>
      </c>
      <c r="G137" s="218">
        <v>253</v>
      </c>
      <c r="H137" s="244">
        <v>45727</v>
      </c>
      <c r="I137" s="244">
        <v>45727</v>
      </c>
      <c r="J137" s="217" t="s">
        <v>309</v>
      </c>
      <c r="K137" s="217" t="s">
        <v>310</v>
      </c>
      <c r="L137" s="218">
        <v>45727</v>
      </c>
      <c r="M137" s="245" t="s">
        <v>560</v>
      </c>
      <c r="N137" s="225" t="s">
        <v>561</v>
      </c>
      <c r="O137" s="11"/>
    </row>
    <row r="138" spans="2:15" ht="114.75" x14ac:dyDescent="0.25">
      <c r="B138" s="218">
        <v>2025</v>
      </c>
      <c r="C138" s="218" t="s">
        <v>132</v>
      </c>
      <c r="D138" s="218" t="s">
        <v>517</v>
      </c>
      <c r="E138" s="218" t="s">
        <v>62</v>
      </c>
      <c r="F138" s="218" t="s">
        <v>62</v>
      </c>
      <c r="G138" s="218">
        <v>134</v>
      </c>
      <c r="H138" s="244">
        <v>45721</v>
      </c>
      <c r="I138" s="244">
        <v>45721</v>
      </c>
      <c r="J138" s="217" t="s">
        <v>309</v>
      </c>
      <c r="K138" s="217" t="s">
        <v>310</v>
      </c>
      <c r="L138" s="218">
        <v>45721</v>
      </c>
      <c r="M138" s="245" t="s">
        <v>562</v>
      </c>
      <c r="N138" s="225" t="s">
        <v>563</v>
      </c>
      <c r="O138" s="11"/>
    </row>
    <row r="139" spans="2:15" ht="114.75" x14ac:dyDescent="0.25">
      <c r="B139" s="218">
        <v>2025</v>
      </c>
      <c r="C139" s="218" t="s">
        <v>132</v>
      </c>
      <c r="D139" s="218" t="s">
        <v>517</v>
      </c>
      <c r="E139" s="218" t="s">
        <v>62</v>
      </c>
      <c r="F139" s="218" t="s">
        <v>62</v>
      </c>
      <c r="G139" s="218">
        <v>153</v>
      </c>
      <c r="H139" s="244">
        <v>45728</v>
      </c>
      <c r="I139" s="244">
        <v>45728</v>
      </c>
      <c r="J139" s="217" t="s">
        <v>309</v>
      </c>
      <c r="K139" s="217" t="s">
        <v>310</v>
      </c>
      <c r="L139" s="218">
        <v>45728</v>
      </c>
      <c r="M139" s="245" t="s">
        <v>564</v>
      </c>
      <c r="N139" s="225" t="s">
        <v>565</v>
      </c>
      <c r="O139" s="11"/>
    </row>
    <row r="140" spans="2:15" ht="114.75" x14ac:dyDescent="0.25">
      <c r="B140" s="218">
        <v>2025</v>
      </c>
      <c r="C140" s="218" t="s">
        <v>132</v>
      </c>
      <c r="D140" s="218" t="s">
        <v>517</v>
      </c>
      <c r="E140" s="218" t="s">
        <v>62</v>
      </c>
      <c r="F140" s="218" t="s">
        <v>62</v>
      </c>
      <c r="G140" s="218">
        <v>120</v>
      </c>
      <c r="H140" s="244">
        <v>45720</v>
      </c>
      <c r="I140" s="244">
        <v>45720</v>
      </c>
      <c r="J140" s="217" t="s">
        <v>309</v>
      </c>
      <c r="K140" s="217" t="s">
        <v>310</v>
      </c>
      <c r="L140" s="218">
        <v>45720</v>
      </c>
      <c r="M140" s="245" t="s">
        <v>566</v>
      </c>
      <c r="N140" s="225" t="s">
        <v>567</v>
      </c>
      <c r="O140" s="11"/>
    </row>
    <row r="141" spans="2:15" ht="114.75" x14ac:dyDescent="0.25">
      <c r="B141" s="218">
        <v>2025</v>
      </c>
      <c r="C141" s="218" t="s">
        <v>132</v>
      </c>
      <c r="D141" s="218" t="s">
        <v>517</v>
      </c>
      <c r="E141" s="218" t="s">
        <v>62</v>
      </c>
      <c r="F141" s="218" t="s">
        <v>62</v>
      </c>
      <c r="G141" s="218">
        <v>121</v>
      </c>
      <c r="H141" s="244">
        <v>45720</v>
      </c>
      <c r="I141" s="244">
        <v>45720</v>
      </c>
      <c r="J141" s="217" t="s">
        <v>309</v>
      </c>
      <c r="K141" s="217" t="s">
        <v>310</v>
      </c>
      <c r="L141" s="218">
        <v>45720</v>
      </c>
      <c r="M141" s="245" t="s">
        <v>568</v>
      </c>
      <c r="N141" s="225" t="s">
        <v>569</v>
      </c>
      <c r="O141" s="11"/>
    </row>
    <row r="142" spans="2:15" ht="114.75" x14ac:dyDescent="0.25">
      <c r="B142" s="218">
        <v>2025</v>
      </c>
      <c r="C142" s="218" t="s">
        <v>132</v>
      </c>
      <c r="D142" s="218" t="s">
        <v>517</v>
      </c>
      <c r="E142" s="218" t="s">
        <v>62</v>
      </c>
      <c r="F142" s="218" t="s">
        <v>62</v>
      </c>
      <c r="G142" s="218">
        <v>199</v>
      </c>
      <c r="H142" s="244">
        <v>45722</v>
      </c>
      <c r="I142" s="244">
        <v>45722</v>
      </c>
      <c r="J142" s="217" t="s">
        <v>309</v>
      </c>
      <c r="K142" s="217" t="s">
        <v>310</v>
      </c>
      <c r="L142" s="218">
        <v>45722</v>
      </c>
      <c r="M142" s="245" t="s">
        <v>570</v>
      </c>
      <c r="N142" s="225" t="s">
        <v>571</v>
      </c>
      <c r="O142" s="11"/>
    </row>
    <row r="143" spans="2:15" ht="114.75" x14ac:dyDescent="0.25">
      <c r="B143" s="218">
        <v>2025</v>
      </c>
      <c r="C143" s="218" t="s">
        <v>132</v>
      </c>
      <c r="D143" s="218" t="s">
        <v>517</v>
      </c>
      <c r="E143" s="218" t="s">
        <v>62</v>
      </c>
      <c r="F143" s="218" t="s">
        <v>62</v>
      </c>
      <c r="G143" s="218">
        <v>198</v>
      </c>
      <c r="H143" s="244">
        <v>45722</v>
      </c>
      <c r="I143" s="244">
        <v>45722</v>
      </c>
      <c r="J143" s="217" t="s">
        <v>309</v>
      </c>
      <c r="K143" s="217" t="s">
        <v>310</v>
      </c>
      <c r="L143" s="218">
        <v>45722</v>
      </c>
      <c r="M143" s="245" t="s">
        <v>572</v>
      </c>
      <c r="N143" s="225" t="s">
        <v>573</v>
      </c>
      <c r="O143" s="11"/>
    </row>
    <row r="144" spans="2:15" ht="114.75" x14ac:dyDescent="0.25">
      <c r="B144" s="218">
        <v>2025</v>
      </c>
      <c r="C144" s="218" t="s">
        <v>132</v>
      </c>
      <c r="D144" s="218" t="s">
        <v>517</v>
      </c>
      <c r="E144" s="218" t="s">
        <v>62</v>
      </c>
      <c r="F144" s="218" t="s">
        <v>62</v>
      </c>
      <c r="G144" s="218">
        <v>197</v>
      </c>
      <c r="H144" s="244">
        <v>45722</v>
      </c>
      <c r="I144" s="244">
        <v>45722</v>
      </c>
      <c r="J144" s="217" t="s">
        <v>309</v>
      </c>
      <c r="K144" s="217" t="s">
        <v>310</v>
      </c>
      <c r="L144" s="218">
        <v>45722</v>
      </c>
      <c r="M144" s="245" t="s">
        <v>574</v>
      </c>
      <c r="N144" s="225" t="s">
        <v>575</v>
      </c>
      <c r="O144" s="11"/>
    </row>
    <row r="145" spans="2:15" ht="114.75" x14ac:dyDescent="0.25">
      <c r="B145" s="218">
        <v>2025</v>
      </c>
      <c r="C145" s="218" t="s">
        <v>132</v>
      </c>
      <c r="D145" s="218" t="s">
        <v>517</v>
      </c>
      <c r="E145" s="218" t="s">
        <v>62</v>
      </c>
      <c r="F145" s="218" t="s">
        <v>62</v>
      </c>
      <c r="G145" s="218">
        <v>256</v>
      </c>
      <c r="H145" s="244">
        <v>45730</v>
      </c>
      <c r="I145" s="244">
        <v>45730</v>
      </c>
      <c r="J145" s="217" t="s">
        <v>309</v>
      </c>
      <c r="K145" s="217" t="s">
        <v>310</v>
      </c>
      <c r="L145" s="218">
        <v>45730</v>
      </c>
      <c r="M145" s="245" t="s">
        <v>576</v>
      </c>
      <c r="N145" s="225" t="s">
        <v>577</v>
      </c>
      <c r="O145" s="11"/>
    </row>
    <row r="146" spans="2:15" ht="114.75" x14ac:dyDescent="0.25">
      <c r="B146" s="218">
        <v>2025</v>
      </c>
      <c r="C146" s="218" t="s">
        <v>132</v>
      </c>
      <c r="D146" s="218" t="s">
        <v>517</v>
      </c>
      <c r="E146" s="218" t="s">
        <v>62</v>
      </c>
      <c r="F146" s="218" t="s">
        <v>62</v>
      </c>
      <c r="G146" s="218">
        <v>268</v>
      </c>
      <c r="H146" s="244">
        <v>45719</v>
      </c>
      <c r="I146" s="244">
        <v>45719</v>
      </c>
      <c r="J146" s="217" t="s">
        <v>309</v>
      </c>
      <c r="K146" s="217" t="s">
        <v>310</v>
      </c>
      <c r="L146" s="218">
        <v>45719</v>
      </c>
      <c r="M146" s="245" t="s">
        <v>578</v>
      </c>
      <c r="N146" s="225" t="s">
        <v>579</v>
      </c>
      <c r="O146" s="11"/>
    </row>
    <row r="147" spans="2:15" ht="114.75" x14ac:dyDescent="0.25">
      <c r="B147" s="218">
        <v>2025</v>
      </c>
      <c r="C147" s="218" t="s">
        <v>132</v>
      </c>
      <c r="D147" s="218" t="s">
        <v>517</v>
      </c>
      <c r="E147" s="218" t="s">
        <v>62</v>
      </c>
      <c r="F147" s="218" t="s">
        <v>62</v>
      </c>
      <c r="G147" s="218">
        <v>31</v>
      </c>
      <c r="H147" s="244">
        <v>45723</v>
      </c>
      <c r="I147" s="244">
        <v>45723</v>
      </c>
      <c r="J147" s="217" t="s">
        <v>309</v>
      </c>
      <c r="K147" s="217" t="s">
        <v>310</v>
      </c>
      <c r="L147" s="218">
        <v>45723</v>
      </c>
      <c r="M147" s="245" t="s">
        <v>580</v>
      </c>
      <c r="N147" s="225" t="s">
        <v>581</v>
      </c>
      <c r="O147" s="11"/>
    </row>
    <row r="148" spans="2:15" x14ac:dyDescent="0.25">
      <c r="B148" s="218"/>
      <c r="C148" s="218"/>
      <c r="D148" s="218"/>
      <c r="E148" s="218"/>
      <c r="F148" s="218"/>
      <c r="G148" s="218"/>
      <c r="H148" s="244"/>
      <c r="I148" s="244"/>
      <c r="J148" s="217"/>
      <c r="K148" s="217"/>
      <c r="L148" s="218"/>
      <c r="M148" s="245"/>
      <c r="N148" s="225"/>
      <c r="O148" s="11"/>
    </row>
    <row r="149" spans="2:15" x14ac:dyDescent="0.25">
      <c r="B149" s="218"/>
      <c r="C149" s="218"/>
      <c r="D149" s="218"/>
      <c r="E149" s="218"/>
      <c r="F149" s="218"/>
      <c r="G149" s="218"/>
      <c r="H149" s="244"/>
      <c r="I149" s="244"/>
      <c r="J149" s="217"/>
      <c r="K149" s="217"/>
      <c r="L149" s="218"/>
      <c r="M149" s="245"/>
      <c r="N149" s="225"/>
      <c r="O149" s="11"/>
    </row>
    <row r="150" spans="2:15" x14ac:dyDescent="0.25">
      <c r="B150" s="218"/>
      <c r="C150" s="218"/>
      <c r="D150" s="218"/>
      <c r="E150" s="218"/>
      <c r="F150" s="218"/>
      <c r="G150" s="218"/>
      <c r="H150" s="244"/>
      <c r="I150" s="244"/>
      <c r="J150" s="217"/>
      <c r="K150" s="217"/>
      <c r="L150" s="218"/>
      <c r="M150" s="245"/>
      <c r="N150" s="225"/>
      <c r="O150" s="11"/>
    </row>
    <row r="151" spans="2:15" x14ac:dyDescent="0.25">
      <c r="B151" s="218"/>
      <c r="C151" s="218"/>
      <c r="D151" s="218"/>
      <c r="E151" s="218"/>
      <c r="F151" s="218"/>
      <c r="G151" s="218"/>
      <c r="H151" s="244"/>
      <c r="I151" s="244"/>
      <c r="J151" s="217"/>
      <c r="K151" s="217"/>
      <c r="L151" s="218"/>
      <c r="M151" s="245"/>
      <c r="N151" s="225"/>
      <c r="O151" s="11"/>
    </row>
    <row r="152" spans="2:15" x14ac:dyDescent="0.25">
      <c r="B152" s="218"/>
      <c r="C152" s="218"/>
      <c r="D152" s="218"/>
      <c r="E152" s="218"/>
      <c r="F152" s="218"/>
      <c r="G152" s="218"/>
      <c r="H152" s="244"/>
      <c r="I152" s="244"/>
      <c r="J152" s="217"/>
      <c r="K152" s="217"/>
      <c r="L152" s="218"/>
      <c r="M152" s="245"/>
      <c r="N152" s="225"/>
      <c r="O152" s="11"/>
    </row>
    <row r="153" spans="2:15" x14ac:dyDescent="0.25">
      <c r="B153" s="218"/>
      <c r="C153" s="218"/>
      <c r="D153" s="218"/>
      <c r="E153" s="218"/>
      <c r="F153" s="218"/>
      <c r="G153" s="218"/>
      <c r="H153" s="244"/>
      <c r="I153" s="244"/>
      <c r="J153" s="217"/>
      <c r="K153" s="217"/>
      <c r="L153" s="218"/>
      <c r="M153" s="245"/>
      <c r="N153" s="225"/>
      <c r="O153" s="11"/>
    </row>
    <row r="154" spans="2:15" x14ac:dyDescent="0.25">
      <c r="B154" s="218"/>
      <c r="C154" s="218"/>
      <c r="D154" s="218"/>
      <c r="E154" s="218"/>
      <c r="F154" s="218"/>
      <c r="G154" s="218"/>
      <c r="H154" s="244"/>
      <c r="I154" s="244"/>
      <c r="J154" s="217"/>
      <c r="K154" s="217"/>
      <c r="L154" s="218"/>
      <c r="M154" s="245"/>
      <c r="N154" s="225"/>
      <c r="O154" s="11"/>
    </row>
    <row r="155" spans="2:15" x14ac:dyDescent="0.25">
      <c r="B155" s="218"/>
      <c r="C155" s="218"/>
      <c r="D155" s="218"/>
      <c r="E155" s="218"/>
      <c r="F155" s="218"/>
      <c r="G155" s="218"/>
      <c r="H155" s="244"/>
      <c r="I155" s="244"/>
      <c r="J155" s="217"/>
      <c r="K155" s="217"/>
      <c r="L155" s="218"/>
      <c r="M155" s="245"/>
      <c r="N155" s="225"/>
      <c r="O155" s="11"/>
    </row>
    <row r="156" spans="2:15" x14ac:dyDescent="0.25">
      <c r="B156" s="218"/>
      <c r="C156" s="218"/>
      <c r="D156" s="218"/>
      <c r="E156" s="218"/>
      <c r="F156" s="218"/>
      <c r="G156" s="218"/>
      <c r="H156" s="244"/>
      <c r="I156" s="244"/>
      <c r="J156" s="217"/>
      <c r="K156" s="217"/>
      <c r="L156" s="218"/>
      <c r="M156" s="245"/>
      <c r="N156" s="225"/>
      <c r="O156" s="11"/>
    </row>
    <row r="157" spans="2:15" x14ac:dyDescent="0.25">
      <c r="B157" s="218"/>
      <c r="C157" s="218"/>
      <c r="D157" s="218"/>
      <c r="E157" s="218"/>
      <c r="F157" s="218"/>
      <c r="G157" s="218"/>
      <c r="H157" s="244"/>
      <c r="I157" s="244"/>
      <c r="J157" s="217"/>
      <c r="K157" s="217"/>
      <c r="L157" s="218"/>
      <c r="M157" s="245"/>
      <c r="N157" s="225"/>
      <c r="O157" s="11"/>
    </row>
    <row r="158" spans="2:15" x14ac:dyDescent="0.25">
      <c r="B158" s="218"/>
      <c r="C158" s="218"/>
      <c r="D158" s="218"/>
      <c r="E158" s="218"/>
      <c r="F158" s="218"/>
      <c r="G158" s="218"/>
      <c r="H158" s="244"/>
      <c r="I158" s="244"/>
      <c r="J158" s="217"/>
      <c r="K158" s="217"/>
      <c r="L158" s="218"/>
      <c r="M158" s="245"/>
      <c r="N158" s="225"/>
      <c r="O158" s="11"/>
    </row>
    <row r="159" spans="2:15" x14ac:dyDescent="0.25">
      <c r="B159" s="218"/>
      <c r="C159" s="218"/>
      <c r="D159" s="218"/>
      <c r="E159" s="218"/>
      <c r="F159" s="218"/>
      <c r="G159" s="218"/>
      <c r="H159" s="244"/>
      <c r="I159" s="244"/>
      <c r="J159" s="217"/>
      <c r="K159" s="217"/>
      <c r="L159" s="218"/>
      <c r="M159" s="245"/>
      <c r="N159" s="225"/>
      <c r="O159" s="11"/>
    </row>
    <row r="160" spans="2:15" x14ac:dyDescent="0.25">
      <c r="B160" s="218"/>
      <c r="C160" s="218"/>
      <c r="D160" s="218"/>
      <c r="E160" s="218"/>
      <c r="F160" s="218"/>
      <c r="G160" s="218"/>
      <c r="H160" s="244"/>
      <c r="I160" s="244"/>
      <c r="J160" s="217"/>
      <c r="K160" s="217"/>
      <c r="L160" s="218"/>
      <c r="M160" s="245"/>
      <c r="N160" s="225"/>
      <c r="O160" s="11"/>
    </row>
    <row r="161" spans="2:15" x14ac:dyDescent="0.25">
      <c r="B161" s="218"/>
      <c r="C161" s="218"/>
      <c r="D161" s="218"/>
      <c r="E161" s="218"/>
      <c r="F161" s="218"/>
      <c r="G161" s="218"/>
      <c r="H161" s="244"/>
      <c r="I161" s="244"/>
      <c r="J161" s="217"/>
      <c r="K161" s="217"/>
      <c r="L161" s="218"/>
      <c r="M161" s="245"/>
      <c r="N161" s="225"/>
      <c r="O161" s="11"/>
    </row>
    <row r="162" spans="2:15" x14ac:dyDescent="0.25">
      <c r="B162" s="218"/>
      <c r="C162" s="218"/>
      <c r="D162" s="218"/>
      <c r="E162" s="218"/>
      <c r="F162" s="218"/>
      <c r="G162" s="218"/>
      <c r="H162" s="244"/>
      <c r="I162" s="244"/>
      <c r="J162" s="217"/>
      <c r="K162" s="217"/>
      <c r="L162" s="218"/>
      <c r="M162" s="245"/>
      <c r="N162" s="225"/>
      <c r="O162" s="11"/>
    </row>
    <row r="163" spans="2:15" x14ac:dyDescent="0.25">
      <c r="B163" s="218"/>
      <c r="C163" s="218"/>
      <c r="D163" s="218"/>
      <c r="E163" s="218"/>
      <c r="F163" s="218"/>
      <c r="G163" s="218"/>
      <c r="H163" s="244"/>
      <c r="I163" s="244"/>
      <c r="J163" s="217"/>
      <c r="K163" s="217"/>
      <c r="L163" s="218"/>
      <c r="M163" s="245"/>
      <c r="N163" s="225"/>
      <c r="O163" s="11"/>
    </row>
    <row r="164" spans="2:15" x14ac:dyDescent="0.25">
      <c r="B164" s="218"/>
      <c r="C164" s="218"/>
      <c r="D164" s="218"/>
      <c r="E164" s="218"/>
      <c r="F164" s="218"/>
      <c r="G164" s="218"/>
      <c r="H164" s="244"/>
      <c r="I164" s="244"/>
      <c r="J164" s="217"/>
      <c r="K164" s="217"/>
      <c r="L164" s="218"/>
      <c r="M164" s="245"/>
      <c r="N164" s="225"/>
      <c r="O164" s="11"/>
    </row>
    <row r="165" spans="2:15" x14ac:dyDescent="0.25">
      <c r="B165" s="218"/>
      <c r="C165" s="218"/>
      <c r="D165" s="218"/>
      <c r="E165" s="218"/>
      <c r="F165" s="218"/>
      <c r="G165" s="218"/>
      <c r="H165" s="244"/>
      <c r="I165" s="244"/>
      <c r="J165" s="217"/>
      <c r="K165" s="217"/>
      <c r="L165" s="218"/>
      <c r="M165" s="245"/>
      <c r="N165" s="225"/>
      <c r="O165" s="11"/>
    </row>
    <row r="166" spans="2:15" x14ac:dyDescent="0.25">
      <c r="B166" s="218"/>
      <c r="C166" s="218"/>
      <c r="D166" s="218"/>
      <c r="E166" s="218"/>
      <c r="F166" s="218"/>
      <c r="G166" s="218"/>
      <c r="H166" s="244"/>
      <c r="I166" s="244"/>
      <c r="J166" s="217"/>
      <c r="K166" s="217"/>
      <c r="L166" s="218"/>
      <c r="M166" s="245"/>
      <c r="N166" s="225"/>
      <c r="O166" s="11"/>
    </row>
    <row r="167" spans="2:15" x14ac:dyDescent="0.25">
      <c r="B167" s="218"/>
      <c r="C167" s="218"/>
      <c r="D167" s="218"/>
      <c r="E167" s="218"/>
      <c r="F167" s="218"/>
      <c r="G167" s="218"/>
      <c r="H167" s="244"/>
      <c r="I167" s="244"/>
      <c r="J167" s="217"/>
      <c r="K167" s="217"/>
      <c r="L167" s="218"/>
      <c r="M167" s="245"/>
      <c r="N167" s="225"/>
      <c r="O167" s="11"/>
    </row>
    <row r="168" spans="2:15" x14ac:dyDescent="0.25">
      <c r="B168" s="218"/>
      <c r="C168" s="218"/>
      <c r="D168" s="218"/>
      <c r="E168" s="218"/>
      <c r="F168" s="218"/>
      <c r="G168" s="218"/>
      <c r="H168" s="244"/>
      <c r="I168" s="244"/>
      <c r="J168" s="217"/>
      <c r="K168" s="217"/>
      <c r="L168" s="218"/>
      <c r="M168" s="245"/>
      <c r="N168" s="225"/>
      <c r="O168" s="11"/>
    </row>
    <row r="169" spans="2:15" x14ac:dyDescent="0.25">
      <c r="B169" s="218"/>
      <c r="C169" s="218"/>
      <c r="D169" s="218"/>
      <c r="E169" s="218"/>
      <c r="F169" s="218"/>
      <c r="G169" s="218"/>
      <c r="H169" s="244"/>
      <c r="I169" s="244"/>
      <c r="J169" s="217"/>
      <c r="K169" s="217"/>
      <c r="L169" s="218"/>
      <c r="M169" s="245"/>
      <c r="N169" s="225"/>
      <c r="O169" s="11"/>
    </row>
    <row r="170" spans="2:15" x14ac:dyDescent="0.25">
      <c r="B170" s="218"/>
      <c r="C170" s="218"/>
      <c r="D170" s="218"/>
      <c r="E170" s="218"/>
      <c r="F170" s="218"/>
      <c r="G170" s="218"/>
      <c r="H170" s="244"/>
      <c r="I170" s="244"/>
      <c r="J170" s="217"/>
      <c r="K170" s="217"/>
      <c r="L170" s="218"/>
      <c r="M170" s="245"/>
      <c r="N170" s="225"/>
      <c r="O170" s="11"/>
    </row>
    <row r="171" spans="2:15" x14ac:dyDescent="0.25">
      <c r="B171" s="218"/>
      <c r="C171" s="218"/>
      <c r="D171" s="218"/>
      <c r="E171" s="218"/>
      <c r="F171" s="218"/>
      <c r="G171" s="218"/>
      <c r="H171" s="244"/>
      <c r="I171" s="244"/>
      <c r="J171" s="217"/>
      <c r="K171" s="217"/>
      <c r="L171" s="218"/>
      <c r="M171" s="245"/>
      <c r="N171" s="225"/>
      <c r="O171" s="11"/>
    </row>
    <row r="172" spans="2:15" x14ac:dyDescent="0.25">
      <c r="B172" s="218"/>
      <c r="C172" s="218"/>
      <c r="D172" s="218"/>
      <c r="E172" s="218"/>
      <c r="F172" s="218"/>
      <c r="G172" s="218"/>
      <c r="H172" s="244"/>
      <c r="I172" s="244"/>
      <c r="J172" s="217"/>
      <c r="K172" s="217"/>
      <c r="L172" s="218"/>
      <c r="M172" s="245"/>
      <c r="N172" s="225"/>
      <c r="O172" s="11"/>
    </row>
    <row r="173" spans="2:15" x14ac:dyDescent="0.25">
      <c r="B173" s="218"/>
      <c r="C173" s="218"/>
      <c r="D173" s="218"/>
      <c r="E173" s="218"/>
      <c r="F173" s="218"/>
      <c r="G173" s="218"/>
      <c r="H173" s="244"/>
      <c r="I173" s="244"/>
      <c r="J173" s="217"/>
      <c r="K173" s="217"/>
      <c r="L173" s="218"/>
      <c r="M173" s="245"/>
      <c r="N173" s="225"/>
      <c r="O173" s="11"/>
    </row>
    <row r="174" spans="2:15" x14ac:dyDescent="0.25">
      <c r="B174" s="218"/>
      <c r="C174" s="218"/>
      <c r="D174" s="218"/>
      <c r="E174" s="218"/>
      <c r="F174" s="218"/>
      <c r="G174" s="218"/>
      <c r="H174" s="244"/>
      <c r="I174" s="244"/>
      <c r="J174" s="217"/>
      <c r="K174" s="217"/>
      <c r="L174" s="218"/>
      <c r="M174" s="245"/>
      <c r="N174" s="225"/>
      <c r="O174" s="11"/>
    </row>
    <row r="175" spans="2:15" x14ac:dyDescent="0.25">
      <c r="B175" s="218"/>
      <c r="C175" s="218"/>
      <c r="D175" s="218"/>
      <c r="E175" s="218"/>
      <c r="F175" s="218"/>
      <c r="G175" s="218"/>
      <c r="H175" s="244"/>
      <c r="I175" s="244"/>
      <c r="J175" s="217"/>
      <c r="K175" s="217"/>
      <c r="L175" s="218"/>
      <c r="M175" s="245"/>
      <c r="N175" s="225"/>
      <c r="O175" s="11"/>
    </row>
    <row r="176" spans="2:15" x14ac:dyDescent="0.25">
      <c r="B176" s="218"/>
      <c r="C176" s="218"/>
      <c r="D176" s="218"/>
      <c r="E176" s="218"/>
      <c r="F176" s="218"/>
      <c r="G176" s="218"/>
      <c r="H176" s="244"/>
      <c r="I176" s="244"/>
      <c r="J176" s="217"/>
      <c r="K176" s="217"/>
      <c r="L176" s="218"/>
      <c r="M176" s="245"/>
      <c r="N176" s="225"/>
      <c r="O176" s="11"/>
    </row>
    <row r="177" spans="2:15" x14ac:dyDescent="0.25">
      <c r="B177" s="218"/>
      <c r="C177" s="218"/>
      <c r="D177" s="218"/>
      <c r="E177" s="218"/>
      <c r="F177" s="218"/>
      <c r="G177" s="218"/>
      <c r="H177" s="244"/>
      <c r="I177" s="244"/>
      <c r="J177" s="217"/>
      <c r="K177" s="217"/>
      <c r="L177" s="218"/>
      <c r="M177" s="245"/>
      <c r="N177" s="225"/>
      <c r="O177" s="11"/>
    </row>
    <row r="178" spans="2:15" x14ac:dyDescent="0.25">
      <c r="B178" s="218"/>
      <c r="C178" s="218"/>
      <c r="D178" s="218"/>
      <c r="E178" s="218"/>
      <c r="F178" s="218"/>
      <c r="G178" s="218"/>
      <c r="H178" s="244"/>
      <c r="I178" s="244"/>
      <c r="J178" s="217"/>
      <c r="K178" s="217"/>
      <c r="L178" s="218"/>
      <c r="M178" s="245"/>
      <c r="N178" s="225"/>
      <c r="O178" s="11"/>
    </row>
    <row r="179" spans="2:15" x14ac:dyDescent="0.25">
      <c r="B179" s="218"/>
      <c r="C179" s="218"/>
      <c r="D179" s="218"/>
      <c r="E179" s="218"/>
      <c r="F179" s="218"/>
      <c r="G179" s="218"/>
      <c r="H179" s="244"/>
      <c r="I179" s="244"/>
      <c r="J179" s="217"/>
      <c r="K179" s="217"/>
      <c r="L179" s="218"/>
      <c r="M179" s="245"/>
      <c r="N179" s="225"/>
      <c r="O179" s="11"/>
    </row>
    <row r="180" spans="2:15" x14ac:dyDescent="0.25">
      <c r="B180" s="218"/>
      <c r="C180" s="218"/>
      <c r="D180" s="218"/>
      <c r="E180" s="218"/>
      <c r="F180" s="218"/>
      <c r="G180" s="218"/>
      <c r="H180" s="244"/>
      <c r="I180" s="244"/>
      <c r="J180" s="217"/>
      <c r="K180" s="217"/>
      <c r="L180" s="218"/>
      <c r="M180" s="245"/>
      <c r="N180" s="225"/>
      <c r="O180" s="11"/>
    </row>
    <row r="181" spans="2:15" x14ac:dyDescent="0.25">
      <c r="B181" s="218"/>
      <c r="C181" s="218"/>
      <c r="D181" s="218"/>
      <c r="E181" s="218"/>
      <c r="F181" s="218"/>
      <c r="G181" s="218"/>
      <c r="H181" s="244"/>
      <c r="I181" s="244"/>
      <c r="J181" s="217"/>
      <c r="K181" s="217"/>
      <c r="L181" s="218"/>
      <c r="M181" s="245"/>
      <c r="N181" s="225"/>
      <c r="O181" s="11"/>
    </row>
    <row r="182" spans="2:15" x14ac:dyDescent="0.25">
      <c r="B182" s="218"/>
      <c r="C182" s="218"/>
      <c r="D182" s="218"/>
      <c r="E182" s="218"/>
      <c r="F182" s="218"/>
      <c r="G182" s="218"/>
      <c r="H182" s="244"/>
      <c r="I182" s="244"/>
      <c r="J182" s="217"/>
      <c r="K182" s="217"/>
      <c r="L182" s="218"/>
      <c r="M182" s="245"/>
      <c r="N182" s="225"/>
      <c r="O182" s="11"/>
    </row>
    <row r="183" spans="2:15" x14ac:dyDescent="0.25">
      <c r="B183" s="218"/>
      <c r="C183" s="218"/>
      <c r="D183" s="218"/>
      <c r="E183" s="218"/>
      <c r="F183" s="218"/>
      <c r="G183" s="218"/>
      <c r="H183" s="244"/>
      <c r="I183" s="244"/>
      <c r="J183" s="217"/>
      <c r="K183" s="217"/>
      <c r="L183" s="218"/>
      <c r="M183" s="245"/>
      <c r="N183" s="225"/>
      <c r="O183" s="11"/>
    </row>
    <row r="184" spans="2:15" x14ac:dyDescent="0.25">
      <c r="B184" s="218"/>
      <c r="C184" s="218"/>
      <c r="D184" s="218"/>
      <c r="E184" s="218"/>
      <c r="F184" s="218"/>
      <c r="G184" s="218"/>
      <c r="H184" s="244"/>
      <c r="I184" s="244"/>
      <c r="J184" s="217"/>
      <c r="K184" s="217"/>
      <c r="L184" s="218"/>
      <c r="M184" s="245"/>
      <c r="N184" s="225"/>
      <c r="O184" s="11"/>
    </row>
    <row r="185" spans="2:15" x14ac:dyDescent="0.25">
      <c r="B185" s="218"/>
      <c r="C185" s="218"/>
      <c r="D185" s="218"/>
      <c r="E185" s="218"/>
      <c r="F185" s="218"/>
      <c r="G185" s="218"/>
      <c r="H185" s="244"/>
      <c r="I185" s="244"/>
      <c r="J185" s="217"/>
      <c r="K185" s="217"/>
      <c r="L185" s="218"/>
      <c r="M185" s="245"/>
      <c r="N185" s="225"/>
      <c r="O185" s="11"/>
    </row>
    <row r="186" spans="2:15" x14ac:dyDescent="0.25">
      <c r="B186" s="218"/>
      <c r="C186" s="218"/>
      <c r="D186" s="218"/>
      <c r="E186" s="218"/>
      <c r="F186" s="218"/>
      <c r="G186" s="218"/>
      <c r="H186" s="244"/>
      <c r="I186" s="244"/>
      <c r="J186" s="217"/>
      <c r="K186" s="217"/>
      <c r="L186" s="218"/>
      <c r="M186" s="245"/>
      <c r="N186" s="225"/>
      <c r="O186" s="11"/>
    </row>
    <row r="187" spans="2:15" x14ac:dyDescent="0.25">
      <c r="B187" s="218"/>
      <c r="C187" s="218"/>
      <c r="D187" s="218"/>
      <c r="E187" s="218"/>
      <c r="F187" s="218"/>
      <c r="G187" s="218"/>
      <c r="H187" s="244"/>
      <c r="I187" s="244"/>
      <c r="J187" s="217"/>
      <c r="K187" s="217"/>
      <c r="L187" s="218"/>
      <c r="M187" s="245"/>
      <c r="N187" s="225"/>
      <c r="O187" s="11"/>
    </row>
    <row r="188" spans="2:15" x14ac:dyDescent="0.25">
      <c r="B188" s="218"/>
      <c r="C188" s="218"/>
      <c r="D188" s="218"/>
      <c r="E188" s="218"/>
      <c r="F188" s="218"/>
      <c r="G188" s="218"/>
      <c r="H188" s="244"/>
      <c r="I188" s="244"/>
      <c r="J188" s="217"/>
      <c r="K188" s="217"/>
      <c r="L188" s="218"/>
      <c r="M188" s="245"/>
      <c r="N188" s="225"/>
      <c r="O188" s="11"/>
    </row>
    <row r="189" spans="2:15" x14ac:dyDescent="0.25">
      <c r="B189" s="218"/>
      <c r="C189" s="218"/>
      <c r="D189" s="218"/>
      <c r="E189" s="218"/>
      <c r="F189" s="218"/>
      <c r="G189" s="218"/>
      <c r="H189" s="244"/>
      <c r="I189" s="244"/>
      <c r="J189" s="217"/>
      <c r="K189" s="217"/>
      <c r="L189" s="218"/>
      <c r="M189" s="245"/>
      <c r="N189" s="225"/>
      <c r="O189" s="11"/>
    </row>
    <row r="190" spans="2:15" x14ac:dyDescent="0.25">
      <c r="B190" s="218"/>
      <c r="C190" s="218"/>
      <c r="D190" s="218"/>
      <c r="E190" s="218"/>
      <c r="F190" s="218"/>
      <c r="G190" s="218"/>
      <c r="H190" s="244"/>
      <c r="I190" s="244"/>
      <c r="J190" s="217"/>
      <c r="K190" s="217"/>
      <c r="L190" s="218"/>
      <c r="M190" s="245"/>
      <c r="N190" s="225"/>
      <c r="O190" s="11"/>
    </row>
    <row r="191" spans="2:15" x14ac:dyDescent="0.25">
      <c r="B191" s="218"/>
      <c r="C191" s="218"/>
      <c r="D191" s="218"/>
      <c r="E191" s="218"/>
      <c r="F191" s="218"/>
      <c r="G191" s="218"/>
      <c r="H191" s="244"/>
      <c r="I191" s="244"/>
      <c r="J191" s="217"/>
      <c r="K191" s="217"/>
      <c r="L191" s="218"/>
      <c r="M191" s="245"/>
      <c r="N191" s="225"/>
      <c r="O191" s="11"/>
    </row>
    <row r="192" spans="2:15" x14ac:dyDescent="0.25">
      <c r="B192" s="218"/>
      <c r="C192" s="218"/>
      <c r="D192" s="218"/>
      <c r="E192" s="218"/>
      <c r="F192" s="218"/>
      <c r="G192" s="218"/>
      <c r="H192" s="244"/>
      <c r="I192" s="244"/>
      <c r="J192" s="217"/>
      <c r="K192" s="217"/>
      <c r="L192" s="218"/>
      <c r="M192" s="245"/>
      <c r="N192" s="225"/>
      <c r="O192" s="11"/>
    </row>
    <row r="193" spans="2:15" x14ac:dyDescent="0.25">
      <c r="B193" s="218"/>
      <c r="C193" s="218"/>
      <c r="D193" s="218"/>
      <c r="E193" s="218"/>
      <c r="F193" s="218"/>
      <c r="G193" s="218"/>
      <c r="H193" s="244"/>
      <c r="I193" s="244"/>
      <c r="J193" s="217"/>
      <c r="K193" s="217"/>
      <c r="L193" s="218"/>
      <c r="M193" s="245"/>
      <c r="N193" s="225"/>
      <c r="O193" s="11"/>
    </row>
    <row r="194" spans="2:15" x14ac:dyDescent="0.25">
      <c r="B194" s="218"/>
      <c r="C194" s="218"/>
      <c r="D194" s="218"/>
      <c r="E194" s="218"/>
      <c r="F194" s="218"/>
      <c r="G194" s="218"/>
      <c r="H194" s="244"/>
      <c r="I194" s="244"/>
      <c r="J194" s="217"/>
      <c r="K194" s="217"/>
      <c r="L194" s="218"/>
      <c r="M194" s="245"/>
      <c r="N194" s="225"/>
      <c r="O194" s="11"/>
    </row>
    <row r="195" spans="2:15" x14ac:dyDescent="0.25">
      <c r="B195" s="218"/>
      <c r="C195" s="218"/>
      <c r="D195" s="218"/>
      <c r="E195" s="218"/>
      <c r="F195" s="218"/>
      <c r="G195" s="218"/>
      <c r="H195" s="244"/>
      <c r="I195" s="244"/>
      <c r="J195" s="217"/>
      <c r="K195" s="217"/>
      <c r="L195" s="218"/>
      <c r="M195" s="245"/>
      <c r="N195" s="225"/>
      <c r="O195" s="11"/>
    </row>
    <row r="196" spans="2:15" x14ac:dyDescent="0.25">
      <c r="B196" s="218"/>
      <c r="C196" s="218"/>
      <c r="D196" s="218"/>
      <c r="E196" s="218"/>
      <c r="F196" s="218"/>
      <c r="G196" s="218"/>
      <c r="H196" s="244"/>
      <c r="I196" s="244"/>
      <c r="J196" s="217"/>
      <c r="K196" s="217"/>
      <c r="L196" s="218"/>
      <c r="M196" s="245"/>
      <c r="N196" s="225"/>
      <c r="O196" s="11"/>
    </row>
    <row r="197" spans="2:15" x14ac:dyDescent="0.25">
      <c r="B197" s="218"/>
      <c r="C197" s="218"/>
      <c r="D197" s="218"/>
      <c r="E197" s="218"/>
      <c r="F197" s="218"/>
      <c r="G197" s="218"/>
      <c r="H197" s="244"/>
      <c r="I197" s="244"/>
      <c r="J197" s="217"/>
      <c r="K197" s="217"/>
      <c r="L197" s="218"/>
      <c r="M197" s="245"/>
      <c r="N197" s="225"/>
      <c r="O197" s="11"/>
    </row>
    <row r="198" spans="2:15" x14ac:dyDescent="0.25">
      <c r="B198" s="218"/>
      <c r="C198" s="218"/>
      <c r="D198" s="218"/>
      <c r="E198" s="218"/>
      <c r="F198" s="218"/>
      <c r="G198" s="218"/>
      <c r="H198" s="244"/>
      <c r="I198" s="244"/>
      <c r="J198" s="217"/>
      <c r="K198" s="217"/>
      <c r="L198" s="218"/>
      <c r="M198" s="245"/>
      <c r="N198" s="225"/>
      <c r="O198" s="11"/>
    </row>
    <row r="199" spans="2:15" x14ac:dyDescent="0.25">
      <c r="B199" s="218"/>
      <c r="C199" s="218"/>
      <c r="D199" s="218"/>
      <c r="E199" s="218"/>
      <c r="F199" s="218"/>
      <c r="G199" s="218"/>
      <c r="H199" s="244"/>
      <c r="I199" s="244"/>
      <c r="J199" s="217"/>
      <c r="K199" s="217"/>
      <c r="L199" s="218"/>
      <c r="M199" s="245"/>
      <c r="N199" s="225"/>
      <c r="O199" s="11"/>
    </row>
    <row r="200" spans="2:15" x14ac:dyDescent="0.25">
      <c r="B200" s="218"/>
      <c r="C200" s="218"/>
      <c r="D200" s="218"/>
      <c r="E200" s="218"/>
      <c r="F200" s="218"/>
      <c r="G200" s="218"/>
      <c r="H200" s="244"/>
      <c r="I200" s="244"/>
      <c r="J200" s="217"/>
      <c r="K200" s="217"/>
      <c r="L200" s="218"/>
      <c r="M200" s="245"/>
      <c r="N200" s="225"/>
      <c r="O200" s="11"/>
    </row>
    <row r="201" spans="2:15" x14ac:dyDescent="0.25">
      <c r="B201" s="218"/>
      <c r="C201" s="218"/>
      <c r="D201" s="218"/>
      <c r="E201" s="218"/>
      <c r="F201" s="218"/>
      <c r="G201" s="218"/>
      <c r="H201" s="244"/>
      <c r="I201" s="244"/>
      <c r="J201" s="217"/>
      <c r="K201" s="217"/>
      <c r="L201" s="218"/>
      <c r="M201" s="245"/>
      <c r="N201" s="225"/>
      <c r="O201" s="11"/>
    </row>
    <row r="202" spans="2:15" x14ac:dyDescent="0.25">
      <c r="B202" s="218"/>
      <c r="C202" s="218"/>
      <c r="D202" s="218"/>
      <c r="E202" s="218"/>
      <c r="F202" s="218"/>
      <c r="G202" s="218"/>
      <c r="H202" s="244"/>
      <c r="I202" s="244"/>
      <c r="J202" s="217"/>
      <c r="K202" s="217"/>
      <c r="L202" s="218"/>
      <c r="M202" s="245"/>
      <c r="N202" s="225"/>
      <c r="O202" s="11"/>
    </row>
    <row r="203" spans="2:15" x14ac:dyDescent="0.25">
      <c r="B203" s="218"/>
      <c r="C203" s="218"/>
      <c r="D203" s="218"/>
      <c r="E203" s="218"/>
      <c r="F203" s="218"/>
      <c r="G203" s="218"/>
      <c r="H203" s="244"/>
      <c r="I203" s="244"/>
      <c r="J203" s="217"/>
      <c r="K203" s="217"/>
      <c r="L203" s="218"/>
      <c r="M203" s="245"/>
      <c r="N203" s="225"/>
      <c r="O203" s="11"/>
    </row>
    <row r="204" spans="2:15" x14ac:dyDescent="0.25">
      <c r="B204" s="218"/>
      <c r="C204" s="218"/>
      <c r="D204" s="218"/>
      <c r="E204" s="218"/>
      <c r="F204" s="218"/>
      <c r="G204" s="218"/>
      <c r="H204" s="244"/>
      <c r="I204" s="244"/>
      <c r="J204" s="217"/>
      <c r="K204" s="217"/>
      <c r="L204" s="218"/>
      <c r="M204" s="245"/>
      <c r="N204" s="225"/>
      <c r="O204" s="11"/>
    </row>
    <row r="205" spans="2:15" x14ac:dyDescent="0.25">
      <c r="B205" s="218"/>
      <c r="C205" s="218"/>
      <c r="D205" s="218"/>
      <c r="E205" s="218"/>
      <c r="F205" s="218"/>
      <c r="G205" s="218"/>
      <c r="H205" s="244"/>
      <c r="I205" s="244"/>
      <c r="J205" s="217"/>
      <c r="K205" s="217"/>
      <c r="L205" s="218"/>
      <c r="M205" s="245"/>
      <c r="N205" s="225"/>
      <c r="O205" s="11"/>
    </row>
    <row r="206" spans="2:15" x14ac:dyDescent="0.25">
      <c r="B206" s="218"/>
      <c r="C206" s="218"/>
      <c r="D206" s="218"/>
      <c r="E206" s="218"/>
      <c r="F206" s="218"/>
      <c r="G206" s="218"/>
      <c r="H206" s="244"/>
      <c r="I206" s="244"/>
      <c r="J206" s="217"/>
      <c r="K206" s="217"/>
      <c r="L206" s="218"/>
      <c r="M206" s="245"/>
      <c r="N206" s="225"/>
      <c r="O206" s="11"/>
    </row>
    <row r="207" spans="2:15" x14ac:dyDescent="0.25">
      <c r="B207" s="218"/>
      <c r="C207" s="218"/>
      <c r="D207" s="218"/>
      <c r="E207" s="218"/>
      <c r="F207" s="218"/>
      <c r="G207" s="218"/>
      <c r="H207" s="244"/>
      <c r="I207" s="244"/>
      <c r="J207" s="217"/>
      <c r="K207" s="217"/>
      <c r="L207" s="218"/>
      <c r="M207" s="245"/>
      <c r="N207" s="225"/>
      <c r="O207" s="11"/>
    </row>
    <row r="208" spans="2:15" x14ac:dyDescent="0.25">
      <c r="B208" s="218"/>
      <c r="C208" s="218"/>
      <c r="D208" s="218"/>
      <c r="E208" s="218"/>
      <c r="F208" s="218"/>
      <c r="G208" s="218"/>
      <c r="H208" s="244"/>
      <c r="I208" s="244"/>
      <c r="J208" s="217"/>
      <c r="K208" s="217"/>
      <c r="L208" s="218"/>
      <c r="M208" s="245"/>
      <c r="N208" s="225"/>
      <c r="O208" s="11"/>
    </row>
    <row r="209" spans="2:15" x14ac:dyDescent="0.25">
      <c r="B209" s="218"/>
      <c r="C209" s="218"/>
      <c r="D209" s="218"/>
      <c r="E209" s="218"/>
      <c r="F209" s="218"/>
      <c r="G209" s="218"/>
      <c r="H209" s="244"/>
      <c r="I209" s="244"/>
      <c r="J209" s="217"/>
      <c r="K209" s="217"/>
      <c r="L209" s="218"/>
      <c r="M209" s="245"/>
      <c r="N209" s="225"/>
      <c r="O209" s="11"/>
    </row>
    <row r="210" spans="2:15" x14ac:dyDescent="0.25">
      <c r="B210" s="218"/>
      <c r="C210" s="218"/>
      <c r="D210" s="218"/>
      <c r="E210" s="218"/>
      <c r="F210" s="218"/>
      <c r="G210" s="218"/>
      <c r="H210" s="244"/>
      <c r="I210" s="244"/>
      <c r="J210" s="217"/>
      <c r="K210" s="217"/>
      <c r="L210" s="218"/>
      <c r="M210" s="245"/>
      <c r="N210" s="225"/>
      <c r="O210" s="11"/>
    </row>
    <row r="211" spans="2:15" x14ac:dyDescent="0.25">
      <c r="B211" s="218"/>
      <c r="C211" s="218"/>
      <c r="D211" s="218"/>
      <c r="E211" s="218"/>
      <c r="F211" s="218"/>
      <c r="G211" s="218"/>
      <c r="H211" s="244"/>
      <c r="I211" s="244"/>
      <c r="J211" s="217"/>
      <c r="K211" s="217"/>
      <c r="L211" s="218"/>
      <c r="M211" s="245"/>
      <c r="N211" s="225"/>
      <c r="O211" s="11"/>
    </row>
    <row r="212" spans="2:15" x14ac:dyDescent="0.25">
      <c r="B212" s="218"/>
      <c r="C212" s="218"/>
      <c r="D212" s="218"/>
      <c r="E212" s="218"/>
      <c r="F212" s="218"/>
      <c r="G212" s="218"/>
      <c r="H212" s="244"/>
      <c r="I212" s="244"/>
      <c r="J212" s="217"/>
      <c r="K212" s="217"/>
      <c r="L212" s="218"/>
      <c r="M212" s="245"/>
      <c r="N212" s="225"/>
      <c r="O212" s="11"/>
    </row>
    <row r="213" spans="2:15" x14ac:dyDescent="0.25">
      <c r="B213" s="218"/>
      <c r="C213" s="218"/>
      <c r="D213" s="218"/>
      <c r="E213" s="218"/>
      <c r="F213" s="218"/>
      <c r="G213" s="218"/>
      <c r="H213" s="244"/>
      <c r="I213" s="244"/>
      <c r="J213" s="217"/>
      <c r="K213" s="217"/>
      <c r="L213" s="218"/>
      <c r="M213" s="245"/>
      <c r="N213" s="225"/>
      <c r="O213" s="11"/>
    </row>
    <row r="214" spans="2:15" x14ac:dyDescent="0.25">
      <c r="B214" s="218"/>
      <c r="C214" s="218"/>
      <c r="D214" s="218"/>
      <c r="E214" s="218"/>
      <c r="F214" s="218"/>
      <c r="G214" s="218"/>
      <c r="H214" s="244"/>
      <c r="I214" s="244"/>
      <c r="J214" s="217"/>
      <c r="K214" s="217"/>
      <c r="L214" s="218"/>
      <c r="M214" s="245"/>
      <c r="N214" s="225"/>
      <c r="O214" s="11"/>
    </row>
    <row r="215" spans="2:15" x14ac:dyDescent="0.25">
      <c r="B215" s="218"/>
      <c r="C215" s="218"/>
      <c r="D215" s="218"/>
      <c r="E215" s="218"/>
      <c r="F215" s="218"/>
      <c r="G215" s="218"/>
      <c r="H215" s="244"/>
      <c r="I215" s="244"/>
      <c r="J215" s="217"/>
      <c r="K215" s="217"/>
      <c r="L215" s="218"/>
      <c r="M215" s="245"/>
      <c r="N215" s="225"/>
      <c r="O215" s="11"/>
    </row>
    <row r="216" spans="2:15" x14ac:dyDescent="0.25">
      <c r="B216" s="218"/>
      <c r="C216" s="218"/>
      <c r="D216" s="218"/>
      <c r="E216" s="218"/>
      <c r="F216" s="218"/>
      <c r="G216" s="218"/>
      <c r="H216" s="244"/>
      <c r="I216" s="244"/>
      <c r="J216" s="217"/>
      <c r="K216" s="217"/>
      <c r="L216" s="218"/>
      <c r="M216" s="245"/>
      <c r="N216" s="225"/>
      <c r="O216" s="11"/>
    </row>
    <row r="217" spans="2:15" x14ac:dyDescent="0.25">
      <c r="B217" s="218"/>
      <c r="C217" s="218"/>
      <c r="D217" s="218"/>
      <c r="E217" s="218"/>
      <c r="F217" s="218"/>
      <c r="G217" s="218"/>
      <c r="H217" s="244"/>
      <c r="I217" s="244"/>
      <c r="J217" s="217"/>
      <c r="K217" s="217"/>
      <c r="L217" s="218"/>
      <c r="M217" s="245"/>
      <c r="N217" s="225"/>
      <c r="O217" s="11"/>
    </row>
    <row r="218" spans="2:15" x14ac:dyDescent="0.25">
      <c r="B218" s="218"/>
      <c r="C218" s="218"/>
      <c r="D218" s="218"/>
      <c r="E218" s="218"/>
      <c r="F218" s="218"/>
      <c r="G218" s="218"/>
      <c r="H218" s="244"/>
      <c r="I218" s="244"/>
      <c r="J218" s="217"/>
      <c r="K218" s="217"/>
      <c r="L218" s="218"/>
      <c r="M218" s="245"/>
      <c r="N218" s="225"/>
      <c r="O218" s="11"/>
    </row>
    <row r="219" spans="2:15" x14ac:dyDescent="0.25">
      <c r="B219" s="218"/>
      <c r="C219" s="218"/>
      <c r="D219" s="218"/>
      <c r="E219" s="218"/>
      <c r="F219" s="218"/>
      <c r="G219" s="218"/>
      <c r="H219" s="244"/>
      <c r="I219" s="244"/>
      <c r="J219" s="217"/>
      <c r="K219" s="217"/>
      <c r="L219" s="218"/>
      <c r="M219" s="245"/>
      <c r="N219" s="225"/>
      <c r="O219" s="11"/>
    </row>
    <row r="220" spans="2:15" x14ac:dyDescent="0.25">
      <c r="B220" s="218"/>
      <c r="C220" s="218"/>
      <c r="D220" s="218"/>
      <c r="E220" s="218"/>
      <c r="F220" s="218"/>
      <c r="G220" s="218"/>
      <c r="H220" s="244"/>
      <c r="I220" s="244"/>
      <c r="J220" s="217"/>
      <c r="K220" s="217"/>
      <c r="L220" s="218"/>
      <c r="M220" s="245"/>
      <c r="N220" s="225"/>
      <c r="O220" s="11"/>
    </row>
    <row r="221" spans="2:15" x14ac:dyDescent="0.25">
      <c r="B221" s="218"/>
      <c r="C221" s="218"/>
      <c r="D221" s="218"/>
      <c r="E221" s="218"/>
      <c r="F221" s="218"/>
      <c r="G221" s="218"/>
      <c r="H221" s="244"/>
      <c r="I221" s="244"/>
      <c r="J221" s="217"/>
      <c r="K221" s="217"/>
      <c r="L221" s="218"/>
      <c r="M221" s="245"/>
      <c r="N221" s="225"/>
      <c r="O221" s="11"/>
    </row>
    <row r="222" spans="2:15" x14ac:dyDescent="0.25">
      <c r="B222" s="218"/>
      <c r="C222" s="218"/>
      <c r="D222" s="218"/>
      <c r="E222" s="218"/>
      <c r="F222" s="218"/>
      <c r="G222" s="218"/>
      <c r="H222" s="244"/>
      <c r="I222" s="244"/>
      <c r="J222" s="217"/>
      <c r="K222" s="217"/>
      <c r="L222" s="218"/>
      <c r="M222" s="245"/>
      <c r="N222" s="225"/>
      <c r="O222" s="11"/>
    </row>
    <row r="223" spans="2:15" x14ac:dyDescent="0.25">
      <c r="B223" s="218"/>
      <c r="C223" s="218"/>
      <c r="D223" s="218"/>
      <c r="E223" s="218"/>
      <c r="F223" s="218"/>
      <c r="G223" s="218"/>
      <c r="H223" s="244"/>
      <c r="I223" s="244"/>
      <c r="J223" s="217"/>
      <c r="K223" s="217"/>
      <c r="L223" s="218"/>
      <c r="M223" s="245"/>
      <c r="N223" s="225"/>
      <c r="O223" s="11"/>
    </row>
    <row r="224" spans="2:15" x14ac:dyDescent="0.25">
      <c r="B224" s="218"/>
      <c r="C224" s="218"/>
      <c r="D224" s="218"/>
      <c r="E224" s="218"/>
      <c r="F224" s="218"/>
      <c r="G224" s="218"/>
      <c r="H224" s="244"/>
      <c r="I224" s="244"/>
      <c r="J224" s="217"/>
      <c r="K224" s="217"/>
      <c r="L224" s="218"/>
      <c r="M224" s="245"/>
      <c r="N224" s="225"/>
      <c r="O224" s="11"/>
    </row>
    <row r="225" spans="2:15" x14ac:dyDescent="0.25">
      <c r="B225" s="218"/>
      <c r="C225" s="218"/>
      <c r="D225" s="218"/>
      <c r="E225" s="218"/>
      <c r="F225" s="218"/>
      <c r="G225" s="218"/>
      <c r="H225" s="244"/>
      <c r="I225" s="244"/>
      <c r="J225" s="217"/>
      <c r="K225" s="217"/>
      <c r="L225" s="218"/>
      <c r="M225" s="245"/>
      <c r="N225" s="225"/>
      <c r="O225" s="11"/>
    </row>
    <row r="226" spans="2:15" x14ac:dyDescent="0.25">
      <c r="B226" s="218"/>
      <c r="C226" s="218"/>
      <c r="D226" s="218"/>
      <c r="E226" s="218"/>
      <c r="F226" s="218"/>
      <c r="G226" s="218"/>
      <c r="H226" s="244"/>
      <c r="I226" s="244"/>
      <c r="J226" s="217"/>
      <c r="K226" s="217"/>
      <c r="L226" s="218"/>
      <c r="M226" s="245"/>
      <c r="N226" s="225"/>
      <c r="O226" s="11"/>
    </row>
    <row r="227" spans="2:15" x14ac:dyDescent="0.25">
      <c r="B227" s="218"/>
      <c r="C227" s="218"/>
      <c r="D227" s="218"/>
      <c r="E227" s="218"/>
      <c r="F227" s="218"/>
      <c r="G227" s="218"/>
      <c r="H227" s="244"/>
      <c r="I227" s="244"/>
      <c r="J227" s="217"/>
      <c r="K227" s="217"/>
      <c r="L227" s="218"/>
      <c r="M227" s="245"/>
      <c r="N227" s="225"/>
      <c r="O227" s="11"/>
    </row>
    <row r="228" spans="2:15" x14ac:dyDescent="0.25">
      <c r="B228" s="218"/>
      <c r="C228" s="218"/>
      <c r="D228" s="218"/>
      <c r="E228" s="218"/>
      <c r="F228" s="218"/>
      <c r="G228" s="218"/>
      <c r="H228" s="244"/>
      <c r="I228" s="244"/>
      <c r="J228" s="217"/>
      <c r="K228" s="217"/>
      <c r="L228" s="218"/>
      <c r="M228" s="245"/>
      <c r="N228" s="225"/>
      <c r="O228" s="11"/>
    </row>
    <row r="229" spans="2:15" x14ac:dyDescent="0.25">
      <c r="B229" s="218"/>
      <c r="C229" s="218"/>
      <c r="D229" s="218"/>
      <c r="E229" s="218"/>
      <c r="F229" s="218"/>
      <c r="G229" s="218"/>
      <c r="H229" s="244"/>
      <c r="I229" s="244"/>
      <c r="J229" s="217"/>
      <c r="K229" s="217"/>
      <c r="L229" s="218"/>
      <c r="M229" s="245"/>
      <c r="N229" s="225"/>
      <c r="O229" s="11"/>
    </row>
    <row r="230" spans="2:15" x14ac:dyDescent="0.25">
      <c r="B230" s="218"/>
      <c r="C230" s="218"/>
      <c r="D230" s="218"/>
      <c r="E230" s="218"/>
      <c r="F230" s="218"/>
      <c r="G230" s="218"/>
      <c r="H230" s="244"/>
      <c r="I230" s="244"/>
      <c r="J230" s="217"/>
      <c r="K230" s="217"/>
      <c r="L230" s="218"/>
      <c r="M230" s="245"/>
      <c r="N230" s="225"/>
      <c r="O230" s="11"/>
    </row>
    <row r="231" spans="2:15" x14ac:dyDescent="0.25">
      <c r="B231" s="218"/>
      <c r="C231" s="218"/>
      <c r="D231" s="218"/>
      <c r="E231" s="218"/>
      <c r="F231" s="218"/>
      <c r="G231" s="218"/>
      <c r="H231" s="244"/>
      <c r="I231" s="244"/>
      <c r="J231" s="217"/>
      <c r="K231" s="217"/>
      <c r="L231" s="218"/>
      <c r="M231" s="245"/>
      <c r="N231" s="225"/>
      <c r="O231" s="11"/>
    </row>
    <row r="232" spans="2:15" x14ac:dyDescent="0.25">
      <c r="B232" s="218"/>
      <c r="C232" s="218"/>
      <c r="D232" s="218"/>
      <c r="E232" s="218"/>
      <c r="F232" s="218"/>
      <c r="G232" s="218"/>
      <c r="H232" s="244"/>
      <c r="I232" s="244"/>
      <c r="J232" s="217"/>
      <c r="K232" s="217"/>
      <c r="L232" s="218"/>
      <c r="M232" s="245"/>
      <c r="N232" s="225"/>
      <c r="O232" s="11"/>
    </row>
    <row r="233" spans="2:15" x14ac:dyDescent="0.25">
      <c r="B233" s="218"/>
      <c r="C233" s="218"/>
      <c r="D233" s="218"/>
      <c r="E233" s="218"/>
      <c r="F233" s="218"/>
      <c r="G233" s="218"/>
      <c r="H233" s="244"/>
      <c r="I233" s="244"/>
      <c r="J233" s="217"/>
      <c r="K233" s="217"/>
      <c r="L233" s="218"/>
      <c r="M233" s="245"/>
      <c r="N233" s="225"/>
      <c r="O233" s="11"/>
    </row>
    <row r="234" spans="2:15" x14ac:dyDescent="0.25">
      <c r="B234" s="218"/>
      <c r="C234" s="218"/>
      <c r="D234" s="218"/>
      <c r="E234" s="218"/>
      <c r="F234" s="218"/>
      <c r="G234" s="218"/>
      <c r="H234" s="244"/>
      <c r="I234" s="244"/>
      <c r="J234" s="217"/>
      <c r="K234" s="217"/>
      <c r="L234" s="218"/>
      <c r="M234" s="245"/>
      <c r="N234" s="225"/>
      <c r="O234" s="11"/>
    </row>
    <row r="235" spans="2:15" x14ac:dyDescent="0.25">
      <c r="B235" s="218"/>
      <c r="C235" s="218"/>
      <c r="D235" s="218"/>
      <c r="E235" s="218"/>
      <c r="F235" s="218"/>
      <c r="G235" s="218"/>
      <c r="H235" s="244"/>
      <c r="I235" s="244"/>
      <c r="J235" s="217"/>
      <c r="K235" s="217"/>
      <c r="L235" s="218"/>
      <c r="M235" s="245"/>
      <c r="N235" s="225"/>
      <c r="O235" s="11"/>
    </row>
    <row r="236" spans="2:15" x14ac:dyDescent="0.25">
      <c r="B236" s="218"/>
      <c r="C236" s="218"/>
      <c r="D236" s="218"/>
      <c r="E236" s="218"/>
      <c r="F236" s="218"/>
      <c r="G236" s="218"/>
      <c r="H236" s="244"/>
      <c r="I236" s="244"/>
      <c r="J236" s="217"/>
      <c r="K236" s="217"/>
      <c r="L236" s="218"/>
      <c r="M236" s="245"/>
      <c r="N236" s="225"/>
      <c r="O236" s="11"/>
    </row>
    <row r="237" spans="2:15" x14ac:dyDescent="0.25">
      <c r="B237" s="218"/>
      <c r="C237" s="218"/>
      <c r="D237" s="218"/>
      <c r="E237" s="218"/>
      <c r="F237" s="218"/>
      <c r="G237" s="218"/>
      <c r="H237" s="244"/>
      <c r="I237" s="244"/>
      <c r="J237" s="217"/>
      <c r="K237" s="217"/>
      <c r="L237" s="218"/>
      <c r="M237" s="245"/>
      <c r="N237" s="225"/>
      <c r="O237" s="11"/>
    </row>
    <row r="238" spans="2:15" x14ac:dyDescent="0.25">
      <c r="B238" s="218"/>
      <c r="C238" s="218"/>
      <c r="D238" s="218"/>
      <c r="E238" s="218"/>
      <c r="F238" s="218"/>
      <c r="G238" s="218"/>
      <c r="H238" s="244"/>
      <c r="I238" s="244"/>
      <c r="J238" s="217"/>
      <c r="K238" s="217"/>
      <c r="L238" s="218"/>
      <c r="M238" s="245"/>
      <c r="N238" s="225"/>
      <c r="O238" s="11"/>
    </row>
    <row r="239" spans="2:15" x14ac:dyDescent="0.25">
      <c r="B239" s="218"/>
      <c r="C239" s="218"/>
      <c r="D239" s="218"/>
      <c r="E239" s="218"/>
      <c r="F239" s="218"/>
      <c r="G239" s="218"/>
      <c r="H239" s="244"/>
      <c r="I239" s="244"/>
      <c r="J239" s="217"/>
      <c r="K239" s="217"/>
      <c r="L239" s="218"/>
      <c r="M239" s="245"/>
      <c r="N239" s="225"/>
      <c r="O239" s="11"/>
    </row>
    <row r="240" spans="2:15" x14ac:dyDescent="0.25">
      <c r="B240" s="218"/>
      <c r="C240" s="218"/>
      <c r="D240" s="218"/>
      <c r="E240" s="218"/>
      <c r="F240" s="218"/>
      <c r="G240" s="218"/>
      <c r="H240" s="244"/>
      <c r="I240" s="244"/>
      <c r="J240" s="217"/>
      <c r="K240" s="217"/>
      <c r="L240" s="218"/>
      <c r="M240" s="245"/>
      <c r="N240" s="225"/>
      <c r="O240" s="11"/>
    </row>
    <row r="241" spans="2:15" x14ac:dyDescent="0.25">
      <c r="B241" s="218"/>
      <c r="C241" s="218"/>
      <c r="D241" s="218"/>
      <c r="E241" s="218"/>
      <c r="F241" s="218"/>
      <c r="G241" s="218"/>
      <c r="H241" s="244"/>
      <c r="I241" s="244"/>
      <c r="J241" s="217"/>
      <c r="K241" s="217"/>
      <c r="L241" s="218"/>
      <c r="M241" s="245"/>
      <c r="N241" s="225"/>
      <c r="O241" s="11"/>
    </row>
    <row r="242" spans="2:15" x14ac:dyDescent="0.25">
      <c r="B242" s="218"/>
      <c r="C242" s="218"/>
      <c r="D242" s="218"/>
      <c r="E242" s="218"/>
      <c r="F242" s="218"/>
      <c r="G242" s="218"/>
      <c r="H242" s="244"/>
      <c r="I242" s="244"/>
      <c r="J242" s="217"/>
      <c r="K242" s="217"/>
      <c r="L242" s="218"/>
      <c r="M242" s="245"/>
      <c r="N242" s="225"/>
      <c r="O242" s="11"/>
    </row>
    <row r="243" spans="2:15" x14ac:dyDescent="0.25">
      <c r="B243" s="218"/>
      <c r="C243" s="218"/>
      <c r="D243" s="218"/>
      <c r="E243" s="218"/>
      <c r="F243" s="218"/>
      <c r="G243" s="218"/>
      <c r="H243" s="244"/>
      <c r="I243" s="244"/>
      <c r="J243" s="217"/>
      <c r="K243" s="217"/>
      <c r="L243" s="218"/>
      <c r="M243" s="245"/>
      <c r="N243" s="225"/>
      <c r="O243" s="11"/>
    </row>
    <row r="244" spans="2:15" x14ac:dyDescent="0.25">
      <c r="B244" s="218"/>
      <c r="C244" s="218"/>
      <c r="D244" s="218"/>
      <c r="E244" s="218"/>
      <c r="F244" s="218"/>
      <c r="G244" s="218"/>
      <c r="H244" s="244"/>
      <c r="I244" s="244"/>
      <c r="J244" s="217"/>
      <c r="K244" s="217"/>
      <c r="L244" s="218"/>
      <c r="M244" s="245"/>
      <c r="N244" s="225"/>
      <c r="O244" s="11"/>
    </row>
    <row r="245" spans="2:15" x14ac:dyDescent="0.25">
      <c r="B245" s="218"/>
      <c r="C245" s="218"/>
      <c r="D245" s="218"/>
      <c r="E245" s="218"/>
      <c r="F245" s="218"/>
      <c r="G245" s="218"/>
      <c r="H245" s="244"/>
      <c r="I245" s="244"/>
      <c r="J245" s="217"/>
      <c r="K245" s="217"/>
      <c r="L245" s="218"/>
      <c r="M245" s="245"/>
      <c r="N245" s="225"/>
      <c r="O245" s="11"/>
    </row>
    <row r="246" spans="2:15" x14ac:dyDescent="0.25">
      <c r="B246" s="218"/>
      <c r="C246" s="218"/>
      <c r="D246" s="218"/>
      <c r="E246" s="218"/>
      <c r="F246" s="218"/>
      <c r="G246" s="218"/>
      <c r="H246" s="244"/>
      <c r="I246" s="244"/>
      <c r="J246" s="217"/>
      <c r="K246" s="217"/>
      <c r="L246" s="218"/>
      <c r="M246" s="245"/>
      <c r="N246" s="225"/>
      <c r="O246" s="11"/>
    </row>
    <row r="247" spans="2:15" x14ac:dyDescent="0.25">
      <c r="B247" s="218"/>
      <c r="C247" s="218"/>
      <c r="D247" s="218"/>
      <c r="E247" s="218"/>
      <c r="F247" s="218"/>
      <c r="G247" s="218"/>
      <c r="H247" s="244"/>
      <c r="I247" s="244"/>
      <c r="J247" s="217"/>
      <c r="K247" s="217"/>
      <c r="L247" s="218"/>
      <c r="M247" s="245"/>
      <c r="N247" s="225"/>
      <c r="O247" s="11"/>
    </row>
    <row r="248" spans="2:15" x14ac:dyDescent="0.25">
      <c r="B248" s="218"/>
      <c r="C248" s="218"/>
      <c r="D248" s="218"/>
      <c r="E248" s="218"/>
      <c r="F248" s="218"/>
      <c r="G248" s="218"/>
      <c r="H248" s="244"/>
      <c r="I248" s="244"/>
      <c r="J248" s="217"/>
      <c r="K248" s="217"/>
      <c r="L248" s="218"/>
      <c r="M248" s="245"/>
      <c r="N248" s="225"/>
      <c r="O248" s="11"/>
    </row>
    <row r="249" spans="2:15" x14ac:dyDescent="0.25">
      <c r="B249" s="218"/>
      <c r="C249" s="218"/>
      <c r="D249" s="218"/>
      <c r="E249" s="218"/>
      <c r="F249" s="218"/>
      <c r="G249" s="218"/>
      <c r="H249" s="244"/>
      <c r="I249" s="244"/>
      <c r="J249" s="217"/>
      <c r="K249" s="217"/>
      <c r="L249" s="218"/>
      <c r="M249" s="245"/>
      <c r="N249" s="225"/>
      <c r="O249" s="11"/>
    </row>
    <row r="250" spans="2:15" x14ac:dyDescent="0.25">
      <c r="B250" s="218"/>
      <c r="C250" s="218"/>
      <c r="D250" s="218"/>
      <c r="E250" s="218"/>
      <c r="F250" s="218"/>
      <c r="G250" s="218"/>
      <c r="H250" s="244"/>
      <c r="I250" s="244"/>
      <c r="J250" s="217"/>
      <c r="K250" s="217"/>
      <c r="L250" s="218"/>
      <c r="M250" s="245"/>
      <c r="N250" s="225"/>
      <c r="O250" s="11"/>
    </row>
    <row r="251" spans="2:15" x14ac:dyDescent="0.25">
      <c r="B251" s="218"/>
      <c r="C251" s="218"/>
      <c r="D251" s="218"/>
      <c r="E251" s="218"/>
      <c r="F251" s="218"/>
      <c r="G251" s="218"/>
      <c r="H251" s="244"/>
      <c r="I251" s="244"/>
      <c r="J251" s="217"/>
      <c r="K251" s="217"/>
      <c r="L251" s="218"/>
      <c r="M251" s="245"/>
      <c r="N251" s="225"/>
      <c r="O251" s="11"/>
    </row>
    <row r="252" spans="2:15" x14ac:dyDescent="0.25">
      <c r="B252" s="218"/>
      <c r="C252" s="218"/>
      <c r="D252" s="218"/>
      <c r="E252" s="218"/>
      <c r="F252" s="218"/>
      <c r="G252" s="218"/>
      <c r="H252" s="244"/>
      <c r="I252" s="244"/>
      <c r="J252" s="217"/>
      <c r="K252" s="217"/>
      <c r="L252" s="218"/>
      <c r="M252" s="245"/>
      <c r="N252" s="225"/>
      <c r="O252" s="11"/>
    </row>
    <row r="253" spans="2:15" x14ac:dyDescent="0.25">
      <c r="B253" s="218"/>
      <c r="C253" s="218"/>
      <c r="D253" s="218"/>
      <c r="E253" s="218"/>
      <c r="F253" s="218"/>
      <c r="G253" s="218"/>
      <c r="H253" s="244"/>
      <c r="I253" s="244"/>
      <c r="J253" s="217"/>
      <c r="K253" s="217"/>
      <c r="L253" s="218"/>
      <c r="M253" s="245"/>
      <c r="N253" s="225"/>
      <c r="O253" s="11"/>
    </row>
    <row r="254" spans="2:15" x14ac:dyDescent="0.25">
      <c r="B254" s="218"/>
      <c r="C254" s="218"/>
      <c r="D254" s="218"/>
      <c r="E254" s="218"/>
      <c r="F254" s="218"/>
      <c r="G254" s="218"/>
      <c r="H254" s="244"/>
      <c r="I254" s="244"/>
      <c r="J254" s="217"/>
      <c r="K254" s="217"/>
      <c r="L254" s="218"/>
      <c r="M254" s="245"/>
      <c r="N254" s="225"/>
      <c r="O254" s="11"/>
    </row>
    <row r="255" spans="2:15" x14ac:dyDescent="0.25">
      <c r="B255" s="218"/>
      <c r="C255" s="218"/>
      <c r="D255" s="218"/>
      <c r="E255" s="218"/>
      <c r="F255" s="218"/>
      <c r="G255" s="218"/>
      <c r="H255" s="244"/>
      <c r="I255" s="244"/>
      <c r="J255" s="217"/>
      <c r="K255" s="217"/>
      <c r="L255" s="218"/>
      <c r="M255" s="245"/>
      <c r="N255" s="225"/>
      <c r="O255" s="11"/>
    </row>
    <row r="256" spans="2:15" x14ac:dyDescent="0.25">
      <c r="B256" s="218"/>
      <c r="C256" s="218"/>
      <c r="D256" s="218"/>
      <c r="E256" s="218"/>
      <c r="F256" s="218"/>
      <c r="G256" s="218"/>
      <c r="H256" s="244"/>
      <c r="I256" s="244"/>
      <c r="J256" s="217"/>
      <c r="K256" s="217"/>
      <c r="L256" s="218"/>
      <c r="M256" s="245"/>
      <c r="N256" s="225"/>
      <c r="O256" s="11"/>
    </row>
    <row r="257" spans="2:15" x14ac:dyDescent="0.25">
      <c r="B257" s="218"/>
      <c r="C257" s="218"/>
      <c r="D257" s="218"/>
      <c r="E257" s="218"/>
      <c r="F257" s="218"/>
      <c r="G257" s="218"/>
      <c r="H257" s="244"/>
      <c r="I257" s="244"/>
      <c r="J257" s="217"/>
      <c r="K257" s="217"/>
      <c r="L257" s="218"/>
      <c r="M257" s="245"/>
      <c r="N257" s="225"/>
      <c r="O257" s="11"/>
    </row>
    <row r="258" spans="2:15" x14ac:dyDescent="0.25">
      <c r="B258" s="218"/>
      <c r="C258" s="218"/>
      <c r="D258" s="218"/>
      <c r="E258" s="218"/>
      <c r="F258" s="218"/>
      <c r="G258" s="218"/>
      <c r="H258" s="244"/>
      <c r="I258" s="244"/>
      <c r="J258" s="217"/>
      <c r="K258" s="217"/>
      <c r="L258" s="218"/>
      <c r="M258" s="245"/>
      <c r="N258" s="225"/>
      <c r="O258" s="11"/>
    </row>
    <row r="259" spans="2:15" x14ac:dyDescent="0.25">
      <c r="B259" s="218"/>
      <c r="C259" s="218"/>
      <c r="D259" s="218"/>
      <c r="E259" s="218"/>
      <c r="F259" s="218"/>
      <c r="G259" s="218"/>
      <c r="H259" s="244"/>
      <c r="I259" s="244"/>
      <c r="J259" s="217"/>
      <c r="K259" s="217"/>
      <c r="L259" s="218"/>
      <c r="M259" s="245"/>
      <c r="N259" s="225"/>
      <c r="O259" s="11"/>
    </row>
    <row r="260" spans="2:15" x14ac:dyDescent="0.25">
      <c r="B260" s="218"/>
      <c r="C260" s="218"/>
      <c r="D260" s="218"/>
      <c r="E260" s="218"/>
      <c r="F260" s="218"/>
      <c r="G260" s="218"/>
      <c r="H260" s="244"/>
      <c r="I260" s="244"/>
      <c r="J260" s="217"/>
      <c r="K260" s="217"/>
      <c r="L260" s="218"/>
      <c r="M260" s="245"/>
      <c r="N260" s="225"/>
      <c r="O260" s="11"/>
    </row>
    <row r="261" spans="2:15" x14ac:dyDescent="0.25">
      <c r="B261" s="218"/>
      <c r="C261" s="218"/>
      <c r="D261" s="218"/>
      <c r="E261" s="218"/>
      <c r="F261" s="218"/>
      <c r="G261" s="218"/>
      <c r="H261" s="244"/>
      <c r="I261" s="244"/>
      <c r="J261" s="217"/>
      <c r="K261" s="217"/>
      <c r="L261" s="218"/>
      <c r="M261" s="245"/>
      <c r="N261" s="225"/>
      <c r="O261" s="11"/>
    </row>
    <row r="262" spans="2:15" x14ac:dyDescent="0.25">
      <c r="B262" s="218"/>
      <c r="C262" s="218"/>
      <c r="D262" s="218"/>
      <c r="E262" s="218"/>
      <c r="F262" s="218"/>
      <c r="G262" s="218"/>
      <c r="H262" s="244"/>
      <c r="I262" s="244"/>
      <c r="J262" s="217"/>
      <c r="K262" s="217"/>
      <c r="L262" s="218"/>
      <c r="M262" s="245"/>
      <c r="N262" s="225"/>
      <c r="O262" s="11"/>
    </row>
    <row r="263" spans="2:15" x14ac:dyDescent="0.25">
      <c r="B263" s="218"/>
      <c r="C263" s="218"/>
      <c r="D263" s="218"/>
      <c r="E263" s="218"/>
      <c r="F263" s="218"/>
      <c r="G263" s="218"/>
      <c r="H263" s="244"/>
      <c r="I263" s="244"/>
      <c r="J263" s="217"/>
      <c r="K263" s="217"/>
      <c r="L263" s="218"/>
      <c r="M263" s="245"/>
      <c r="N263" s="225"/>
      <c r="O263" s="11"/>
    </row>
    <row r="264" spans="2:15" x14ac:dyDescent="0.25">
      <c r="B264" s="218"/>
      <c r="C264" s="218"/>
      <c r="D264" s="218"/>
      <c r="E264" s="218"/>
      <c r="F264" s="218"/>
      <c r="G264" s="218"/>
      <c r="H264" s="244"/>
      <c r="I264" s="244"/>
      <c r="J264" s="217"/>
      <c r="K264" s="217"/>
      <c r="L264" s="218"/>
      <c r="M264" s="245"/>
      <c r="N264" s="225"/>
      <c r="O264" s="11"/>
    </row>
    <row r="265" spans="2:15" x14ac:dyDescent="0.25">
      <c r="B265" s="218"/>
      <c r="C265" s="218"/>
      <c r="D265" s="218"/>
      <c r="E265" s="218"/>
      <c r="F265" s="218"/>
      <c r="G265" s="218"/>
      <c r="H265" s="244"/>
      <c r="I265" s="244"/>
      <c r="J265" s="217"/>
      <c r="K265" s="217"/>
      <c r="L265" s="218"/>
      <c r="M265" s="245"/>
      <c r="N265" s="225"/>
      <c r="O265" s="11"/>
    </row>
    <row r="266" spans="2:15" x14ac:dyDescent="0.25">
      <c r="B266" s="218"/>
      <c r="C266" s="218"/>
      <c r="D266" s="218"/>
      <c r="E266" s="218"/>
      <c r="F266" s="218"/>
      <c r="G266" s="218"/>
      <c r="H266" s="244"/>
      <c r="I266" s="244"/>
      <c r="J266" s="217"/>
      <c r="K266" s="217"/>
      <c r="L266" s="218"/>
      <c r="M266" s="245"/>
      <c r="N266" s="225"/>
      <c r="O266" s="11"/>
    </row>
    <row r="267" spans="2:15" x14ac:dyDescent="0.25">
      <c r="B267" s="218"/>
      <c r="C267" s="218"/>
      <c r="D267" s="218"/>
      <c r="E267" s="218"/>
      <c r="F267" s="218"/>
      <c r="G267" s="218"/>
      <c r="H267" s="244"/>
      <c r="I267" s="244"/>
      <c r="J267" s="217"/>
      <c r="K267" s="217"/>
      <c r="L267" s="218"/>
      <c r="M267" s="245"/>
      <c r="N267" s="225"/>
      <c r="O267" s="11"/>
    </row>
    <row r="268" spans="2:15" x14ac:dyDescent="0.25">
      <c r="B268" s="218"/>
      <c r="C268" s="218"/>
      <c r="D268" s="218"/>
      <c r="E268" s="218"/>
      <c r="F268" s="218"/>
      <c r="G268" s="218"/>
      <c r="H268" s="244"/>
      <c r="I268" s="244"/>
      <c r="J268" s="217"/>
      <c r="K268" s="217"/>
      <c r="L268" s="218"/>
      <c r="M268" s="245"/>
      <c r="N268" s="225"/>
      <c r="O268" s="11"/>
    </row>
    <row r="269" spans="2:15" x14ac:dyDescent="0.25">
      <c r="B269" s="218"/>
      <c r="C269" s="218"/>
      <c r="D269" s="218"/>
      <c r="E269" s="218"/>
      <c r="F269" s="218"/>
      <c r="G269" s="218"/>
      <c r="H269" s="244"/>
      <c r="I269" s="244"/>
      <c r="J269" s="217"/>
      <c r="K269" s="217"/>
      <c r="L269" s="218"/>
      <c r="M269" s="245"/>
      <c r="N269" s="225"/>
      <c r="O269" s="11"/>
    </row>
    <row r="270" spans="2:15" x14ac:dyDescent="0.25">
      <c r="B270" s="218"/>
      <c r="C270" s="218"/>
      <c r="D270" s="218"/>
      <c r="E270" s="218"/>
      <c r="F270" s="218"/>
      <c r="G270" s="218"/>
      <c r="H270" s="244"/>
      <c r="I270" s="244"/>
      <c r="J270" s="217"/>
      <c r="K270" s="217"/>
      <c r="L270" s="218"/>
      <c r="M270" s="245"/>
      <c r="N270" s="225"/>
      <c r="O270" s="11"/>
    </row>
    <row r="271" spans="2:15" x14ac:dyDescent="0.25">
      <c r="B271" s="218"/>
      <c r="C271" s="218"/>
      <c r="D271" s="218"/>
      <c r="E271" s="218"/>
      <c r="F271" s="218"/>
      <c r="G271" s="218"/>
      <c r="H271" s="244"/>
      <c r="I271" s="244"/>
      <c r="J271" s="217"/>
      <c r="K271" s="217"/>
      <c r="L271" s="218"/>
      <c r="M271" s="245"/>
      <c r="N271" s="225"/>
      <c r="O271" s="11"/>
    </row>
    <row r="272" spans="2:15" x14ac:dyDescent="0.25">
      <c r="B272" s="218"/>
      <c r="C272" s="218"/>
      <c r="D272" s="218"/>
      <c r="E272" s="218"/>
      <c r="F272" s="218"/>
      <c r="G272" s="218"/>
      <c r="H272" s="244"/>
      <c r="I272" s="244"/>
      <c r="J272" s="217"/>
      <c r="K272" s="217"/>
      <c r="L272" s="218"/>
      <c r="M272" s="245"/>
      <c r="N272" s="225"/>
      <c r="O272" s="11"/>
    </row>
    <row r="273" spans="2:15" x14ac:dyDescent="0.25">
      <c r="B273" s="218"/>
      <c r="C273" s="218"/>
      <c r="D273" s="218"/>
      <c r="E273" s="218"/>
      <c r="F273" s="218"/>
      <c r="G273" s="218"/>
      <c r="H273" s="244"/>
      <c r="I273" s="244"/>
      <c r="J273" s="217"/>
      <c r="K273" s="217"/>
      <c r="L273" s="218"/>
      <c r="M273" s="245"/>
      <c r="N273" s="225"/>
      <c r="O273" s="11"/>
    </row>
    <row r="274" spans="2:15" x14ac:dyDescent="0.25">
      <c r="B274" s="218"/>
      <c r="C274" s="218"/>
      <c r="D274" s="218"/>
      <c r="E274" s="218"/>
      <c r="F274" s="218"/>
      <c r="G274" s="218"/>
      <c r="H274" s="244"/>
      <c r="I274" s="244"/>
      <c r="J274" s="217"/>
      <c r="K274" s="217"/>
      <c r="L274" s="218"/>
      <c r="M274" s="245"/>
      <c r="N274" s="225"/>
      <c r="O274" s="11"/>
    </row>
    <row r="275" spans="2:15" x14ac:dyDescent="0.25">
      <c r="B275" s="218"/>
      <c r="C275" s="218"/>
      <c r="D275" s="218"/>
      <c r="E275" s="218"/>
      <c r="F275" s="218"/>
      <c r="G275" s="218"/>
      <c r="H275" s="244"/>
      <c r="I275" s="244"/>
      <c r="J275" s="217"/>
      <c r="K275" s="217"/>
      <c r="L275" s="218"/>
      <c r="M275" s="245"/>
      <c r="N275" s="225"/>
      <c r="O275" s="11"/>
    </row>
    <row r="276" spans="2:15" x14ac:dyDescent="0.25">
      <c r="B276" s="218"/>
      <c r="C276" s="218"/>
      <c r="D276" s="218"/>
      <c r="E276" s="218"/>
      <c r="F276" s="218"/>
      <c r="G276" s="218"/>
      <c r="H276" s="244"/>
      <c r="I276" s="244"/>
      <c r="J276" s="217"/>
      <c r="K276" s="217"/>
      <c r="L276" s="218"/>
      <c r="M276" s="245"/>
      <c r="N276" s="225"/>
      <c r="O276" s="11"/>
    </row>
    <row r="277" spans="2:15" x14ac:dyDescent="0.25">
      <c r="B277" s="218"/>
      <c r="C277" s="218"/>
      <c r="D277" s="218"/>
      <c r="E277" s="218"/>
      <c r="F277" s="218"/>
      <c r="G277" s="218"/>
      <c r="H277" s="244"/>
      <c r="I277" s="244"/>
      <c r="J277" s="217"/>
      <c r="K277" s="217"/>
      <c r="L277" s="218"/>
      <c r="M277" s="245"/>
      <c r="N277" s="225"/>
      <c r="O277" s="11"/>
    </row>
    <row r="278" spans="2:15" x14ac:dyDescent="0.25">
      <c r="B278" s="218"/>
      <c r="C278" s="218"/>
      <c r="D278" s="218"/>
      <c r="E278" s="218"/>
      <c r="F278" s="218"/>
      <c r="G278" s="218"/>
      <c r="H278" s="244"/>
      <c r="I278" s="244"/>
      <c r="J278" s="217"/>
      <c r="K278" s="217"/>
      <c r="L278" s="218"/>
      <c r="M278" s="245"/>
      <c r="N278" s="225"/>
      <c r="O278" s="11"/>
    </row>
    <row r="279" spans="2:15" x14ac:dyDescent="0.25">
      <c r="B279" s="218"/>
      <c r="C279" s="218"/>
      <c r="D279" s="218"/>
      <c r="E279" s="218"/>
      <c r="F279" s="218"/>
      <c r="G279" s="218"/>
      <c r="H279" s="244"/>
      <c r="I279" s="244"/>
      <c r="J279" s="217"/>
      <c r="K279" s="217"/>
      <c r="L279" s="218"/>
      <c r="M279" s="245"/>
      <c r="N279" s="225"/>
      <c r="O279" s="11"/>
    </row>
    <row r="280" spans="2:15" x14ac:dyDescent="0.25">
      <c r="B280" s="218"/>
      <c r="C280" s="218"/>
      <c r="D280" s="218"/>
      <c r="E280" s="218"/>
      <c r="F280" s="218"/>
      <c r="G280" s="218"/>
      <c r="H280" s="244"/>
      <c r="I280" s="244"/>
      <c r="J280" s="217"/>
      <c r="K280" s="217"/>
      <c r="L280" s="218"/>
      <c r="M280" s="245"/>
      <c r="N280" s="225"/>
      <c r="O280" s="11"/>
    </row>
    <row r="281" spans="2:15" x14ac:dyDescent="0.25">
      <c r="B281" s="218"/>
      <c r="C281" s="218"/>
      <c r="D281" s="218"/>
      <c r="E281" s="218"/>
      <c r="F281" s="218"/>
      <c r="G281" s="218"/>
      <c r="H281" s="244"/>
      <c r="I281" s="244"/>
      <c r="J281" s="217"/>
      <c r="K281" s="217"/>
      <c r="L281" s="218"/>
      <c r="M281" s="245"/>
      <c r="N281" s="225"/>
      <c r="O281" s="11"/>
    </row>
    <row r="282" spans="2:15" x14ac:dyDescent="0.25">
      <c r="B282" s="218"/>
      <c r="C282" s="218"/>
      <c r="D282" s="218"/>
      <c r="E282" s="218"/>
      <c r="F282" s="218"/>
      <c r="G282" s="218"/>
      <c r="H282" s="244"/>
      <c r="I282" s="244"/>
      <c r="J282" s="217"/>
      <c r="K282" s="217"/>
      <c r="L282" s="218"/>
      <c r="M282" s="245"/>
      <c r="N282" s="225"/>
      <c r="O282" s="11"/>
    </row>
    <row r="283" spans="2:15" x14ac:dyDescent="0.25">
      <c r="B283" s="218"/>
      <c r="C283" s="218"/>
      <c r="D283" s="218"/>
      <c r="E283" s="218"/>
      <c r="F283" s="218"/>
      <c r="G283" s="218"/>
      <c r="H283" s="244"/>
      <c r="I283" s="244"/>
      <c r="J283" s="217"/>
      <c r="K283" s="217"/>
      <c r="L283" s="218"/>
      <c r="M283" s="245"/>
      <c r="N283" s="225"/>
      <c r="O283" s="11"/>
    </row>
    <row r="284" spans="2:15" x14ac:dyDescent="0.25">
      <c r="B284" s="218"/>
      <c r="C284" s="218"/>
      <c r="D284" s="218"/>
      <c r="E284" s="218"/>
      <c r="F284" s="218"/>
      <c r="G284" s="218"/>
      <c r="H284" s="244"/>
      <c r="I284" s="244"/>
      <c r="J284" s="217"/>
      <c r="K284" s="217"/>
      <c r="L284" s="218"/>
      <c r="M284" s="245"/>
      <c r="N284" s="225"/>
      <c r="O284" s="11"/>
    </row>
    <row r="285" spans="2:15" x14ac:dyDescent="0.25">
      <c r="B285" s="218"/>
      <c r="C285" s="218"/>
      <c r="D285" s="218"/>
      <c r="E285" s="218"/>
      <c r="F285" s="218"/>
      <c r="G285" s="218"/>
      <c r="H285" s="244"/>
      <c r="I285" s="244"/>
      <c r="J285" s="217"/>
      <c r="K285" s="217"/>
      <c r="L285" s="218"/>
      <c r="M285" s="245"/>
      <c r="N285" s="225"/>
      <c r="O285" s="11"/>
    </row>
    <row r="286" spans="2:15" x14ac:dyDescent="0.25">
      <c r="B286" s="218"/>
      <c r="C286" s="218"/>
      <c r="D286" s="218"/>
      <c r="E286" s="218"/>
      <c r="F286" s="218"/>
      <c r="G286" s="218"/>
      <c r="H286" s="244"/>
      <c r="I286" s="244"/>
      <c r="J286" s="217"/>
      <c r="K286" s="217"/>
      <c r="L286" s="218"/>
      <c r="M286" s="245"/>
      <c r="N286" s="225"/>
      <c r="O286" s="11"/>
    </row>
    <row r="287" spans="2:15" x14ac:dyDescent="0.25">
      <c r="B287" s="218"/>
      <c r="C287" s="218"/>
      <c r="D287" s="218"/>
      <c r="E287" s="218"/>
      <c r="F287" s="218"/>
      <c r="G287" s="218"/>
      <c r="H287" s="244"/>
      <c r="I287" s="244"/>
      <c r="J287" s="217"/>
      <c r="K287" s="217"/>
      <c r="L287" s="218"/>
      <c r="M287" s="245"/>
      <c r="N287" s="225"/>
      <c r="O287" s="11"/>
    </row>
    <row r="288" spans="2:15" x14ac:dyDescent="0.25">
      <c r="B288" s="218"/>
      <c r="C288" s="218"/>
      <c r="D288" s="218"/>
      <c r="E288" s="218"/>
      <c r="F288" s="218"/>
      <c r="G288" s="218"/>
      <c r="H288" s="244"/>
      <c r="I288" s="244"/>
      <c r="J288" s="217"/>
      <c r="K288" s="217"/>
      <c r="L288" s="218"/>
      <c r="M288" s="245"/>
      <c r="N288" s="225"/>
      <c r="O288" s="11"/>
    </row>
    <row r="289" spans="2:15" x14ac:dyDescent="0.25">
      <c r="B289" s="218"/>
      <c r="C289" s="218"/>
      <c r="D289" s="218"/>
      <c r="E289" s="218"/>
      <c r="F289" s="218"/>
      <c r="G289" s="218"/>
      <c r="H289" s="244"/>
      <c r="I289" s="244"/>
      <c r="J289" s="217"/>
      <c r="K289" s="217"/>
      <c r="L289" s="218"/>
      <c r="M289" s="245"/>
      <c r="N289" s="225"/>
      <c r="O289" s="11"/>
    </row>
    <row r="290" spans="2:15" x14ac:dyDescent="0.25">
      <c r="B290" s="218"/>
      <c r="C290" s="218"/>
      <c r="D290" s="218"/>
      <c r="E290" s="218"/>
      <c r="F290" s="218"/>
      <c r="G290" s="218"/>
      <c r="H290" s="244"/>
      <c r="I290" s="244"/>
      <c r="J290" s="217"/>
      <c r="K290" s="217"/>
      <c r="L290" s="218"/>
      <c r="M290" s="245"/>
      <c r="N290" s="225"/>
      <c r="O290" s="11"/>
    </row>
    <row r="291" spans="2:15" x14ac:dyDescent="0.25">
      <c r="B291" s="218"/>
      <c r="C291" s="218"/>
      <c r="D291" s="218"/>
      <c r="E291" s="218"/>
      <c r="F291" s="218"/>
      <c r="G291" s="218"/>
      <c r="H291" s="244"/>
      <c r="I291" s="244"/>
      <c r="J291" s="217"/>
      <c r="K291" s="217"/>
      <c r="L291" s="218"/>
      <c r="M291" s="245"/>
      <c r="N291" s="225"/>
      <c r="O291" s="11"/>
    </row>
    <row r="292" spans="2:15" x14ac:dyDescent="0.25">
      <c r="B292" s="218"/>
      <c r="C292" s="218"/>
      <c r="D292" s="218"/>
      <c r="E292" s="218"/>
      <c r="F292" s="218"/>
      <c r="G292" s="218"/>
      <c r="H292" s="244"/>
      <c r="I292" s="244"/>
      <c r="J292" s="217"/>
      <c r="K292" s="217"/>
      <c r="L292" s="218"/>
      <c r="M292" s="245"/>
      <c r="N292" s="225"/>
      <c r="O292" s="11"/>
    </row>
    <row r="293" spans="2:15" x14ac:dyDescent="0.25">
      <c r="B293" s="218"/>
      <c r="C293" s="218"/>
      <c r="D293" s="218"/>
      <c r="E293" s="218"/>
      <c r="F293" s="218"/>
      <c r="G293" s="218"/>
      <c r="H293" s="244"/>
      <c r="I293" s="244"/>
      <c r="J293" s="217"/>
      <c r="K293" s="217"/>
      <c r="L293" s="218"/>
      <c r="M293" s="245"/>
      <c r="N293" s="225"/>
      <c r="O293" s="11"/>
    </row>
    <row r="294" spans="2:15" x14ac:dyDescent="0.25">
      <c r="B294" s="218"/>
      <c r="C294" s="218"/>
      <c r="D294" s="218"/>
      <c r="E294" s="218"/>
      <c r="F294" s="218"/>
      <c r="G294" s="218"/>
      <c r="H294" s="244"/>
      <c r="I294" s="244"/>
      <c r="J294" s="217"/>
      <c r="K294" s="217"/>
      <c r="L294" s="218"/>
      <c r="M294" s="245"/>
      <c r="N294" s="225"/>
      <c r="O294" s="11"/>
    </row>
    <row r="295" spans="2:15" x14ac:dyDescent="0.25">
      <c r="B295" s="218"/>
      <c r="C295" s="218"/>
      <c r="D295" s="218"/>
      <c r="E295" s="218"/>
      <c r="F295" s="218"/>
      <c r="G295" s="218"/>
      <c r="H295" s="244"/>
      <c r="I295" s="244"/>
      <c r="J295" s="217"/>
      <c r="K295" s="217"/>
      <c r="L295" s="218"/>
      <c r="M295" s="245"/>
      <c r="N295" s="225"/>
      <c r="O295" s="11"/>
    </row>
    <row r="296" spans="2:15" x14ac:dyDescent="0.25">
      <c r="B296" s="218"/>
      <c r="C296" s="218"/>
      <c r="D296" s="218"/>
      <c r="E296" s="218"/>
      <c r="F296" s="218"/>
      <c r="G296" s="218"/>
      <c r="H296" s="244"/>
      <c r="I296" s="244"/>
      <c r="J296" s="217"/>
      <c r="K296" s="217"/>
      <c r="L296" s="218"/>
      <c r="M296" s="245"/>
      <c r="N296" s="225"/>
      <c r="O296" s="11"/>
    </row>
    <row r="297" spans="2:15" x14ac:dyDescent="0.25">
      <c r="B297" s="218"/>
      <c r="C297" s="218"/>
      <c r="D297" s="218"/>
      <c r="E297" s="218"/>
      <c r="F297" s="218"/>
      <c r="G297" s="218"/>
      <c r="H297" s="244"/>
      <c r="I297" s="244"/>
      <c r="J297" s="217"/>
      <c r="K297" s="217"/>
      <c r="L297" s="218"/>
      <c r="M297" s="245"/>
      <c r="N297" s="225"/>
      <c r="O297" s="11"/>
    </row>
    <row r="298" spans="2:15" x14ac:dyDescent="0.25">
      <c r="B298" s="218"/>
      <c r="C298" s="218"/>
      <c r="D298" s="218"/>
      <c r="E298" s="218"/>
      <c r="F298" s="218"/>
      <c r="G298" s="218"/>
      <c r="H298" s="244"/>
      <c r="I298" s="244"/>
      <c r="J298" s="217"/>
      <c r="K298" s="217"/>
      <c r="L298" s="218"/>
      <c r="M298" s="245"/>
      <c r="N298" s="225"/>
      <c r="O298" s="11"/>
    </row>
    <row r="299" spans="2:15" x14ac:dyDescent="0.25">
      <c r="B299" s="218"/>
      <c r="C299" s="218"/>
      <c r="D299" s="218"/>
      <c r="E299" s="218"/>
      <c r="F299" s="218"/>
      <c r="G299" s="218"/>
      <c r="H299" s="244"/>
      <c r="I299" s="244"/>
      <c r="J299" s="217"/>
      <c r="K299" s="217"/>
      <c r="L299" s="218"/>
      <c r="M299" s="245"/>
      <c r="N299" s="225"/>
      <c r="O299" s="11"/>
    </row>
    <row r="300" spans="2:15" x14ac:dyDescent="0.25">
      <c r="B300" s="218"/>
      <c r="C300" s="218"/>
      <c r="D300" s="218"/>
      <c r="E300" s="218"/>
      <c r="F300" s="218"/>
      <c r="G300" s="218"/>
      <c r="H300" s="244"/>
      <c r="I300" s="244"/>
      <c r="J300" s="217"/>
      <c r="K300" s="217"/>
      <c r="L300" s="218"/>
      <c r="M300" s="245"/>
      <c r="N300" s="225"/>
      <c r="O300" s="11"/>
    </row>
    <row r="301" spans="2:15" x14ac:dyDescent="0.25">
      <c r="B301" s="218"/>
      <c r="C301" s="218"/>
      <c r="D301" s="218"/>
      <c r="E301" s="218"/>
      <c r="F301" s="218"/>
      <c r="G301" s="218"/>
      <c r="H301" s="244"/>
      <c r="I301" s="244"/>
      <c r="J301" s="217"/>
      <c r="K301" s="217"/>
      <c r="L301" s="218"/>
      <c r="M301" s="245"/>
      <c r="N301" s="225"/>
      <c r="O301" s="11"/>
    </row>
    <row r="302" spans="2:15" x14ac:dyDescent="0.25">
      <c r="B302" s="218"/>
      <c r="C302" s="218"/>
      <c r="D302" s="218"/>
      <c r="E302" s="218"/>
      <c r="F302" s="218"/>
      <c r="G302" s="218"/>
      <c r="H302" s="244"/>
      <c r="I302" s="244"/>
      <c r="J302" s="217"/>
      <c r="K302" s="217"/>
      <c r="L302" s="218"/>
      <c r="M302" s="245"/>
      <c r="N302" s="225"/>
      <c r="O302" s="11"/>
    </row>
    <row r="303" spans="2:15" x14ac:dyDescent="0.25">
      <c r="B303" s="218"/>
      <c r="C303" s="218"/>
      <c r="D303" s="218"/>
      <c r="E303" s="218"/>
      <c r="F303" s="218"/>
      <c r="G303" s="218"/>
      <c r="H303" s="244"/>
      <c r="I303" s="244"/>
      <c r="J303" s="217"/>
      <c r="K303" s="217"/>
      <c r="L303" s="218"/>
      <c r="M303" s="245"/>
      <c r="N303" s="225"/>
      <c r="O303" s="11"/>
    </row>
    <row r="304" spans="2:15" x14ac:dyDescent="0.25">
      <c r="B304" s="218"/>
      <c r="C304" s="218"/>
      <c r="D304" s="218"/>
      <c r="E304" s="218"/>
      <c r="F304" s="218"/>
      <c r="G304" s="218"/>
      <c r="H304" s="244"/>
      <c r="I304" s="244"/>
      <c r="J304" s="217"/>
      <c r="K304" s="217"/>
      <c r="L304" s="218"/>
      <c r="M304" s="245"/>
      <c r="N304" s="225"/>
      <c r="O304" s="11"/>
    </row>
    <row r="305" spans="2:15" x14ac:dyDescent="0.25">
      <c r="B305" s="218"/>
      <c r="C305" s="218"/>
      <c r="D305" s="218"/>
      <c r="E305" s="218"/>
      <c r="F305" s="218"/>
      <c r="G305" s="218"/>
      <c r="H305" s="244"/>
      <c r="I305" s="244"/>
      <c r="J305" s="217"/>
      <c r="K305" s="217"/>
      <c r="L305" s="218"/>
      <c r="M305" s="245"/>
      <c r="N305" s="225"/>
      <c r="O305" s="11"/>
    </row>
    <row r="306" spans="2:15" x14ac:dyDescent="0.25">
      <c r="B306" s="218"/>
      <c r="C306" s="218"/>
      <c r="D306" s="218"/>
      <c r="E306" s="218"/>
      <c r="F306" s="218"/>
      <c r="G306" s="218"/>
      <c r="H306" s="244"/>
      <c r="I306" s="244"/>
      <c r="J306" s="217"/>
      <c r="K306" s="217"/>
      <c r="L306" s="218"/>
      <c r="M306" s="245"/>
      <c r="N306" s="225"/>
      <c r="O306" s="11"/>
    </row>
    <row r="307" spans="2:15" x14ac:dyDescent="0.25">
      <c r="B307" s="218"/>
      <c r="C307" s="218"/>
      <c r="D307" s="218"/>
      <c r="E307" s="218"/>
      <c r="F307" s="218"/>
      <c r="G307" s="218"/>
      <c r="H307" s="244"/>
      <c r="I307" s="244"/>
      <c r="J307" s="217"/>
      <c r="K307" s="217"/>
      <c r="L307" s="218"/>
      <c r="M307" s="245"/>
      <c r="N307" s="225"/>
      <c r="O307" s="11"/>
    </row>
    <row r="308" spans="2:15" x14ac:dyDescent="0.25">
      <c r="B308" s="218"/>
      <c r="C308" s="218"/>
      <c r="D308" s="218"/>
      <c r="E308" s="218"/>
      <c r="F308" s="218"/>
      <c r="G308" s="218"/>
      <c r="H308" s="244"/>
      <c r="I308" s="244"/>
      <c r="J308" s="217"/>
      <c r="K308" s="217"/>
      <c r="L308" s="218"/>
      <c r="M308" s="245"/>
      <c r="N308" s="225"/>
      <c r="O308" s="11"/>
    </row>
    <row r="309" spans="2:15" x14ac:dyDescent="0.25">
      <c r="B309" s="218"/>
      <c r="C309" s="218"/>
      <c r="D309" s="218"/>
      <c r="E309" s="218"/>
      <c r="F309" s="218"/>
      <c r="G309" s="218"/>
      <c r="H309" s="244"/>
      <c r="I309" s="244"/>
      <c r="J309" s="217"/>
      <c r="K309" s="217"/>
      <c r="L309" s="218"/>
      <c r="M309" s="245"/>
      <c r="N309" s="225"/>
      <c r="O309" s="11"/>
    </row>
    <row r="310" spans="2:15" x14ac:dyDescent="0.25">
      <c r="B310" s="218"/>
      <c r="C310" s="218"/>
      <c r="D310" s="218"/>
      <c r="E310" s="218"/>
      <c r="F310" s="218"/>
      <c r="G310" s="218"/>
      <c r="H310" s="244"/>
      <c r="I310" s="244"/>
      <c r="J310" s="217"/>
      <c r="K310" s="217"/>
      <c r="L310" s="218"/>
      <c r="M310" s="245"/>
      <c r="N310" s="225"/>
      <c r="O310" s="11"/>
    </row>
    <row r="311" spans="2:15" x14ac:dyDescent="0.25">
      <c r="B311" s="218"/>
      <c r="C311" s="218"/>
      <c r="D311" s="218"/>
      <c r="E311" s="218"/>
      <c r="F311" s="218"/>
      <c r="G311" s="218"/>
      <c r="H311" s="244"/>
      <c r="I311" s="244"/>
      <c r="J311" s="217"/>
      <c r="K311" s="217"/>
      <c r="L311" s="218"/>
      <c r="M311" s="245"/>
      <c r="N311" s="225"/>
      <c r="O311" s="11"/>
    </row>
    <row r="312" spans="2:15" x14ac:dyDescent="0.25">
      <c r="B312" s="218"/>
      <c r="C312" s="218"/>
      <c r="D312" s="218"/>
      <c r="E312" s="218"/>
      <c r="F312" s="218"/>
      <c r="G312" s="218"/>
      <c r="H312" s="244"/>
      <c r="I312" s="244"/>
      <c r="J312" s="217"/>
      <c r="K312" s="217"/>
      <c r="L312" s="218"/>
      <c r="M312" s="245"/>
      <c r="N312" s="225"/>
      <c r="O312" s="11"/>
    </row>
    <row r="313" spans="2:15" x14ac:dyDescent="0.25">
      <c r="B313" s="218"/>
      <c r="C313" s="218"/>
      <c r="D313" s="218"/>
      <c r="E313" s="218"/>
      <c r="F313" s="218"/>
      <c r="G313" s="218"/>
      <c r="H313" s="244"/>
      <c r="I313" s="244"/>
      <c r="J313" s="217"/>
      <c r="K313" s="217"/>
      <c r="L313" s="218"/>
      <c r="M313" s="245"/>
      <c r="N313" s="225"/>
      <c r="O313" s="11"/>
    </row>
    <row r="314" spans="2:15" x14ac:dyDescent="0.25">
      <c r="B314" s="218"/>
      <c r="C314" s="218"/>
      <c r="D314" s="218"/>
      <c r="E314" s="218"/>
      <c r="F314" s="218"/>
      <c r="G314" s="218"/>
      <c r="H314" s="244"/>
      <c r="I314" s="244"/>
      <c r="J314" s="217"/>
      <c r="K314" s="217"/>
      <c r="L314" s="218"/>
      <c r="M314" s="245"/>
      <c r="N314" s="225"/>
      <c r="O314" s="11"/>
    </row>
    <row r="315" spans="2:15" x14ac:dyDescent="0.25">
      <c r="B315" s="218"/>
      <c r="C315" s="218"/>
      <c r="D315" s="218"/>
      <c r="E315" s="218"/>
      <c r="F315" s="218"/>
      <c r="G315" s="218"/>
      <c r="H315" s="244"/>
      <c r="I315" s="244"/>
      <c r="J315" s="217"/>
      <c r="K315" s="217"/>
      <c r="L315" s="218"/>
      <c r="M315" s="245"/>
      <c r="N315" s="225"/>
      <c r="O315" s="11"/>
    </row>
    <row r="316" spans="2:15" x14ac:dyDescent="0.25">
      <c r="B316" s="218"/>
      <c r="C316" s="218"/>
      <c r="D316" s="218"/>
      <c r="E316" s="218"/>
      <c r="F316" s="218"/>
      <c r="G316" s="218"/>
      <c r="H316" s="244"/>
      <c r="I316" s="244"/>
      <c r="J316" s="217"/>
      <c r="K316" s="217"/>
      <c r="L316" s="218"/>
      <c r="M316" s="245"/>
      <c r="N316" s="225"/>
      <c r="O316" s="11"/>
    </row>
    <row r="317" spans="2:15" x14ac:dyDescent="0.25">
      <c r="B317" s="218"/>
      <c r="C317" s="218"/>
      <c r="D317" s="218"/>
      <c r="E317" s="218"/>
      <c r="F317" s="218"/>
      <c r="G317" s="218"/>
      <c r="H317" s="244"/>
      <c r="I317" s="244"/>
      <c r="J317" s="217"/>
      <c r="K317" s="217"/>
      <c r="L317" s="218"/>
      <c r="M317" s="245"/>
      <c r="N317" s="225"/>
      <c r="O317" s="11"/>
    </row>
    <row r="318" spans="2:15" x14ac:dyDescent="0.25">
      <c r="B318" s="218"/>
      <c r="C318" s="218"/>
      <c r="D318" s="218"/>
      <c r="E318" s="218"/>
      <c r="F318" s="218"/>
      <c r="G318" s="218"/>
      <c r="H318" s="244"/>
      <c r="I318" s="244"/>
      <c r="J318" s="217"/>
      <c r="K318" s="217"/>
      <c r="L318" s="218"/>
      <c r="M318" s="245"/>
      <c r="N318" s="225"/>
      <c r="O318" s="11"/>
    </row>
    <row r="319" spans="2:15" x14ac:dyDescent="0.25">
      <c r="B319" s="218"/>
      <c r="C319" s="218"/>
      <c r="D319" s="218"/>
      <c r="E319" s="218"/>
      <c r="F319" s="218"/>
      <c r="G319" s="218"/>
      <c r="H319" s="244"/>
      <c r="I319" s="244"/>
      <c r="J319" s="217"/>
      <c r="K319" s="217"/>
      <c r="L319" s="218"/>
      <c r="M319" s="245"/>
      <c r="N319" s="225"/>
      <c r="O319" s="11"/>
    </row>
    <row r="320" spans="2:15" x14ac:dyDescent="0.25">
      <c r="B320" s="218"/>
      <c r="C320" s="218"/>
      <c r="D320" s="218"/>
      <c r="E320" s="218"/>
      <c r="F320" s="218"/>
      <c r="G320" s="218"/>
      <c r="H320" s="244"/>
      <c r="I320" s="244"/>
      <c r="J320" s="217"/>
      <c r="K320" s="217"/>
      <c r="L320" s="218"/>
      <c r="M320" s="245"/>
      <c r="N320" s="225"/>
      <c r="O320" s="11"/>
    </row>
    <row r="321" spans="2:15" x14ac:dyDescent="0.25">
      <c r="B321" s="218"/>
      <c r="C321" s="218"/>
      <c r="D321" s="218"/>
      <c r="E321" s="218"/>
      <c r="F321" s="218"/>
      <c r="G321" s="218"/>
      <c r="H321" s="244"/>
      <c r="I321" s="244"/>
      <c r="J321" s="217"/>
      <c r="K321" s="217"/>
      <c r="L321" s="218"/>
      <c r="M321" s="245"/>
      <c r="N321" s="225"/>
      <c r="O321" s="11"/>
    </row>
    <row r="322" spans="2:15" x14ac:dyDescent="0.25">
      <c r="B322" s="218"/>
      <c r="C322" s="218"/>
      <c r="D322" s="218"/>
      <c r="E322" s="218"/>
      <c r="F322" s="218"/>
      <c r="G322" s="218"/>
      <c r="H322" s="244"/>
      <c r="I322" s="244"/>
      <c r="J322" s="217"/>
      <c r="K322" s="217"/>
      <c r="L322" s="218"/>
      <c r="M322" s="245"/>
      <c r="N322" s="225"/>
      <c r="O322" s="11"/>
    </row>
    <row r="323" spans="2:15" x14ac:dyDescent="0.25">
      <c r="B323" s="218"/>
      <c r="C323" s="218"/>
      <c r="D323" s="218"/>
      <c r="E323" s="218"/>
      <c r="F323" s="218"/>
      <c r="G323" s="218"/>
      <c r="H323" s="244"/>
      <c r="I323" s="244"/>
      <c r="J323" s="217"/>
      <c r="K323" s="217"/>
      <c r="L323" s="218"/>
      <c r="M323" s="245"/>
      <c r="N323" s="225"/>
      <c r="O323" s="11"/>
    </row>
    <row r="324" spans="2:15" x14ac:dyDescent="0.25">
      <c r="B324" s="218"/>
      <c r="C324" s="218"/>
      <c r="D324" s="218"/>
      <c r="E324" s="218"/>
      <c r="F324" s="218"/>
      <c r="G324" s="218"/>
      <c r="H324" s="244"/>
      <c r="I324" s="244"/>
      <c r="J324" s="217"/>
      <c r="K324" s="217"/>
      <c r="L324" s="218"/>
      <c r="M324" s="245"/>
      <c r="N324" s="225"/>
      <c r="O324" s="11"/>
    </row>
    <row r="325" spans="2:15" x14ac:dyDescent="0.25">
      <c r="B325" s="218"/>
      <c r="C325" s="218"/>
      <c r="D325" s="218"/>
      <c r="E325" s="218"/>
      <c r="F325" s="218"/>
      <c r="G325" s="218"/>
      <c r="H325" s="244"/>
      <c r="I325" s="244"/>
      <c r="J325" s="217"/>
      <c r="K325" s="217"/>
      <c r="L325" s="218"/>
      <c r="M325" s="245"/>
      <c r="N325" s="225"/>
      <c r="O325" s="11"/>
    </row>
    <row r="326" spans="2:15" x14ac:dyDescent="0.25">
      <c r="B326" s="218"/>
      <c r="C326" s="218"/>
      <c r="D326" s="218"/>
      <c r="E326" s="218"/>
      <c r="F326" s="218"/>
      <c r="G326" s="218"/>
      <c r="H326" s="244"/>
      <c r="I326" s="244"/>
      <c r="J326" s="217"/>
      <c r="K326" s="217"/>
      <c r="L326" s="218"/>
      <c r="M326" s="245"/>
      <c r="N326" s="225"/>
      <c r="O326" s="11"/>
    </row>
    <row r="327" spans="2:15" x14ac:dyDescent="0.25">
      <c r="B327" s="218"/>
      <c r="C327" s="218"/>
      <c r="D327" s="218"/>
      <c r="E327" s="218"/>
      <c r="F327" s="218"/>
      <c r="G327" s="218"/>
      <c r="H327" s="244"/>
      <c r="I327" s="244"/>
      <c r="J327" s="217"/>
      <c r="K327" s="217"/>
      <c r="L327" s="218"/>
      <c r="M327" s="245"/>
      <c r="N327" s="225"/>
      <c r="O327" s="11"/>
    </row>
    <row r="328" spans="2:15" x14ac:dyDescent="0.25">
      <c r="B328" s="218"/>
      <c r="C328" s="218"/>
      <c r="D328" s="218"/>
      <c r="E328" s="218"/>
      <c r="F328" s="218"/>
      <c r="G328" s="218"/>
      <c r="H328" s="244"/>
      <c r="I328" s="244"/>
      <c r="J328" s="217"/>
      <c r="K328" s="217"/>
      <c r="L328" s="218"/>
      <c r="M328" s="245"/>
      <c r="N328" s="225"/>
      <c r="O328" s="11"/>
    </row>
    <row r="329" spans="2:15" x14ac:dyDescent="0.25">
      <c r="B329" s="218"/>
      <c r="C329" s="218"/>
      <c r="D329" s="218"/>
      <c r="E329" s="218"/>
      <c r="F329" s="218"/>
      <c r="G329" s="218"/>
      <c r="H329" s="244"/>
      <c r="I329" s="244"/>
      <c r="J329" s="217"/>
      <c r="K329" s="217"/>
      <c r="L329" s="218"/>
      <c r="M329" s="245"/>
      <c r="N329" s="225"/>
      <c r="O329" s="11"/>
    </row>
    <row r="330" spans="2:15" x14ac:dyDescent="0.25">
      <c r="B330" s="218"/>
      <c r="C330" s="218"/>
      <c r="D330" s="218"/>
      <c r="E330" s="218"/>
      <c r="F330" s="218"/>
      <c r="G330" s="218"/>
      <c r="H330" s="244"/>
      <c r="I330" s="244"/>
      <c r="J330" s="217"/>
      <c r="K330" s="217"/>
      <c r="L330" s="218"/>
      <c r="M330" s="245"/>
      <c r="N330" s="225"/>
      <c r="O330" s="11"/>
    </row>
    <row r="331" spans="2:15" x14ac:dyDescent="0.25">
      <c r="B331" s="218"/>
      <c r="C331" s="218"/>
      <c r="D331" s="218"/>
      <c r="E331" s="218"/>
      <c r="F331" s="218"/>
      <c r="G331" s="218"/>
      <c r="H331" s="244"/>
      <c r="I331" s="244"/>
      <c r="J331" s="217"/>
      <c r="K331" s="217"/>
      <c r="L331" s="218"/>
      <c r="M331" s="245"/>
      <c r="N331" s="225"/>
      <c r="O331" s="11"/>
    </row>
    <row r="332" spans="2:15" x14ac:dyDescent="0.25">
      <c r="B332" s="218"/>
      <c r="C332" s="218"/>
      <c r="D332" s="218"/>
      <c r="E332" s="218"/>
      <c r="F332" s="218"/>
      <c r="G332" s="218"/>
      <c r="H332" s="244"/>
      <c r="I332" s="244"/>
      <c r="J332" s="217"/>
      <c r="K332" s="217"/>
      <c r="L332" s="218"/>
      <c r="M332" s="245"/>
      <c r="N332" s="225"/>
      <c r="O332" s="11"/>
    </row>
    <row r="333" spans="2:15" x14ac:dyDescent="0.25">
      <c r="B333" s="218"/>
      <c r="C333" s="218"/>
      <c r="D333" s="218"/>
      <c r="E333" s="218"/>
      <c r="F333" s="218"/>
      <c r="G333" s="218"/>
      <c r="H333" s="244"/>
      <c r="I333" s="244"/>
      <c r="J333" s="217"/>
      <c r="K333" s="217"/>
      <c r="L333" s="218"/>
      <c r="M333" s="245"/>
      <c r="N333" s="225"/>
      <c r="O333" s="11"/>
    </row>
    <row r="334" spans="2:15" x14ac:dyDescent="0.25">
      <c r="B334" s="218"/>
      <c r="C334" s="218"/>
      <c r="D334" s="218"/>
      <c r="E334" s="218"/>
      <c r="F334" s="218"/>
      <c r="G334" s="218"/>
      <c r="H334" s="244"/>
      <c r="I334" s="244"/>
      <c r="J334" s="217"/>
      <c r="K334" s="217"/>
      <c r="L334" s="218"/>
      <c r="M334" s="245"/>
      <c r="N334" s="225"/>
      <c r="O334" s="11"/>
    </row>
    <row r="335" spans="2:15" x14ac:dyDescent="0.25">
      <c r="B335" s="218"/>
      <c r="C335" s="218"/>
      <c r="D335" s="218"/>
      <c r="E335" s="218"/>
      <c r="F335" s="218"/>
      <c r="G335" s="218"/>
      <c r="H335" s="244"/>
      <c r="I335" s="244"/>
      <c r="J335" s="217"/>
      <c r="K335" s="217"/>
      <c r="L335" s="218"/>
      <c r="M335" s="245"/>
      <c r="N335" s="225"/>
      <c r="O335" s="11"/>
    </row>
    <row r="336" spans="2:15" x14ac:dyDescent="0.25">
      <c r="B336" s="218"/>
      <c r="C336" s="218"/>
      <c r="D336" s="218"/>
      <c r="E336" s="218"/>
      <c r="F336" s="218"/>
      <c r="G336" s="218"/>
      <c r="H336" s="244"/>
      <c r="I336" s="244"/>
      <c r="J336" s="217"/>
      <c r="K336" s="217"/>
      <c r="L336" s="218"/>
      <c r="M336" s="245"/>
      <c r="N336" s="225"/>
      <c r="O336" s="11"/>
    </row>
    <row r="337" spans="2:15" x14ac:dyDescent="0.25">
      <c r="B337" s="218"/>
      <c r="C337" s="218"/>
      <c r="D337" s="218"/>
      <c r="E337" s="218"/>
      <c r="F337" s="218"/>
      <c r="G337" s="218"/>
      <c r="H337" s="244"/>
      <c r="I337" s="244"/>
      <c r="J337" s="217"/>
      <c r="K337" s="217"/>
      <c r="L337" s="218"/>
      <c r="M337" s="245"/>
      <c r="N337" s="225"/>
      <c r="O337" s="11"/>
    </row>
    <row r="338" spans="2:15" x14ac:dyDescent="0.25">
      <c r="B338" s="218"/>
      <c r="C338" s="218"/>
      <c r="D338" s="218"/>
      <c r="E338" s="218"/>
      <c r="F338" s="218"/>
      <c r="G338" s="218"/>
      <c r="H338" s="244"/>
      <c r="I338" s="244"/>
      <c r="J338" s="217"/>
      <c r="K338" s="217"/>
      <c r="L338" s="218"/>
      <c r="M338" s="245"/>
      <c r="N338" s="225"/>
      <c r="O338" s="11"/>
    </row>
    <row r="339" spans="2:15" x14ac:dyDescent="0.25">
      <c r="B339" s="218"/>
      <c r="C339" s="218"/>
      <c r="D339" s="218"/>
      <c r="E339" s="218"/>
      <c r="F339" s="218"/>
      <c r="G339" s="218"/>
      <c r="H339" s="244"/>
      <c r="I339" s="244"/>
      <c r="J339" s="217"/>
      <c r="K339" s="217"/>
      <c r="L339" s="218"/>
      <c r="M339" s="245"/>
      <c r="N339" s="225"/>
      <c r="O339" s="11"/>
    </row>
    <row r="340" spans="2:15" x14ac:dyDescent="0.25">
      <c r="B340" s="218"/>
      <c r="C340" s="218"/>
      <c r="D340" s="218"/>
      <c r="E340" s="218"/>
      <c r="F340" s="218"/>
      <c r="G340" s="218"/>
      <c r="H340" s="244"/>
      <c r="I340" s="244"/>
      <c r="J340" s="217"/>
      <c r="K340" s="217"/>
      <c r="L340" s="218"/>
      <c r="M340" s="245"/>
      <c r="N340" s="225"/>
      <c r="O340" s="11"/>
    </row>
    <row r="341" spans="2:15" x14ac:dyDescent="0.25">
      <c r="B341" s="218"/>
      <c r="C341" s="218"/>
      <c r="D341" s="218"/>
      <c r="E341" s="218"/>
      <c r="F341" s="218"/>
      <c r="G341" s="218"/>
      <c r="H341" s="244"/>
      <c r="I341" s="244"/>
      <c r="J341" s="217"/>
      <c r="K341" s="217"/>
      <c r="L341" s="218"/>
      <c r="M341" s="245"/>
      <c r="N341" s="225"/>
      <c r="O341" s="11"/>
    </row>
    <row r="342" spans="2:15" x14ac:dyDescent="0.25">
      <c r="B342" s="218"/>
      <c r="C342" s="218"/>
      <c r="D342" s="218"/>
      <c r="E342" s="218"/>
      <c r="F342" s="218"/>
      <c r="G342" s="218"/>
      <c r="H342" s="244"/>
      <c r="I342" s="244"/>
      <c r="J342" s="217"/>
      <c r="K342" s="217"/>
      <c r="L342" s="218"/>
      <c r="M342" s="245"/>
      <c r="N342" s="225"/>
      <c r="O342" s="11"/>
    </row>
    <row r="343" spans="2:15" x14ac:dyDescent="0.25">
      <c r="B343" s="218"/>
      <c r="C343" s="218"/>
      <c r="D343" s="218"/>
      <c r="E343" s="218"/>
      <c r="F343" s="218"/>
      <c r="G343" s="218"/>
      <c r="H343" s="244"/>
      <c r="I343" s="244"/>
      <c r="J343" s="217"/>
      <c r="K343" s="217"/>
      <c r="L343" s="218"/>
      <c r="M343" s="245"/>
      <c r="N343" s="225"/>
      <c r="O343" s="11"/>
    </row>
    <row r="344" spans="2:15" x14ac:dyDescent="0.25">
      <c r="B344" s="218"/>
      <c r="C344" s="218"/>
      <c r="D344" s="218"/>
      <c r="E344" s="218"/>
      <c r="F344" s="218"/>
      <c r="G344" s="218"/>
      <c r="H344" s="244"/>
      <c r="I344" s="244"/>
      <c r="J344" s="217"/>
      <c r="K344" s="217"/>
      <c r="L344" s="218"/>
      <c r="M344" s="245"/>
      <c r="N344" s="225"/>
      <c r="O344" s="11"/>
    </row>
    <row r="345" spans="2:15" x14ac:dyDescent="0.25">
      <c r="B345" s="218"/>
      <c r="C345" s="218"/>
      <c r="D345" s="218"/>
      <c r="E345" s="218"/>
      <c r="F345" s="218"/>
      <c r="G345" s="218"/>
      <c r="H345" s="244"/>
      <c r="I345" s="244"/>
      <c r="J345" s="217"/>
      <c r="K345" s="217"/>
      <c r="L345" s="218"/>
      <c r="M345" s="245"/>
      <c r="N345" s="225"/>
      <c r="O345" s="11"/>
    </row>
    <row r="346" spans="2:15" x14ac:dyDescent="0.25">
      <c r="B346" s="218"/>
      <c r="C346" s="218"/>
      <c r="D346" s="218"/>
      <c r="E346" s="218"/>
      <c r="F346" s="218"/>
      <c r="G346" s="218"/>
      <c r="H346" s="244"/>
      <c r="I346" s="244"/>
      <c r="J346" s="217"/>
      <c r="K346" s="217"/>
      <c r="L346" s="218"/>
      <c r="M346" s="245"/>
      <c r="N346" s="225"/>
      <c r="O346" s="11"/>
    </row>
    <row r="347" spans="2:15" x14ac:dyDescent="0.25">
      <c r="B347" s="218"/>
      <c r="C347" s="218"/>
      <c r="D347" s="218"/>
      <c r="E347" s="218"/>
      <c r="F347" s="218"/>
      <c r="G347" s="218"/>
      <c r="H347" s="244"/>
      <c r="I347" s="244"/>
      <c r="J347" s="217"/>
      <c r="K347" s="217"/>
      <c r="L347" s="218"/>
      <c r="M347" s="245"/>
      <c r="N347" s="225"/>
      <c r="O347" s="11"/>
    </row>
    <row r="348" spans="2:15" x14ac:dyDescent="0.25">
      <c r="B348" s="218"/>
      <c r="C348" s="218"/>
      <c r="D348" s="218"/>
      <c r="E348" s="218"/>
      <c r="F348" s="218"/>
      <c r="G348" s="218"/>
      <c r="H348" s="244"/>
      <c r="I348" s="244"/>
      <c r="J348" s="217"/>
      <c r="K348" s="217"/>
      <c r="L348" s="218"/>
      <c r="M348" s="245"/>
      <c r="N348" s="225"/>
      <c r="O348" s="11"/>
    </row>
    <row r="349" spans="2:15" x14ac:dyDescent="0.25">
      <c r="B349" s="218"/>
      <c r="C349" s="218"/>
      <c r="D349" s="218"/>
      <c r="E349" s="218"/>
      <c r="F349" s="218"/>
      <c r="G349" s="218"/>
      <c r="H349" s="244"/>
      <c r="I349" s="244"/>
      <c r="J349" s="217"/>
      <c r="K349" s="217"/>
      <c r="L349" s="218"/>
      <c r="M349" s="245"/>
      <c r="N349" s="225"/>
      <c r="O349" s="11"/>
    </row>
    <row r="350" spans="2:15" x14ac:dyDescent="0.25">
      <c r="B350" s="218"/>
      <c r="C350" s="218"/>
      <c r="D350" s="218"/>
      <c r="E350" s="218"/>
      <c r="F350" s="218"/>
      <c r="G350" s="218"/>
      <c r="H350" s="244"/>
      <c r="I350" s="244"/>
      <c r="J350" s="217"/>
      <c r="K350" s="217"/>
      <c r="L350" s="218"/>
      <c r="M350" s="245"/>
      <c r="N350" s="225"/>
      <c r="O350" s="11"/>
    </row>
    <row r="351" spans="2:15" x14ac:dyDescent="0.25">
      <c r="B351" s="218"/>
      <c r="C351" s="218"/>
      <c r="D351" s="218"/>
      <c r="E351" s="218"/>
      <c r="F351" s="218"/>
      <c r="G351" s="218"/>
      <c r="H351" s="244"/>
      <c r="I351" s="244"/>
      <c r="J351" s="217"/>
      <c r="K351" s="217"/>
      <c r="L351" s="218"/>
      <c r="M351" s="245"/>
      <c r="N351" s="225"/>
      <c r="O351" s="11"/>
    </row>
    <row r="352" spans="2:15" x14ac:dyDescent="0.25">
      <c r="B352" s="218"/>
      <c r="C352" s="218"/>
      <c r="D352" s="218"/>
      <c r="E352" s="218"/>
      <c r="F352" s="218"/>
      <c r="G352" s="218"/>
      <c r="H352" s="244"/>
      <c r="I352" s="244"/>
      <c r="J352" s="217"/>
      <c r="K352" s="217"/>
      <c r="L352" s="218"/>
      <c r="M352" s="245"/>
      <c r="N352" s="225"/>
      <c r="O352" s="11"/>
    </row>
    <row r="353" spans="2:15" x14ac:dyDescent="0.25">
      <c r="B353" s="218"/>
      <c r="C353" s="218"/>
      <c r="D353" s="218"/>
      <c r="E353" s="218"/>
      <c r="F353" s="218"/>
      <c r="G353" s="218"/>
      <c r="H353" s="244"/>
      <c r="I353" s="244"/>
      <c r="J353" s="217"/>
      <c r="K353" s="217"/>
      <c r="L353" s="218"/>
      <c r="M353" s="245"/>
      <c r="N353" s="225"/>
      <c r="O353" s="11"/>
    </row>
    <row r="354" spans="2:15" x14ac:dyDescent="0.25">
      <c r="B354" s="218"/>
      <c r="C354" s="218"/>
      <c r="D354" s="218"/>
      <c r="E354" s="218"/>
      <c r="F354" s="218"/>
      <c r="G354" s="218"/>
      <c r="H354" s="244"/>
      <c r="I354" s="244"/>
      <c r="J354" s="217"/>
      <c r="K354" s="217"/>
      <c r="L354" s="218"/>
      <c r="M354" s="245"/>
      <c r="N354" s="225"/>
      <c r="O354" s="11"/>
    </row>
    <row r="355" spans="2:15" x14ac:dyDescent="0.25">
      <c r="B355" s="218"/>
      <c r="C355" s="218"/>
      <c r="D355" s="218"/>
      <c r="E355" s="218"/>
      <c r="F355" s="218"/>
      <c r="G355" s="218"/>
      <c r="H355" s="244"/>
      <c r="I355" s="244"/>
      <c r="J355" s="217"/>
      <c r="K355" s="217"/>
      <c r="L355" s="218"/>
      <c r="M355" s="245"/>
      <c r="N355" s="225"/>
      <c r="O355" s="11"/>
    </row>
    <row r="356" spans="2:15" x14ac:dyDescent="0.25">
      <c r="B356" s="218"/>
      <c r="C356" s="218"/>
      <c r="D356" s="218"/>
      <c r="E356" s="218"/>
      <c r="F356" s="218"/>
      <c r="G356" s="218"/>
      <c r="H356" s="244"/>
      <c r="I356" s="244"/>
      <c r="J356" s="217"/>
      <c r="K356" s="217"/>
      <c r="L356" s="218"/>
      <c r="M356" s="245"/>
      <c r="N356" s="225"/>
      <c r="O356" s="11"/>
    </row>
    <row r="357" spans="2:15" x14ac:dyDescent="0.25">
      <c r="B357" s="218"/>
      <c r="C357" s="218"/>
      <c r="D357" s="218"/>
      <c r="E357" s="218"/>
      <c r="F357" s="218"/>
      <c r="G357" s="218"/>
      <c r="H357" s="244"/>
      <c r="I357" s="244"/>
      <c r="J357" s="217"/>
      <c r="K357" s="217"/>
      <c r="L357" s="218"/>
      <c r="M357" s="245"/>
      <c r="N357" s="225"/>
      <c r="O357" s="11"/>
    </row>
    <row r="358" spans="2:15" x14ac:dyDescent="0.25">
      <c r="B358" s="218"/>
      <c r="C358" s="218"/>
      <c r="D358" s="218"/>
      <c r="E358" s="218"/>
      <c r="F358" s="218"/>
      <c r="G358" s="218"/>
      <c r="H358" s="244"/>
      <c r="I358" s="244"/>
      <c r="J358" s="217"/>
      <c r="K358" s="217"/>
      <c r="L358" s="218"/>
      <c r="M358" s="245"/>
      <c r="N358" s="225"/>
      <c r="O358" s="11"/>
    </row>
    <row r="359" spans="2:15" x14ac:dyDescent="0.25">
      <c r="B359" s="218"/>
      <c r="C359" s="218"/>
      <c r="D359" s="218"/>
      <c r="E359" s="218"/>
      <c r="F359" s="218"/>
      <c r="G359" s="218"/>
      <c r="H359" s="244"/>
      <c r="I359" s="244"/>
      <c r="J359" s="217"/>
      <c r="K359" s="217"/>
      <c r="L359" s="218"/>
      <c r="M359" s="245"/>
      <c r="N359" s="225"/>
      <c r="O359" s="11"/>
    </row>
    <row r="360" spans="2:15" x14ac:dyDescent="0.25">
      <c r="B360" s="218"/>
      <c r="C360" s="218"/>
      <c r="D360" s="218"/>
      <c r="E360" s="218"/>
      <c r="F360" s="218"/>
      <c r="G360" s="218"/>
      <c r="H360" s="244"/>
      <c r="I360" s="244"/>
      <c r="J360" s="217"/>
      <c r="K360" s="217"/>
      <c r="L360" s="218"/>
      <c r="M360" s="245"/>
      <c r="N360" s="225"/>
      <c r="O360" s="11"/>
    </row>
    <row r="361" spans="2:15" x14ac:dyDescent="0.25">
      <c r="B361" s="218"/>
      <c r="C361" s="218"/>
      <c r="D361" s="218"/>
      <c r="E361" s="218"/>
      <c r="F361" s="218"/>
      <c r="G361" s="218"/>
      <c r="H361" s="244"/>
      <c r="I361" s="244"/>
      <c r="J361" s="217"/>
      <c r="K361" s="217"/>
      <c r="L361" s="218"/>
      <c r="M361" s="245"/>
      <c r="N361" s="225"/>
      <c r="O361" s="11"/>
    </row>
    <row r="362" spans="2:15" x14ac:dyDescent="0.25">
      <c r="B362" s="218"/>
      <c r="C362" s="218"/>
      <c r="D362" s="218"/>
      <c r="E362" s="218"/>
      <c r="F362" s="218"/>
      <c r="G362" s="218"/>
      <c r="H362" s="244"/>
      <c r="I362" s="244"/>
      <c r="J362" s="217"/>
      <c r="K362" s="217"/>
      <c r="L362" s="218"/>
      <c r="M362" s="245"/>
      <c r="N362" s="225"/>
      <c r="O362" s="11"/>
    </row>
    <row r="363" spans="2:15" x14ac:dyDescent="0.25">
      <c r="B363" s="218"/>
      <c r="C363" s="218"/>
      <c r="D363" s="218"/>
      <c r="E363" s="218"/>
      <c r="F363" s="218"/>
      <c r="G363" s="218"/>
      <c r="H363" s="244"/>
      <c r="I363" s="244"/>
      <c r="J363" s="217"/>
      <c r="K363" s="217"/>
      <c r="L363" s="218"/>
      <c r="M363" s="245"/>
      <c r="N363" s="225"/>
      <c r="O363" s="11"/>
    </row>
    <row r="364" spans="2:15" x14ac:dyDescent="0.25">
      <c r="B364" s="218"/>
      <c r="C364" s="218"/>
      <c r="D364" s="218"/>
      <c r="E364" s="218"/>
      <c r="F364" s="218"/>
      <c r="G364" s="218"/>
      <c r="H364" s="244"/>
      <c r="I364" s="244"/>
      <c r="J364" s="217"/>
      <c r="K364" s="217"/>
      <c r="L364" s="218"/>
      <c r="M364" s="245"/>
      <c r="N364" s="225"/>
      <c r="O364" s="11"/>
    </row>
    <row r="365" spans="2:15" x14ac:dyDescent="0.25">
      <c r="B365" s="218"/>
      <c r="C365" s="218"/>
      <c r="D365" s="218"/>
      <c r="E365" s="218"/>
      <c r="F365" s="218"/>
      <c r="G365" s="218"/>
      <c r="H365" s="244"/>
      <c r="I365" s="244"/>
      <c r="J365" s="217"/>
      <c r="K365" s="217"/>
      <c r="L365" s="218"/>
      <c r="M365" s="245"/>
      <c r="N365" s="225"/>
      <c r="O365" s="11"/>
    </row>
    <row r="366" spans="2:15" x14ac:dyDescent="0.25">
      <c r="B366" s="218"/>
      <c r="C366" s="218"/>
      <c r="D366" s="218"/>
      <c r="E366" s="218"/>
      <c r="F366" s="218"/>
      <c r="G366" s="218"/>
      <c r="H366" s="244"/>
      <c r="I366" s="244"/>
      <c r="J366" s="217"/>
      <c r="K366" s="217"/>
      <c r="L366" s="218"/>
      <c r="M366" s="245"/>
      <c r="N366" s="225"/>
      <c r="O366" s="11"/>
    </row>
    <row r="367" spans="2:15" x14ac:dyDescent="0.25">
      <c r="B367" s="218"/>
      <c r="C367" s="218"/>
      <c r="D367" s="218"/>
      <c r="E367" s="218"/>
      <c r="F367" s="218"/>
      <c r="G367" s="218"/>
      <c r="H367" s="244"/>
      <c r="I367" s="244"/>
      <c r="J367" s="217"/>
      <c r="K367" s="217"/>
      <c r="L367" s="218"/>
      <c r="M367" s="245"/>
      <c r="N367" s="225"/>
      <c r="O367" s="11"/>
    </row>
    <row r="368" spans="2:15" x14ac:dyDescent="0.25">
      <c r="B368" s="218"/>
      <c r="C368" s="218"/>
      <c r="D368" s="218"/>
      <c r="E368" s="218"/>
      <c r="F368" s="218"/>
      <c r="G368" s="218"/>
      <c r="H368" s="244"/>
      <c r="I368" s="244"/>
      <c r="J368" s="217"/>
      <c r="K368" s="217"/>
      <c r="L368" s="218"/>
      <c r="M368" s="245"/>
      <c r="N368" s="225"/>
      <c r="O368" s="11"/>
    </row>
    <row r="369" spans="2:15" x14ac:dyDescent="0.25">
      <c r="B369" s="218"/>
      <c r="C369" s="218"/>
      <c r="D369" s="218"/>
      <c r="E369" s="218"/>
      <c r="F369" s="218"/>
      <c r="G369" s="218"/>
      <c r="H369" s="244"/>
      <c r="I369" s="244"/>
      <c r="J369" s="217"/>
      <c r="K369" s="217"/>
      <c r="L369" s="218"/>
      <c r="M369" s="245"/>
      <c r="N369" s="225"/>
      <c r="O369" s="11"/>
    </row>
    <row r="370" spans="2:15" x14ac:dyDescent="0.25">
      <c r="B370" s="218"/>
      <c r="C370" s="218"/>
      <c r="D370" s="218"/>
      <c r="E370" s="218"/>
      <c r="F370" s="218"/>
      <c r="G370" s="218"/>
      <c r="H370" s="244"/>
      <c r="I370" s="244"/>
      <c r="J370" s="217"/>
      <c r="K370" s="217"/>
      <c r="L370" s="218"/>
      <c r="M370" s="245"/>
      <c r="N370" s="225"/>
      <c r="O370" s="11"/>
    </row>
    <row r="371" spans="2:15" x14ac:dyDescent="0.25">
      <c r="B371" s="218"/>
      <c r="C371" s="218"/>
      <c r="D371" s="218"/>
      <c r="E371" s="218"/>
      <c r="F371" s="218"/>
      <c r="G371" s="218"/>
      <c r="H371" s="244"/>
      <c r="I371" s="244"/>
      <c r="J371" s="217"/>
      <c r="K371" s="217"/>
      <c r="L371" s="218"/>
      <c r="M371" s="245"/>
      <c r="N371" s="225"/>
      <c r="O371" s="11"/>
    </row>
    <row r="372" spans="2:15" x14ac:dyDescent="0.25">
      <c r="B372" s="218"/>
      <c r="C372" s="218"/>
      <c r="D372" s="218"/>
      <c r="E372" s="218"/>
      <c r="F372" s="218"/>
      <c r="G372" s="218"/>
      <c r="H372" s="244"/>
      <c r="I372" s="244"/>
      <c r="J372" s="217"/>
      <c r="K372" s="217"/>
      <c r="L372" s="218"/>
      <c r="M372" s="245"/>
      <c r="N372" s="225"/>
      <c r="O372" s="11"/>
    </row>
    <row r="373" spans="2:15" x14ac:dyDescent="0.25">
      <c r="B373" s="218"/>
      <c r="C373" s="218"/>
      <c r="D373" s="218"/>
      <c r="E373" s="218"/>
      <c r="F373" s="218"/>
      <c r="G373" s="218"/>
      <c r="H373" s="244"/>
      <c r="I373" s="244"/>
      <c r="J373" s="217"/>
      <c r="K373" s="217"/>
      <c r="L373" s="218"/>
      <c r="M373" s="245"/>
      <c r="N373" s="225"/>
      <c r="O373" s="11"/>
    </row>
    <row r="374" spans="2:15" x14ac:dyDescent="0.25">
      <c r="B374" s="218"/>
      <c r="C374" s="218"/>
      <c r="D374" s="218"/>
      <c r="E374" s="218"/>
      <c r="F374" s="218"/>
      <c r="G374" s="218"/>
      <c r="H374" s="244"/>
      <c r="I374" s="244"/>
      <c r="J374" s="217"/>
      <c r="K374" s="217"/>
      <c r="L374" s="218"/>
      <c r="M374" s="245"/>
      <c r="N374" s="225"/>
      <c r="O374" s="11"/>
    </row>
    <row r="375" spans="2:15" x14ac:dyDescent="0.25">
      <c r="B375" s="218"/>
      <c r="C375" s="218"/>
      <c r="D375" s="218"/>
      <c r="E375" s="218"/>
      <c r="F375" s="218"/>
      <c r="G375" s="218"/>
      <c r="H375" s="244"/>
      <c r="I375" s="244"/>
      <c r="J375" s="217"/>
      <c r="K375" s="217"/>
      <c r="L375" s="218"/>
      <c r="M375" s="245"/>
      <c r="N375" s="225"/>
      <c r="O375" s="11"/>
    </row>
    <row r="376" spans="2:15" x14ac:dyDescent="0.25">
      <c r="B376" s="218"/>
      <c r="C376" s="218"/>
      <c r="D376" s="218"/>
      <c r="E376" s="218"/>
      <c r="F376" s="218"/>
      <c r="G376" s="218"/>
      <c r="H376" s="244"/>
      <c r="I376" s="244"/>
      <c r="J376" s="217"/>
      <c r="K376" s="217"/>
      <c r="L376" s="218"/>
      <c r="M376" s="245"/>
      <c r="N376" s="225"/>
      <c r="O376" s="11"/>
    </row>
    <row r="377" spans="2:15" x14ac:dyDescent="0.25">
      <c r="B377" s="218"/>
      <c r="C377" s="218"/>
      <c r="D377" s="218"/>
      <c r="E377" s="218"/>
      <c r="F377" s="218"/>
      <c r="G377" s="218"/>
      <c r="H377" s="244"/>
      <c r="I377" s="244"/>
      <c r="J377" s="217"/>
      <c r="K377" s="217"/>
      <c r="L377" s="218"/>
      <c r="M377" s="245"/>
      <c r="N377" s="225"/>
      <c r="O377" s="11"/>
    </row>
    <row r="378" spans="2:15" x14ac:dyDescent="0.25">
      <c r="B378" s="218"/>
      <c r="C378" s="218"/>
      <c r="D378" s="218"/>
      <c r="E378" s="218"/>
      <c r="F378" s="218"/>
      <c r="G378" s="218"/>
      <c r="H378" s="244"/>
      <c r="I378" s="244"/>
      <c r="J378" s="217"/>
      <c r="K378" s="217"/>
      <c r="L378" s="218"/>
      <c r="M378" s="245"/>
      <c r="N378" s="225"/>
      <c r="O378" s="11"/>
    </row>
    <row r="379" spans="2:15" x14ac:dyDescent="0.25">
      <c r="B379" s="218"/>
      <c r="C379" s="218"/>
      <c r="D379" s="218"/>
      <c r="E379" s="218"/>
      <c r="F379" s="218"/>
      <c r="G379" s="218"/>
      <c r="H379" s="244"/>
      <c r="I379" s="244"/>
      <c r="J379" s="217"/>
      <c r="K379" s="217"/>
      <c r="L379" s="218"/>
      <c r="M379" s="245"/>
      <c r="N379" s="225"/>
      <c r="O379" s="11"/>
    </row>
    <row r="380" spans="2:15" x14ac:dyDescent="0.25">
      <c r="B380" s="218"/>
      <c r="C380" s="218"/>
      <c r="D380" s="218"/>
      <c r="E380" s="218"/>
      <c r="F380" s="218"/>
      <c r="G380" s="218"/>
      <c r="H380" s="244"/>
      <c r="I380" s="244"/>
      <c r="J380" s="217"/>
      <c r="K380" s="217"/>
      <c r="L380" s="218"/>
      <c r="M380" s="245"/>
      <c r="N380" s="225"/>
      <c r="O380" s="11"/>
    </row>
    <row r="381" spans="2:15" x14ac:dyDescent="0.25">
      <c r="B381" s="218"/>
      <c r="C381" s="218"/>
      <c r="D381" s="218"/>
      <c r="E381" s="218"/>
      <c r="F381" s="218"/>
      <c r="G381" s="218"/>
      <c r="H381" s="244"/>
      <c r="I381" s="244"/>
      <c r="J381" s="217"/>
      <c r="K381" s="217"/>
      <c r="L381" s="218"/>
      <c r="M381" s="245"/>
      <c r="N381" s="225"/>
      <c r="O381" s="11"/>
    </row>
    <row r="382" spans="2:15" x14ac:dyDescent="0.25">
      <c r="B382" s="218"/>
      <c r="C382" s="218"/>
      <c r="D382" s="218"/>
      <c r="E382" s="218"/>
      <c r="F382" s="218"/>
      <c r="G382" s="218"/>
      <c r="H382" s="244"/>
      <c r="I382" s="244"/>
      <c r="J382" s="217"/>
      <c r="K382" s="217"/>
      <c r="L382" s="218"/>
      <c r="M382" s="245"/>
      <c r="N382" s="225"/>
      <c r="O382" s="11"/>
    </row>
    <row r="383" spans="2:15" x14ac:dyDescent="0.25">
      <c r="B383" s="218"/>
      <c r="C383" s="218"/>
      <c r="D383" s="218"/>
      <c r="E383" s="218"/>
      <c r="F383" s="218"/>
      <c r="G383" s="218"/>
      <c r="H383" s="244"/>
      <c r="I383" s="244"/>
      <c r="J383" s="217"/>
      <c r="K383" s="217"/>
      <c r="L383" s="218"/>
      <c r="M383" s="245"/>
      <c r="N383" s="225"/>
      <c r="O383" s="11"/>
    </row>
    <row r="384" spans="2:15" x14ac:dyDescent="0.25">
      <c r="B384" s="218"/>
      <c r="C384" s="218"/>
      <c r="D384" s="218"/>
      <c r="E384" s="218"/>
      <c r="F384" s="218"/>
      <c r="G384" s="218"/>
      <c r="H384" s="244"/>
      <c r="I384" s="244"/>
      <c r="J384" s="217"/>
      <c r="K384" s="217"/>
      <c r="L384" s="218"/>
      <c r="M384" s="245"/>
      <c r="N384" s="225"/>
      <c r="O384" s="11"/>
    </row>
    <row r="385" spans="2:15" x14ac:dyDescent="0.25">
      <c r="B385" s="218"/>
      <c r="C385" s="218"/>
      <c r="D385" s="218"/>
      <c r="E385" s="218"/>
      <c r="F385" s="218"/>
      <c r="G385" s="218"/>
      <c r="H385" s="244"/>
      <c r="I385" s="244"/>
      <c r="J385" s="217"/>
      <c r="K385" s="217"/>
      <c r="L385" s="218"/>
      <c r="M385" s="245"/>
      <c r="N385" s="225"/>
      <c r="O385" s="11"/>
    </row>
    <row r="386" spans="2:15" x14ac:dyDescent="0.25">
      <c r="B386" s="218"/>
      <c r="C386" s="218"/>
      <c r="D386" s="218"/>
      <c r="E386" s="218"/>
      <c r="F386" s="218"/>
      <c r="G386" s="218"/>
      <c r="H386" s="244"/>
      <c r="I386" s="244"/>
      <c r="J386" s="217"/>
      <c r="K386" s="217"/>
      <c r="L386" s="218"/>
      <c r="M386" s="245"/>
      <c r="N386" s="225"/>
      <c r="O386" s="11"/>
    </row>
    <row r="387" spans="2:15" x14ac:dyDescent="0.25">
      <c r="B387" s="218"/>
      <c r="C387" s="218"/>
      <c r="D387" s="218"/>
      <c r="E387" s="218"/>
      <c r="F387" s="218"/>
      <c r="G387" s="218"/>
      <c r="H387" s="244"/>
      <c r="I387" s="244"/>
      <c r="J387" s="217"/>
      <c r="K387" s="217"/>
      <c r="L387" s="218"/>
      <c r="M387" s="245"/>
      <c r="N387" s="225"/>
      <c r="O387" s="11"/>
    </row>
    <row r="388" spans="2:15" x14ac:dyDescent="0.25">
      <c r="B388" s="218"/>
      <c r="C388" s="218"/>
      <c r="D388" s="218"/>
      <c r="E388" s="218"/>
      <c r="F388" s="218"/>
      <c r="G388" s="218"/>
      <c r="H388" s="244"/>
      <c r="I388" s="244"/>
      <c r="J388" s="217"/>
      <c r="K388" s="217"/>
      <c r="L388" s="218"/>
      <c r="M388" s="245"/>
      <c r="N388" s="225"/>
      <c r="O388" s="11"/>
    </row>
    <row r="389" spans="2:15" x14ac:dyDescent="0.25">
      <c r="B389" s="218"/>
      <c r="C389" s="218"/>
      <c r="D389" s="218"/>
      <c r="E389" s="218"/>
      <c r="F389" s="218"/>
      <c r="G389" s="218"/>
      <c r="H389" s="244"/>
      <c r="I389" s="244"/>
      <c r="J389" s="217"/>
      <c r="K389" s="217"/>
      <c r="L389" s="218"/>
      <c r="M389" s="245"/>
      <c r="N389" s="225"/>
      <c r="O389" s="11"/>
    </row>
    <row r="390" spans="2:15" x14ac:dyDescent="0.25">
      <c r="B390" s="218"/>
      <c r="C390" s="218"/>
      <c r="D390" s="218"/>
      <c r="E390" s="218"/>
      <c r="F390" s="218"/>
      <c r="G390" s="218"/>
      <c r="H390" s="244"/>
      <c r="I390" s="244"/>
      <c r="J390" s="217"/>
      <c r="K390" s="217"/>
      <c r="L390" s="218"/>
      <c r="M390" s="245"/>
      <c r="N390" s="225"/>
      <c r="O390" s="11"/>
    </row>
    <row r="391" spans="2:15" x14ac:dyDescent="0.25">
      <c r="B391" s="218"/>
      <c r="C391" s="218"/>
      <c r="D391" s="218"/>
      <c r="E391" s="218"/>
      <c r="F391" s="218"/>
      <c r="G391" s="218"/>
      <c r="H391" s="244"/>
      <c r="I391" s="244"/>
      <c r="J391" s="217"/>
      <c r="K391" s="217"/>
      <c r="L391" s="218"/>
      <c r="M391" s="245"/>
      <c r="N391" s="225"/>
      <c r="O391" s="11"/>
    </row>
    <row r="392" spans="2:15" x14ac:dyDescent="0.25">
      <c r="B392" s="218"/>
      <c r="C392" s="218"/>
      <c r="D392" s="218"/>
      <c r="E392" s="218"/>
      <c r="F392" s="218"/>
      <c r="G392" s="218"/>
      <c r="H392" s="244"/>
      <c r="I392" s="244"/>
      <c r="J392" s="217"/>
      <c r="K392" s="217"/>
      <c r="L392" s="218"/>
      <c r="M392" s="245"/>
      <c r="N392" s="225"/>
      <c r="O392" s="11"/>
    </row>
    <row r="393" spans="2:15" x14ac:dyDescent="0.25">
      <c r="B393" s="218"/>
      <c r="C393" s="218"/>
      <c r="D393" s="218"/>
      <c r="E393" s="218"/>
      <c r="F393" s="218"/>
      <c r="G393" s="218"/>
      <c r="H393" s="244"/>
      <c r="I393" s="244"/>
      <c r="J393" s="217"/>
      <c r="K393" s="217"/>
      <c r="L393" s="218"/>
      <c r="M393" s="245"/>
      <c r="N393" s="225"/>
      <c r="O393" s="11"/>
    </row>
    <row r="394" spans="2:15" x14ac:dyDescent="0.25">
      <c r="B394" s="218"/>
      <c r="C394" s="218"/>
      <c r="D394" s="218"/>
      <c r="E394" s="218"/>
      <c r="F394" s="218"/>
      <c r="G394" s="218"/>
      <c r="H394" s="244"/>
      <c r="I394" s="244"/>
      <c r="J394" s="217"/>
      <c r="K394" s="217"/>
      <c r="L394" s="218"/>
      <c r="M394" s="245"/>
      <c r="N394" s="225"/>
      <c r="O394" s="11"/>
    </row>
    <row r="395" spans="2:15" x14ac:dyDescent="0.25">
      <c r="B395" s="218"/>
      <c r="C395" s="218"/>
      <c r="D395" s="218"/>
      <c r="E395" s="218"/>
      <c r="F395" s="218"/>
      <c r="G395" s="218"/>
      <c r="H395" s="244"/>
      <c r="I395" s="244"/>
      <c r="J395" s="217"/>
      <c r="K395" s="217"/>
      <c r="L395" s="218"/>
      <c r="M395" s="245"/>
      <c r="N395" s="225"/>
      <c r="O395" s="11"/>
    </row>
    <row r="396" spans="2:15" x14ac:dyDescent="0.25">
      <c r="B396" s="218"/>
      <c r="C396" s="218"/>
      <c r="D396" s="218"/>
      <c r="E396" s="218"/>
      <c r="F396" s="218"/>
      <c r="G396" s="218"/>
      <c r="H396" s="244"/>
      <c r="I396" s="244"/>
      <c r="J396" s="217"/>
      <c r="K396" s="217"/>
      <c r="L396" s="218"/>
      <c r="M396" s="245"/>
      <c r="N396" s="225"/>
      <c r="O396" s="11"/>
    </row>
    <row r="397" spans="2:15" x14ac:dyDescent="0.25">
      <c r="B397" s="218"/>
      <c r="C397" s="218"/>
      <c r="D397" s="218"/>
      <c r="E397" s="218"/>
      <c r="F397" s="218"/>
      <c r="G397" s="218"/>
      <c r="H397" s="244"/>
      <c r="I397" s="244"/>
      <c r="J397" s="217"/>
      <c r="K397" s="217"/>
      <c r="L397" s="218"/>
      <c r="M397" s="245"/>
      <c r="N397" s="225"/>
      <c r="O397" s="11"/>
    </row>
    <row r="398" spans="2:15" x14ac:dyDescent="0.25">
      <c r="B398" s="218"/>
      <c r="C398" s="218"/>
      <c r="D398" s="218"/>
      <c r="E398" s="218"/>
      <c r="F398" s="218"/>
      <c r="G398" s="218"/>
      <c r="H398" s="244"/>
      <c r="I398" s="244"/>
      <c r="J398" s="217"/>
      <c r="K398" s="217"/>
      <c r="L398" s="218"/>
      <c r="M398" s="245"/>
      <c r="N398" s="225"/>
      <c r="O398" s="11"/>
    </row>
    <row r="399" spans="2:15" x14ac:dyDescent="0.25">
      <c r="B399" s="218"/>
      <c r="C399" s="218"/>
      <c r="D399" s="218"/>
      <c r="E399" s="218"/>
      <c r="F399" s="218"/>
      <c r="G399" s="218"/>
      <c r="H399" s="244"/>
      <c r="I399" s="244"/>
      <c r="J399" s="217"/>
      <c r="K399" s="217"/>
      <c r="L399" s="218"/>
      <c r="M399" s="245"/>
      <c r="N399" s="225"/>
      <c r="O399" s="11"/>
    </row>
    <row r="400" spans="2:15" x14ac:dyDescent="0.25">
      <c r="B400" s="218"/>
      <c r="C400" s="218"/>
      <c r="D400" s="218"/>
      <c r="E400" s="218"/>
      <c r="F400" s="218"/>
      <c r="G400" s="218"/>
      <c r="H400" s="244"/>
      <c r="I400" s="244"/>
      <c r="J400" s="217"/>
      <c r="K400" s="217"/>
      <c r="L400" s="218"/>
      <c r="M400" s="245"/>
      <c r="N400" s="225"/>
      <c r="O400" s="11"/>
    </row>
    <row r="401" spans="2:15" x14ac:dyDescent="0.25">
      <c r="B401" s="218"/>
      <c r="C401" s="218"/>
      <c r="D401" s="218"/>
      <c r="E401" s="218"/>
      <c r="F401" s="218"/>
      <c r="G401" s="218"/>
      <c r="H401" s="244"/>
      <c r="I401" s="244"/>
      <c r="J401" s="217"/>
      <c r="K401" s="217"/>
      <c r="L401" s="218"/>
      <c r="M401" s="245"/>
      <c r="N401" s="225"/>
      <c r="O401" s="11"/>
    </row>
    <row r="402" spans="2:15" x14ac:dyDescent="0.25">
      <c r="B402" s="218"/>
      <c r="C402" s="218"/>
      <c r="D402" s="218"/>
      <c r="E402" s="218"/>
      <c r="F402" s="218"/>
      <c r="G402" s="218"/>
      <c r="H402" s="244"/>
      <c r="I402" s="244"/>
      <c r="J402" s="217"/>
      <c r="K402" s="217"/>
      <c r="L402" s="218"/>
      <c r="M402" s="245"/>
      <c r="N402" s="225"/>
      <c r="O402" s="11"/>
    </row>
    <row r="403" spans="2:15" x14ac:dyDescent="0.25">
      <c r="B403" s="218"/>
      <c r="C403" s="218"/>
      <c r="D403" s="218"/>
      <c r="E403" s="218"/>
      <c r="F403" s="218"/>
      <c r="G403" s="218"/>
      <c r="H403" s="244"/>
      <c r="I403" s="244"/>
      <c r="J403" s="217"/>
      <c r="K403" s="217"/>
      <c r="L403" s="218"/>
      <c r="M403" s="245"/>
      <c r="N403" s="225"/>
      <c r="O403" s="11"/>
    </row>
    <row r="404" spans="2:15" x14ac:dyDescent="0.25">
      <c r="B404" s="218"/>
      <c r="C404" s="218"/>
      <c r="D404" s="218"/>
      <c r="E404" s="218"/>
      <c r="F404" s="218"/>
      <c r="G404" s="218"/>
      <c r="H404" s="244"/>
      <c r="I404" s="244"/>
      <c r="J404" s="217"/>
      <c r="K404" s="217"/>
      <c r="L404" s="218"/>
      <c r="M404" s="245"/>
      <c r="N404" s="225"/>
      <c r="O404" s="11"/>
    </row>
    <row r="405" spans="2:15" x14ac:dyDescent="0.25">
      <c r="B405" s="218"/>
      <c r="C405" s="218"/>
      <c r="D405" s="218"/>
      <c r="E405" s="218"/>
      <c r="F405" s="218"/>
      <c r="G405" s="218"/>
      <c r="H405" s="244"/>
      <c r="I405" s="244"/>
      <c r="J405" s="217"/>
      <c r="K405" s="217"/>
      <c r="L405" s="218"/>
      <c r="M405" s="245"/>
      <c r="N405" s="225"/>
      <c r="O405" s="11"/>
    </row>
    <row r="406" spans="2:15" x14ac:dyDescent="0.25">
      <c r="B406" s="218"/>
      <c r="C406" s="218"/>
      <c r="D406" s="218"/>
      <c r="E406" s="218"/>
      <c r="F406" s="218"/>
      <c r="G406" s="218"/>
      <c r="H406" s="244"/>
      <c r="I406" s="244"/>
      <c r="J406" s="217"/>
      <c r="K406" s="217"/>
      <c r="L406" s="218"/>
      <c r="M406" s="245"/>
      <c r="N406" s="225"/>
      <c r="O406" s="11"/>
    </row>
    <row r="407" spans="2:15" x14ac:dyDescent="0.25">
      <c r="B407" s="218"/>
      <c r="C407" s="218"/>
      <c r="D407" s="218"/>
      <c r="E407" s="218"/>
      <c r="F407" s="218"/>
      <c r="G407" s="218"/>
      <c r="H407" s="244"/>
      <c r="I407" s="244"/>
      <c r="J407" s="217"/>
      <c r="K407" s="217"/>
      <c r="L407" s="218"/>
      <c r="M407" s="245"/>
      <c r="N407" s="225"/>
      <c r="O407" s="11"/>
    </row>
    <row r="408" spans="2:15" x14ac:dyDescent="0.25">
      <c r="B408" s="218"/>
      <c r="C408" s="218"/>
      <c r="D408" s="218"/>
      <c r="E408" s="218"/>
      <c r="F408" s="218"/>
      <c r="G408" s="218"/>
      <c r="H408" s="244"/>
      <c r="I408" s="244"/>
      <c r="J408" s="217"/>
      <c r="K408" s="217"/>
      <c r="L408" s="218"/>
      <c r="M408" s="245"/>
      <c r="N408" s="225"/>
      <c r="O408" s="11"/>
    </row>
    <row r="409" spans="2:15" x14ac:dyDescent="0.25">
      <c r="B409" s="218"/>
      <c r="C409" s="218"/>
      <c r="D409" s="218"/>
      <c r="E409" s="218"/>
      <c r="F409" s="218"/>
      <c r="G409" s="218"/>
      <c r="H409" s="244"/>
      <c r="I409" s="244"/>
      <c r="J409" s="217"/>
      <c r="K409" s="217"/>
      <c r="L409" s="218"/>
      <c r="M409" s="245"/>
      <c r="N409" s="225"/>
      <c r="O409" s="11"/>
    </row>
    <row r="410" spans="2:15" x14ac:dyDescent="0.25">
      <c r="B410" s="218"/>
      <c r="C410" s="218"/>
      <c r="D410" s="218"/>
      <c r="E410" s="218"/>
      <c r="F410" s="218"/>
      <c r="G410" s="218"/>
      <c r="H410" s="244"/>
      <c r="I410" s="244"/>
      <c r="J410" s="217"/>
      <c r="K410" s="217"/>
      <c r="L410" s="218"/>
      <c r="M410" s="245"/>
      <c r="N410" s="225"/>
      <c r="O410" s="11"/>
    </row>
    <row r="411" spans="2:15" x14ac:dyDescent="0.25">
      <c r="B411" s="218"/>
      <c r="C411" s="218"/>
      <c r="D411" s="218"/>
      <c r="E411" s="218"/>
      <c r="F411" s="218"/>
      <c r="G411" s="218"/>
      <c r="H411" s="244"/>
      <c r="I411" s="244"/>
      <c r="J411" s="217"/>
      <c r="K411" s="217"/>
      <c r="L411" s="218"/>
      <c r="M411" s="245"/>
      <c r="N411" s="225"/>
      <c r="O411" s="11"/>
    </row>
    <row r="412" spans="2:15" x14ac:dyDescent="0.25">
      <c r="B412" s="218"/>
      <c r="C412" s="218"/>
      <c r="D412" s="218"/>
      <c r="E412" s="218"/>
      <c r="F412" s="218"/>
      <c r="G412" s="218"/>
      <c r="H412" s="244"/>
      <c r="I412" s="244"/>
      <c r="J412" s="217"/>
      <c r="K412" s="217"/>
      <c r="L412" s="218"/>
      <c r="M412" s="245"/>
      <c r="N412" s="225"/>
      <c r="O412" s="11"/>
    </row>
    <row r="413" spans="2:15" x14ac:dyDescent="0.25">
      <c r="B413" s="218"/>
      <c r="C413" s="218"/>
      <c r="D413" s="218"/>
      <c r="E413" s="218"/>
      <c r="F413" s="218"/>
      <c r="G413" s="218"/>
      <c r="H413" s="244"/>
      <c r="I413" s="244"/>
      <c r="J413" s="217"/>
      <c r="K413" s="217"/>
      <c r="L413" s="218"/>
      <c r="M413" s="245"/>
      <c r="N413" s="225"/>
      <c r="O413" s="11"/>
    </row>
    <row r="414" spans="2:15" x14ac:dyDescent="0.25">
      <c r="B414" s="218"/>
      <c r="C414" s="218"/>
      <c r="D414" s="218"/>
      <c r="E414" s="218"/>
      <c r="F414" s="218"/>
      <c r="G414" s="218"/>
      <c r="H414" s="244"/>
      <c r="I414" s="244"/>
      <c r="J414" s="217"/>
      <c r="K414" s="217"/>
      <c r="L414" s="218"/>
      <c r="M414" s="245"/>
      <c r="N414" s="225"/>
      <c r="O414" s="11"/>
    </row>
    <row r="415" spans="2:15" x14ac:dyDescent="0.25">
      <c r="B415" s="218"/>
      <c r="C415" s="218"/>
      <c r="D415" s="218"/>
      <c r="E415" s="218"/>
      <c r="F415" s="218"/>
      <c r="G415" s="218"/>
      <c r="H415" s="244"/>
      <c r="I415" s="244"/>
      <c r="J415" s="217"/>
      <c r="K415" s="217"/>
      <c r="L415" s="218"/>
      <c r="M415" s="245"/>
      <c r="N415" s="225"/>
      <c r="O415" s="11"/>
    </row>
    <row r="416" spans="2:15" x14ac:dyDescent="0.25">
      <c r="B416" s="218"/>
      <c r="C416" s="218"/>
      <c r="D416" s="218"/>
      <c r="E416" s="218"/>
      <c r="F416" s="218"/>
      <c r="G416" s="218"/>
      <c r="H416" s="244"/>
      <c r="I416" s="244"/>
      <c r="J416" s="217"/>
      <c r="K416" s="217"/>
      <c r="L416" s="218"/>
      <c r="M416" s="245"/>
      <c r="N416" s="225"/>
      <c r="O416" s="11"/>
    </row>
    <row r="417" spans="2:15" x14ac:dyDescent="0.25">
      <c r="B417" s="218"/>
      <c r="C417" s="218"/>
      <c r="D417" s="218"/>
      <c r="E417" s="218"/>
      <c r="F417" s="218"/>
      <c r="G417" s="218"/>
      <c r="H417" s="244"/>
      <c r="I417" s="244"/>
      <c r="J417" s="217"/>
      <c r="K417" s="217"/>
      <c r="L417" s="218"/>
      <c r="M417" s="245"/>
      <c r="N417" s="225"/>
      <c r="O417" s="11"/>
    </row>
    <row r="418" spans="2:15" x14ac:dyDescent="0.25">
      <c r="B418" s="218"/>
      <c r="C418" s="218"/>
      <c r="D418" s="218"/>
      <c r="E418" s="218"/>
      <c r="F418" s="218"/>
      <c r="G418" s="218"/>
      <c r="H418" s="244"/>
      <c r="I418" s="244"/>
      <c r="J418" s="217"/>
      <c r="K418" s="217"/>
      <c r="L418" s="218"/>
      <c r="M418" s="245"/>
      <c r="N418" s="225"/>
      <c r="O418" s="11"/>
    </row>
    <row r="419" spans="2:15" x14ac:dyDescent="0.25">
      <c r="B419" s="218"/>
      <c r="C419" s="218"/>
      <c r="D419" s="218"/>
      <c r="E419" s="218"/>
      <c r="F419" s="218"/>
      <c r="G419" s="218"/>
      <c r="H419" s="244"/>
      <c r="I419" s="244"/>
      <c r="J419" s="217"/>
      <c r="K419" s="217"/>
      <c r="L419" s="218"/>
      <c r="M419" s="245"/>
      <c r="N419" s="225"/>
      <c r="O419" s="11"/>
    </row>
    <row r="420" spans="2:15" x14ac:dyDescent="0.25">
      <c r="B420" s="218"/>
      <c r="C420" s="218"/>
      <c r="D420" s="218"/>
      <c r="E420" s="218"/>
      <c r="F420" s="218"/>
      <c r="G420" s="218"/>
      <c r="H420" s="244"/>
      <c r="I420" s="244"/>
      <c r="J420" s="217"/>
      <c r="K420" s="217"/>
      <c r="L420" s="218"/>
      <c r="M420" s="245"/>
      <c r="N420" s="225"/>
      <c r="O420" s="11"/>
    </row>
    <row r="421" spans="2:15" x14ac:dyDescent="0.25">
      <c r="B421" s="218"/>
      <c r="C421" s="218"/>
      <c r="D421" s="218"/>
      <c r="E421" s="218"/>
      <c r="F421" s="218"/>
      <c r="G421" s="218"/>
      <c r="H421" s="244"/>
      <c r="I421" s="244"/>
      <c r="J421" s="217"/>
      <c r="K421" s="217"/>
      <c r="L421" s="218"/>
      <c r="M421" s="245"/>
      <c r="N421" s="225"/>
      <c r="O421" s="11"/>
    </row>
    <row r="422" spans="2:15" x14ac:dyDescent="0.25">
      <c r="B422" s="218"/>
      <c r="C422" s="218"/>
      <c r="D422" s="218"/>
      <c r="E422" s="218"/>
      <c r="F422" s="218"/>
      <c r="G422" s="218"/>
      <c r="H422" s="244"/>
      <c r="I422" s="244"/>
      <c r="J422" s="217"/>
      <c r="K422" s="217"/>
      <c r="L422" s="218"/>
      <c r="M422" s="245"/>
      <c r="N422" s="225"/>
      <c r="O422" s="11"/>
    </row>
    <row r="423" spans="2:15" x14ac:dyDescent="0.25">
      <c r="B423" s="218"/>
      <c r="C423" s="218"/>
      <c r="D423" s="218"/>
      <c r="E423" s="218"/>
      <c r="F423" s="218"/>
      <c r="G423" s="218"/>
      <c r="H423" s="244"/>
      <c r="I423" s="244"/>
      <c r="J423" s="217"/>
      <c r="K423" s="217"/>
      <c r="L423" s="218"/>
      <c r="M423" s="245"/>
      <c r="N423" s="225"/>
      <c r="O423" s="11"/>
    </row>
    <row r="424" spans="2:15" x14ac:dyDescent="0.25">
      <c r="B424" s="218"/>
      <c r="C424" s="218"/>
      <c r="D424" s="218"/>
      <c r="E424" s="218"/>
      <c r="F424" s="218"/>
      <c r="G424" s="218"/>
      <c r="H424" s="244"/>
      <c r="I424" s="244"/>
      <c r="J424" s="217"/>
      <c r="K424" s="217"/>
      <c r="L424" s="218"/>
      <c r="M424" s="245"/>
      <c r="N424" s="225"/>
      <c r="O424" s="11"/>
    </row>
    <row r="425" spans="2:15" x14ac:dyDescent="0.25">
      <c r="B425" s="218"/>
      <c r="C425" s="218"/>
      <c r="D425" s="218"/>
      <c r="E425" s="218"/>
      <c r="F425" s="218"/>
      <c r="G425" s="218"/>
      <c r="H425" s="244"/>
      <c r="I425" s="244"/>
      <c r="J425" s="217"/>
      <c r="K425" s="217"/>
      <c r="L425" s="218"/>
      <c r="M425" s="245"/>
      <c r="N425" s="225"/>
      <c r="O425" s="11"/>
    </row>
    <row r="426" spans="2:15" x14ac:dyDescent="0.25">
      <c r="B426" s="218"/>
      <c r="C426" s="218"/>
      <c r="D426" s="218"/>
      <c r="E426" s="218"/>
      <c r="F426" s="218"/>
      <c r="G426" s="218"/>
      <c r="H426" s="244"/>
      <c r="I426" s="244"/>
      <c r="J426" s="217"/>
      <c r="K426" s="217"/>
      <c r="L426" s="218"/>
      <c r="M426" s="245"/>
      <c r="N426" s="225"/>
      <c r="O426" s="11"/>
    </row>
    <row r="427" spans="2:15" x14ac:dyDescent="0.25">
      <c r="B427" s="218"/>
      <c r="C427" s="218"/>
      <c r="D427" s="218"/>
      <c r="E427" s="218"/>
      <c r="F427" s="218"/>
      <c r="G427" s="218"/>
      <c r="H427" s="244"/>
      <c r="I427" s="244"/>
      <c r="J427" s="217"/>
      <c r="K427" s="217"/>
      <c r="L427" s="218"/>
      <c r="M427" s="245"/>
      <c r="N427" s="225"/>
      <c r="O427" s="11"/>
    </row>
    <row r="428" spans="2:15" x14ac:dyDescent="0.25">
      <c r="B428" s="218"/>
      <c r="C428" s="218"/>
      <c r="D428" s="218"/>
      <c r="E428" s="218"/>
      <c r="F428" s="218"/>
      <c r="G428" s="218"/>
      <c r="H428" s="244"/>
      <c r="I428" s="244"/>
      <c r="J428" s="217"/>
      <c r="K428" s="217"/>
      <c r="L428" s="218"/>
      <c r="M428" s="245"/>
      <c r="N428" s="225"/>
      <c r="O428" s="11"/>
    </row>
    <row r="429" spans="2:15" x14ac:dyDescent="0.25">
      <c r="B429" s="218"/>
      <c r="C429" s="218"/>
      <c r="D429" s="218"/>
      <c r="E429" s="218"/>
      <c r="F429" s="218"/>
      <c r="G429" s="218"/>
      <c r="H429" s="244"/>
      <c r="I429" s="244"/>
      <c r="J429" s="217"/>
      <c r="K429" s="217"/>
      <c r="L429" s="218"/>
      <c r="M429" s="245"/>
      <c r="N429" s="225"/>
      <c r="O429" s="11"/>
    </row>
    <row r="430" spans="2:15" x14ac:dyDescent="0.25">
      <c r="B430" s="218"/>
      <c r="C430" s="218"/>
      <c r="D430" s="218"/>
      <c r="E430" s="218"/>
      <c r="F430" s="218"/>
      <c r="G430" s="218"/>
      <c r="H430" s="244"/>
      <c r="I430" s="244"/>
      <c r="J430" s="217"/>
      <c r="K430" s="217"/>
      <c r="L430" s="218"/>
      <c r="M430" s="245"/>
      <c r="N430" s="225"/>
      <c r="O430" s="11"/>
    </row>
    <row r="431" spans="2:15" x14ac:dyDescent="0.25">
      <c r="B431" s="218"/>
      <c r="C431" s="218"/>
      <c r="D431" s="218"/>
      <c r="E431" s="218"/>
      <c r="F431" s="218"/>
      <c r="G431" s="218"/>
      <c r="H431" s="244"/>
      <c r="I431" s="244"/>
      <c r="J431" s="217"/>
      <c r="K431" s="217"/>
      <c r="L431" s="218"/>
      <c r="M431" s="245"/>
      <c r="N431" s="225"/>
      <c r="O431" s="11"/>
    </row>
    <row r="432" spans="2:15" x14ac:dyDescent="0.25">
      <c r="B432" s="218"/>
      <c r="C432" s="218"/>
      <c r="D432" s="218"/>
      <c r="E432" s="218"/>
      <c r="F432" s="218"/>
      <c r="G432" s="218"/>
      <c r="H432" s="244"/>
      <c r="I432" s="244"/>
      <c r="J432" s="217"/>
      <c r="K432" s="217"/>
      <c r="L432" s="218"/>
      <c r="M432" s="245"/>
      <c r="N432" s="225"/>
      <c r="O432" s="11"/>
    </row>
    <row r="433" spans="2:15" x14ac:dyDescent="0.25">
      <c r="B433" s="218"/>
      <c r="C433" s="218"/>
      <c r="D433" s="218"/>
      <c r="E433" s="218"/>
      <c r="F433" s="218"/>
      <c r="G433" s="218"/>
      <c r="H433" s="244"/>
      <c r="I433" s="244"/>
      <c r="J433" s="217"/>
      <c r="K433" s="217"/>
      <c r="L433" s="218"/>
      <c r="M433" s="245"/>
      <c r="N433" s="225"/>
      <c r="O433" s="11"/>
    </row>
    <row r="434" spans="2:15" x14ac:dyDescent="0.25">
      <c r="B434" s="218"/>
      <c r="C434" s="218"/>
      <c r="D434" s="218"/>
      <c r="E434" s="218"/>
      <c r="F434" s="218"/>
      <c r="G434" s="218"/>
      <c r="H434" s="244"/>
      <c r="I434" s="244"/>
      <c r="J434" s="217"/>
      <c r="K434" s="217"/>
      <c r="L434" s="218"/>
      <c r="M434" s="245"/>
      <c r="N434" s="225"/>
      <c r="O434" s="11"/>
    </row>
    <row r="435" spans="2:15" x14ac:dyDescent="0.25">
      <c r="B435" s="218"/>
      <c r="C435" s="218"/>
      <c r="D435" s="218"/>
      <c r="E435" s="218"/>
      <c r="F435" s="218"/>
      <c r="G435" s="218"/>
      <c r="H435" s="244"/>
      <c r="I435" s="244"/>
      <c r="J435" s="217"/>
      <c r="K435" s="217"/>
      <c r="L435" s="218"/>
      <c r="M435" s="245"/>
      <c r="N435" s="225"/>
      <c r="O435" s="11"/>
    </row>
    <row r="436" spans="2:15" x14ac:dyDescent="0.25">
      <c r="B436" s="218"/>
      <c r="C436" s="218"/>
      <c r="D436" s="218"/>
      <c r="E436" s="218"/>
      <c r="F436" s="218"/>
      <c r="G436" s="218"/>
      <c r="H436" s="244"/>
      <c r="I436" s="244"/>
      <c r="J436" s="217"/>
      <c r="K436" s="217"/>
      <c r="L436" s="218"/>
      <c r="M436" s="245"/>
      <c r="N436" s="225"/>
      <c r="O436" s="11"/>
    </row>
    <row r="437" spans="2:15" x14ac:dyDescent="0.25">
      <c r="B437" s="218"/>
      <c r="C437" s="218"/>
      <c r="D437" s="218"/>
      <c r="E437" s="218"/>
      <c r="F437" s="218"/>
      <c r="G437" s="218"/>
      <c r="H437" s="244"/>
      <c r="I437" s="244"/>
      <c r="J437" s="217"/>
      <c r="K437" s="217"/>
      <c r="L437" s="218"/>
      <c r="M437" s="245"/>
      <c r="N437" s="225"/>
      <c r="O437" s="11"/>
    </row>
    <row r="438" spans="2:15" x14ac:dyDescent="0.25">
      <c r="B438" s="218"/>
      <c r="C438" s="218"/>
      <c r="D438" s="218"/>
      <c r="E438" s="218"/>
      <c r="F438" s="218"/>
      <c r="G438" s="218"/>
      <c r="H438" s="244"/>
      <c r="I438" s="244"/>
      <c r="J438" s="217"/>
      <c r="K438" s="217"/>
      <c r="L438" s="218"/>
      <c r="M438" s="245"/>
      <c r="N438" s="225"/>
      <c r="O438" s="11"/>
    </row>
    <row r="439" spans="2:15" x14ac:dyDescent="0.25">
      <c r="B439" s="218"/>
      <c r="C439" s="218"/>
      <c r="D439" s="218"/>
      <c r="E439" s="218"/>
      <c r="F439" s="218"/>
      <c r="G439" s="218"/>
      <c r="H439" s="244"/>
      <c r="I439" s="244"/>
      <c r="J439" s="217"/>
      <c r="K439" s="217"/>
      <c r="L439" s="218"/>
      <c r="M439" s="245"/>
      <c r="N439" s="225"/>
      <c r="O439" s="11"/>
    </row>
    <row r="440" spans="2:15" x14ac:dyDescent="0.25">
      <c r="B440" s="218"/>
      <c r="C440" s="218"/>
      <c r="D440" s="218"/>
      <c r="E440" s="218"/>
      <c r="F440" s="218"/>
      <c r="G440" s="218"/>
      <c r="H440" s="244"/>
      <c r="I440" s="244"/>
      <c r="J440" s="217"/>
      <c r="K440" s="217"/>
      <c r="L440" s="218"/>
      <c r="M440" s="245"/>
      <c r="N440" s="225"/>
      <c r="O440" s="11"/>
    </row>
    <row r="441" spans="2:15" x14ac:dyDescent="0.25">
      <c r="B441" s="218"/>
      <c r="C441" s="218"/>
      <c r="D441" s="218"/>
      <c r="E441" s="218"/>
      <c r="F441" s="218"/>
      <c r="G441" s="218"/>
      <c r="H441" s="244"/>
      <c r="I441" s="244"/>
      <c r="J441" s="217"/>
      <c r="K441" s="217"/>
      <c r="L441" s="218"/>
      <c r="M441" s="245"/>
      <c r="N441" s="225"/>
      <c r="O441" s="11"/>
    </row>
    <row r="442" spans="2:15" x14ac:dyDescent="0.25">
      <c r="B442" s="218"/>
      <c r="C442" s="218"/>
      <c r="D442" s="218"/>
      <c r="E442" s="218"/>
      <c r="F442" s="218"/>
      <c r="G442" s="218"/>
      <c r="H442" s="244"/>
      <c r="I442" s="244"/>
      <c r="J442" s="217"/>
      <c r="K442" s="217"/>
      <c r="L442" s="218"/>
      <c r="M442" s="245"/>
      <c r="N442" s="225"/>
      <c r="O442" s="11"/>
    </row>
    <row r="443" spans="2:15" x14ac:dyDescent="0.25">
      <c r="B443" s="218"/>
      <c r="C443" s="218"/>
      <c r="D443" s="218"/>
      <c r="E443" s="218"/>
      <c r="F443" s="218"/>
      <c r="G443" s="218"/>
      <c r="H443" s="244"/>
      <c r="I443" s="244"/>
      <c r="J443" s="217"/>
      <c r="K443" s="217"/>
      <c r="L443" s="218"/>
      <c r="M443" s="245"/>
      <c r="N443" s="225"/>
      <c r="O443" s="11"/>
    </row>
    <row r="444" spans="2:15" x14ac:dyDescent="0.25">
      <c r="B444" s="218"/>
      <c r="C444" s="218"/>
      <c r="D444" s="218"/>
      <c r="E444" s="218"/>
      <c r="F444" s="218"/>
      <c r="G444" s="218"/>
      <c r="H444" s="244"/>
      <c r="I444" s="244"/>
      <c r="J444" s="217"/>
      <c r="K444" s="217"/>
      <c r="L444" s="218"/>
      <c r="M444" s="245"/>
      <c r="N444" s="225"/>
      <c r="O444" s="11"/>
    </row>
    <row r="445" spans="2:15" x14ac:dyDescent="0.25">
      <c r="B445" s="218"/>
      <c r="C445" s="218"/>
      <c r="D445" s="218"/>
      <c r="E445" s="218"/>
      <c r="F445" s="218"/>
      <c r="G445" s="218"/>
      <c r="H445" s="244"/>
      <c r="I445" s="244"/>
      <c r="J445" s="217"/>
      <c r="K445" s="217"/>
      <c r="L445" s="218"/>
      <c r="M445" s="245"/>
      <c r="N445" s="225"/>
      <c r="O445" s="11"/>
    </row>
    <row r="446" spans="2:15" x14ac:dyDescent="0.25">
      <c r="B446" s="218"/>
      <c r="C446" s="218"/>
      <c r="D446" s="218"/>
      <c r="E446" s="218"/>
      <c r="F446" s="218"/>
      <c r="G446" s="218"/>
      <c r="H446" s="244"/>
      <c r="I446" s="244"/>
      <c r="J446" s="217"/>
      <c r="K446" s="217"/>
      <c r="L446" s="218"/>
      <c r="M446" s="245"/>
      <c r="N446" s="225"/>
      <c r="O446" s="11"/>
    </row>
    <row r="447" spans="2:15" x14ac:dyDescent="0.25">
      <c r="B447" s="218"/>
      <c r="C447" s="218"/>
      <c r="D447" s="218"/>
      <c r="E447" s="218"/>
      <c r="F447" s="218"/>
      <c r="G447" s="218"/>
      <c r="H447" s="244"/>
      <c r="I447" s="244"/>
      <c r="J447" s="217"/>
      <c r="K447" s="217"/>
      <c r="L447" s="218"/>
      <c r="M447" s="245"/>
      <c r="N447" s="225"/>
      <c r="O447" s="11"/>
    </row>
    <row r="448" spans="2:15" x14ac:dyDescent="0.25">
      <c r="B448" s="218"/>
      <c r="C448" s="218"/>
      <c r="D448" s="218"/>
      <c r="E448" s="218"/>
      <c r="F448" s="218"/>
      <c r="G448" s="218"/>
      <c r="H448" s="244"/>
      <c r="I448" s="244"/>
      <c r="J448" s="217"/>
      <c r="K448" s="217"/>
      <c r="L448" s="218"/>
      <c r="M448" s="245"/>
      <c r="N448" s="225"/>
      <c r="O448" s="11"/>
    </row>
    <row r="449" spans="2:15" x14ac:dyDescent="0.25">
      <c r="B449" s="218"/>
      <c r="C449" s="218"/>
      <c r="D449" s="218"/>
      <c r="E449" s="218"/>
      <c r="F449" s="218"/>
      <c r="G449" s="218"/>
      <c r="H449" s="244"/>
      <c r="I449" s="244"/>
      <c r="J449" s="217"/>
      <c r="K449" s="217"/>
      <c r="L449" s="218"/>
      <c r="M449" s="245"/>
      <c r="N449" s="225"/>
      <c r="O449" s="11"/>
    </row>
    <row r="450" spans="2:15" x14ac:dyDescent="0.25">
      <c r="B450" s="218"/>
      <c r="C450" s="218"/>
      <c r="D450" s="218"/>
      <c r="E450" s="218"/>
      <c r="F450" s="218"/>
      <c r="G450" s="218"/>
      <c r="H450" s="244"/>
      <c r="I450" s="244"/>
      <c r="J450" s="217"/>
      <c r="K450" s="217"/>
      <c r="L450" s="218"/>
      <c r="M450" s="245"/>
      <c r="N450" s="225"/>
      <c r="O450" s="11"/>
    </row>
    <row r="451" spans="2:15" x14ac:dyDescent="0.25">
      <c r="B451" s="218"/>
      <c r="C451" s="218"/>
      <c r="D451" s="218"/>
      <c r="E451" s="218"/>
      <c r="F451" s="218"/>
      <c r="G451" s="218"/>
      <c r="H451" s="244"/>
      <c r="I451" s="244"/>
      <c r="J451" s="217"/>
      <c r="K451" s="217"/>
      <c r="L451" s="218"/>
      <c r="M451" s="245"/>
      <c r="N451" s="225"/>
      <c r="O451" s="11"/>
    </row>
    <row r="452" spans="2:15" x14ac:dyDescent="0.25">
      <c r="B452" s="218"/>
      <c r="C452" s="218"/>
      <c r="D452" s="218"/>
      <c r="E452" s="218"/>
      <c r="F452" s="218"/>
      <c r="G452" s="218"/>
      <c r="H452" s="244"/>
      <c r="I452" s="244"/>
      <c r="J452" s="217"/>
      <c r="K452" s="217"/>
      <c r="L452" s="218"/>
      <c r="M452" s="245"/>
      <c r="N452" s="225"/>
      <c r="O452" s="11"/>
    </row>
    <row r="453" spans="2:15" x14ac:dyDescent="0.25">
      <c r="B453" s="218"/>
      <c r="C453" s="218"/>
      <c r="D453" s="218"/>
      <c r="E453" s="218"/>
      <c r="F453" s="218"/>
      <c r="G453" s="218"/>
      <c r="H453" s="244"/>
      <c r="I453" s="244"/>
      <c r="J453" s="217"/>
      <c r="K453" s="217"/>
      <c r="L453" s="218"/>
      <c r="M453" s="245"/>
      <c r="N453" s="225"/>
      <c r="O453" s="11"/>
    </row>
    <row r="454" spans="2:15" x14ac:dyDescent="0.25">
      <c r="B454" s="218"/>
      <c r="C454" s="218"/>
      <c r="D454" s="218"/>
      <c r="E454" s="218"/>
      <c r="F454" s="218"/>
      <c r="G454" s="218"/>
      <c r="H454" s="244"/>
      <c r="I454" s="244"/>
      <c r="J454" s="217"/>
      <c r="K454" s="217"/>
      <c r="L454" s="218"/>
      <c r="M454" s="245"/>
      <c r="N454" s="225"/>
      <c r="O454" s="11"/>
    </row>
    <row r="455" spans="2:15" x14ac:dyDescent="0.25">
      <c r="B455" s="218"/>
      <c r="C455" s="218"/>
      <c r="D455" s="218"/>
      <c r="E455" s="218"/>
      <c r="F455" s="218"/>
      <c r="G455" s="218"/>
      <c r="H455" s="244"/>
      <c r="I455" s="244"/>
      <c r="J455" s="217"/>
      <c r="K455" s="217"/>
      <c r="L455" s="218"/>
      <c r="M455" s="245"/>
      <c r="N455" s="225"/>
      <c r="O455" s="11"/>
    </row>
    <row r="456" spans="2:15" x14ac:dyDescent="0.25">
      <c r="B456" s="218"/>
      <c r="C456" s="218"/>
      <c r="D456" s="218"/>
      <c r="E456" s="218"/>
      <c r="F456" s="218"/>
      <c r="G456" s="218"/>
      <c r="H456" s="244"/>
      <c r="I456" s="244"/>
      <c r="J456" s="217"/>
      <c r="K456" s="217"/>
      <c r="L456" s="218"/>
      <c r="M456" s="245"/>
      <c r="N456" s="225"/>
      <c r="O456" s="11"/>
    </row>
    <row r="457" spans="2:15" x14ac:dyDescent="0.25">
      <c r="B457" s="218"/>
      <c r="C457" s="218"/>
      <c r="D457" s="218"/>
      <c r="E457" s="218"/>
      <c r="F457" s="218"/>
      <c r="G457" s="218"/>
      <c r="H457" s="244"/>
      <c r="I457" s="244"/>
      <c r="J457" s="217"/>
      <c r="K457" s="217"/>
      <c r="L457" s="218"/>
      <c r="M457" s="245"/>
      <c r="N457" s="225"/>
      <c r="O457" s="11"/>
    </row>
    <row r="458" spans="2:15" x14ac:dyDescent="0.25">
      <c r="B458" s="218"/>
      <c r="C458" s="218"/>
      <c r="D458" s="218"/>
      <c r="E458" s="218"/>
      <c r="F458" s="218"/>
      <c r="G458" s="218"/>
      <c r="H458" s="244"/>
      <c r="I458" s="244"/>
      <c r="J458" s="217"/>
      <c r="K458" s="217"/>
      <c r="L458" s="218"/>
      <c r="M458" s="245"/>
      <c r="N458" s="225"/>
      <c r="O458" s="11"/>
    </row>
    <row r="459" spans="2:15" x14ac:dyDescent="0.25">
      <c r="B459" s="218"/>
      <c r="C459" s="218"/>
      <c r="D459" s="218"/>
      <c r="E459" s="218"/>
      <c r="F459" s="218"/>
      <c r="G459" s="218"/>
      <c r="H459" s="244"/>
      <c r="I459" s="244"/>
      <c r="J459" s="217"/>
      <c r="K459" s="217"/>
      <c r="L459" s="218"/>
      <c r="M459" s="245"/>
      <c r="N459" s="225"/>
      <c r="O459" s="11"/>
    </row>
    <row r="460" spans="2:15" x14ac:dyDescent="0.25">
      <c r="B460" s="218"/>
      <c r="C460" s="218"/>
      <c r="D460" s="218"/>
      <c r="E460" s="218"/>
      <c r="F460" s="218"/>
      <c r="G460" s="218"/>
      <c r="H460" s="244"/>
      <c r="I460" s="244"/>
      <c r="J460" s="217"/>
      <c r="K460" s="217"/>
      <c r="L460" s="218"/>
      <c r="M460" s="245"/>
      <c r="N460" s="225"/>
      <c r="O460" s="11"/>
    </row>
    <row r="461" spans="2:15" x14ac:dyDescent="0.25">
      <c r="B461" s="218"/>
      <c r="C461" s="218"/>
      <c r="D461" s="218"/>
      <c r="E461" s="218"/>
      <c r="F461" s="218"/>
      <c r="G461" s="218"/>
      <c r="H461" s="244"/>
      <c r="I461" s="244"/>
      <c r="J461" s="217"/>
      <c r="K461" s="217"/>
      <c r="L461" s="218"/>
      <c r="M461" s="245"/>
      <c r="N461" s="225"/>
      <c r="O461" s="11"/>
    </row>
    <row r="462" spans="2:15" x14ac:dyDescent="0.25">
      <c r="B462" s="218"/>
      <c r="C462" s="218"/>
      <c r="D462" s="218"/>
      <c r="E462" s="218"/>
      <c r="F462" s="218"/>
      <c r="G462" s="218"/>
      <c r="H462" s="244"/>
      <c r="I462" s="244"/>
      <c r="J462" s="217"/>
      <c r="K462" s="217"/>
      <c r="L462" s="218"/>
      <c r="M462" s="245"/>
      <c r="N462" s="225"/>
      <c r="O462" s="11"/>
    </row>
    <row r="463" spans="2:15" x14ac:dyDescent="0.25">
      <c r="B463" s="218"/>
      <c r="C463" s="218"/>
      <c r="D463" s="218"/>
      <c r="E463" s="218"/>
      <c r="F463" s="218"/>
      <c r="G463" s="218"/>
      <c r="H463" s="244"/>
      <c r="I463" s="244"/>
      <c r="J463" s="217"/>
      <c r="K463" s="217"/>
      <c r="L463" s="218"/>
      <c r="M463" s="245"/>
      <c r="N463" s="225"/>
      <c r="O463" s="11"/>
    </row>
    <row r="464" spans="2:15" x14ac:dyDescent="0.25">
      <c r="B464" s="218"/>
      <c r="C464" s="218"/>
      <c r="D464" s="218"/>
      <c r="E464" s="218"/>
      <c r="F464" s="218"/>
      <c r="G464" s="218"/>
      <c r="H464" s="244"/>
      <c r="I464" s="244"/>
      <c r="J464" s="217"/>
      <c r="K464" s="217"/>
      <c r="L464" s="218"/>
      <c r="M464" s="245"/>
      <c r="N464" s="225"/>
      <c r="O464" s="11"/>
    </row>
    <row r="465" spans="2:15" x14ac:dyDescent="0.25">
      <c r="B465" s="218"/>
      <c r="C465" s="218"/>
      <c r="D465" s="218"/>
      <c r="E465" s="218"/>
      <c r="F465" s="218"/>
      <c r="G465" s="218"/>
      <c r="H465" s="244"/>
      <c r="I465" s="244"/>
      <c r="J465" s="217"/>
      <c r="K465" s="217"/>
      <c r="L465" s="218"/>
      <c r="M465" s="245"/>
      <c r="N465" s="225"/>
      <c r="O465" s="11"/>
    </row>
    <row r="466" spans="2:15" x14ac:dyDescent="0.25">
      <c r="B466" s="218"/>
      <c r="C466" s="218"/>
      <c r="D466" s="218"/>
      <c r="E466" s="218"/>
      <c r="F466" s="218"/>
      <c r="G466" s="218"/>
      <c r="H466" s="244"/>
      <c r="I466" s="244"/>
      <c r="J466" s="217"/>
      <c r="K466" s="217"/>
      <c r="L466" s="218"/>
      <c r="M466" s="245"/>
      <c r="N466" s="225"/>
      <c r="O466" s="11"/>
    </row>
    <row r="467" spans="2:15" x14ac:dyDescent="0.25">
      <c r="B467" s="218"/>
      <c r="C467" s="218"/>
      <c r="D467" s="218"/>
      <c r="E467" s="218"/>
      <c r="F467" s="218"/>
      <c r="G467" s="218"/>
      <c r="H467" s="244"/>
      <c r="I467" s="244"/>
      <c r="J467" s="217"/>
      <c r="K467" s="217"/>
      <c r="L467" s="218"/>
      <c r="M467" s="245"/>
      <c r="N467" s="225"/>
      <c r="O467" s="11"/>
    </row>
    <row r="468" spans="2:15" x14ac:dyDescent="0.25">
      <c r="B468" s="218"/>
      <c r="C468" s="218"/>
      <c r="D468" s="218"/>
      <c r="E468" s="218"/>
      <c r="F468" s="218"/>
      <c r="G468" s="218"/>
      <c r="H468" s="244"/>
      <c r="I468" s="244"/>
      <c r="J468" s="217"/>
      <c r="K468" s="217"/>
      <c r="L468" s="218"/>
      <c r="M468" s="245"/>
      <c r="N468" s="225"/>
      <c r="O468" s="11"/>
    </row>
    <row r="469" spans="2:15" x14ac:dyDescent="0.25">
      <c r="B469" s="218"/>
      <c r="C469" s="218"/>
      <c r="D469" s="218"/>
      <c r="E469" s="218"/>
      <c r="F469" s="218"/>
      <c r="G469" s="218"/>
      <c r="H469" s="244"/>
      <c r="I469" s="244"/>
      <c r="J469" s="217"/>
      <c r="K469" s="217"/>
      <c r="L469" s="218"/>
      <c r="M469" s="245"/>
      <c r="N469" s="225"/>
      <c r="O469" s="11"/>
    </row>
    <row r="470" spans="2:15" x14ac:dyDescent="0.25">
      <c r="B470" s="218"/>
      <c r="C470" s="218"/>
      <c r="D470" s="218"/>
      <c r="E470" s="218"/>
      <c r="F470" s="218"/>
      <c r="G470" s="218"/>
      <c r="H470" s="244"/>
      <c r="I470" s="244"/>
      <c r="J470" s="217"/>
      <c r="K470" s="217"/>
      <c r="L470" s="218"/>
      <c r="M470" s="245"/>
      <c r="N470" s="225"/>
      <c r="O470" s="11"/>
    </row>
    <row r="471" spans="2:15" x14ac:dyDescent="0.25">
      <c r="B471" s="218"/>
      <c r="C471" s="218"/>
      <c r="D471" s="218"/>
      <c r="E471" s="218"/>
      <c r="F471" s="218"/>
      <c r="G471" s="218"/>
      <c r="H471" s="244"/>
      <c r="I471" s="244"/>
      <c r="J471" s="217"/>
      <c r="K471" s="217"/>
      <c r="L471" s="218"/>
      <c r="M471" s="245"/>
      <c r="N471" s="225"/>
      <c r="O471" s="11"/>
    </row>
    <row r="472" spans="2:15" x14ac:dyDescent="0.25">
      <c r="B472" s="218"/>
      <c r="C472" s="218"/>
      <c r="D472" s="218"/>
      <c r="E472" s="218"/>
      <c r="F472" s="218"/>
      <c r="G472" s="218"/>
      <c r="H472" s="244"/>
      <c r="I472" s="244"/>
      <c r="J472" s="217"/>
      <c r="K472" s="217"/>
      <c r="L472" s="218"/>
      <c r="M472" s="245"/>
      <c r="N472" s="225"/>
      <c r="O472" s="11"/>
    </row>
    <row r="473" spans="2:15" x14ac:dyDescent="0.25">
      <c r="B473" s="218"/>
      <c r="C473" s="218"/>
      <c r="D473" s="218"/>
      <c r="E473" s="218"/>
      <c r="F473" s="218"/>
      <c r="G473" s="218"/>
      <c r="H473" s="244"/>
      <c r="I473" s="244"/>
      <c r="J473" s="217"/>
      <c r="K473" s="217"/>
      <c r="L473" s="218"/>
      <c r="M473" s="245"/>
      <c r="N473" s="225"/>
      <c r="O473" s="11"/>
    </row>
    <row r="474" spans="2:15" x14ac:dyDescent="0.25">
      <c r="B474" s="218"/>
      <c r="C474" s="218"/>
      <c r="D474" s="218"/>
      <c r="E474" s="218"/>
      <c r="F474" s="218"/>
      <c r="G474" s="218"/>
      <c r="H474" s="244"/>
      <c r="I474" s="244"/>
      <c r="J474" s="217"/>
      <c r="K474" s="217"/>
      <c r="L474" s="218"/>
      <c r="M474" s="245"/>
      <c r="N474" s="225"/>
      <c r="O474" s="11"/>
    </row>
    <row r="475" spans="2:15" x14ac:dyDescent="0.25">
      <c r="B475" s="218"/>
      <c r="C475" s="218"/>
      <c r="D475" s="218"/>
      <c r="E475" s="218"/>
      <c r="F475" s="218"/>
      <c r="G475" s="218"/>
      <c r="H475" s="244"/>
      <c r="I475" s="244"/>
      <c r="J475" s="217"/>
      <c r="K475" s="217"/>
      <c r="L475" s="218"/>
      <c r="M475" s="245"/>
      <c r="N475" s="225"/>
      <c r="O475" s="11"/>
    </row>
    <row r="476" spans="2:15" x14ac:dyDescent="0.25">
      <c r="B476" s="218"/>
      <c r="C476" s="218"/>
      <c r="D476" s="218"/>
      <c r="E476" s="218"/>
      <c r="F476" s="218"/>
      <c r="G476" s="218"/>
      <c r="H476" s="244"/>
      <c r="I476" s="244"/>
      <c r="J476" s="217"/>
      <c r="K476" s="217"/>
      <c r="L476" s="218"/>
      <c r="M476" s="245"/>
      <c r="N476" s="225"/>
      <c r="O476" s="11"/>
    </row>
    <row r="477" spans="2:15" x14ac:dyDescent="0.25">
      <c r="B477" s="218"/>
      <c r="C477" s="218"/>
      <c r="D477" s="218"/>
      <c r="E477" s="218"/>
      <c r="F477" s="218"/>
      <c r="G477" s="218"/>
      <c r="H477" s="244"/>
      <c r="I477" s="244"/>
      <c r="J477" s="217"/>
      <c r="K477" s="217"/>
      <c r="L477" s="218"/>
      <c r="M477" s="245"/>
      <c r="N477" s="225"/>
      <c r="O477" s="11"/>
    </row>
    <row r="478" spans="2:15" x14ac:dyDescent="0.25">
      <c r="B478" s="218"/>
      <c r="C478" s="218"/>
      <c r="D478" s="218"/>
      <c r="E478" s="218"/>
      <c r="F478" s="218"/>
      <c r="G478" s="218"/>
      <c r="H478" s="244"/>
      <c r="I478" s="244"/>
      <c r="J478" s="217"/>
      <c r="K478" s="217"/>
      <c r="L478" s="218"/>
      <c r="M478" s="245"/>
      <c r="N478" s="225"/>
      <c r="O478" s="11"/>
    </row>
    <row r="479" spans="2:15" x14ac:dyDescent="0.25">
      <c r="B479" s="218"/>
      <c r="C479" s="218"/>
      <c r="D479" s="218"/>
      <c r="E479" s="218"/>
      <c r="F479" s="218"/>
      <c r="G479" s="218"/>
      <c r="H479" s="244"/>
      <c r="I479" s="244"/>
      <c r="J479" s="217"/>
      <c r="K479" s="217"/>
      <c r="L479" s="218"/>
      <c r="M479" s="245"/>
      <c r="N479" s="225"/>
      <c r="O479" s="11"/>
    </row>
    <row r="480" spans="2:15" x14ac:dyDescent="0.25">
      <c r="B480" s="218"/>
      <c r="C480" s="218"/>
      <c r="D480" s="218"/>
      <c r="E480" s="218"/>
      <c r="F480" s="218"/>
      <c r="G480" s="218"/>
      <c r="H480" s="244"/>
      <c r="I480" s="244"/>
      <c r="J480" s="217"/>
      <c r="K480" s="217"/>
      <c r="L480" s="218"/>
      <c r="M480" s="245"/>
      <c r="N480" s="225"/>
      <c r="O480" s="11"/>
    </row>
    <row r="481" spans="2:15" x14ac:dyDescent="0.25">
      <c r="B481" s="218"/>
      <c r="C481" s="218"/>
      <c r="D481" s="218"/>
      <c r="E481" s="218"/>
      <c r="F481" s="218"/>
      <c r="G481" s="218"/>
      <c r="H481" s="244"/>
      <c r="I481" s="244"/>
      <c r="J481" s="217"/>
      <c r="K481" s="217"/>
      <c r="L481" s="218"/>
      <c r="M481" s="245"/>
      <c r="N481" s="225"/>
      <c r="O481" s="11"/>
    </row>
    <row r="482" spans="2:15" x14ac:dyDescent="0.25">
      <c r="B482" s="218"/>
      <c r="C482" s="218"/>
      <c r="D482" s="218"/>
      <c r="E482" s="218"/>
      <c r="F482" s="218"/>
      <c r="G482" s="218"/>
      <c r="H482" s="244"/>
      <c r="I482" s="244"/>
      <c r="J482" s="217"/>
      <c r="K482" s="217"/>
      <c r="L482" s="218"/>
      <c r="M482" s="245"/>
      <c r="N482" s="225"/>
      <c r="O482" s="11"/>
    </row>
    <row r="483" spans="2:15" x14ac:dyDescent="0.25">
      <c r="B483" s="218"/>
      <c r="C483" s="218"/>
      <c r="D483" s="218"/>
      <c r="E483" s="218"/>
      <c r="F483" s="218"/>
      <c r="G483" s="218"/>
      <c r="H483" s="244"/>
      <c r="I483" s="244"/>
      <c r="J483" s="217"/>
      <c r="K483" s="217"/>
      <c r="L483" s="218"/>
      <c r="M483" s="245"/>
      <c r="N483" s="225"/>
      <c r="O483" s="11"/>
    </row>
    <row r="484" spans="2:15" x14ac:dyDescent="0.25">
      <c r="B484" s="218"/>
      <c r="C484" s="218"/>
      <c r="D484" s="218"/>
      <c r="E484" s="218"/>
      <c r="F484" s="218"/>
      <c r="G484" s="218"/>
      <c r="H484" s="244"/>
      <c r="I484" s="244"/>
      <c r="J484" s="217"/>
      <c r="K484" s="217"/>
      <c r="L484" s="218"/>
      <c r="M484" s="245"/>
      <c r="N484" s="225"/>
      <c r="O484" s="11"/>
    </row>
    <row r="485" spans="2:15" x14ac:dyDescent="0.25">
      <c r="B485" s="218"/>
      <c r="C485" s="218"/>
      <c r="D485" s="218"/>
      <c r="E485" s="218"/>
      <c r="F485" s="218"/>
      <c r="G485" s="218"/>
      <c r="H485" s="244"/>
      <c r="I485" s="244"/>
      <c r="J485" s="217"/>
      <c r="K485" s="217"/>
      <c r="L485" s="218"/>
      <c r="M485" s="245"/>
      <c r="N485" s="225"/>
      <c r="O485" s="11"/>
    </row>
    <row r="486" spans="2:15" x14ac:dyDescent="0.25">
      <c r="B486" s="218"/>
      <c r="C486" s="218"/>
      <c r="D486" s="218"/>
      <c r="E486" s="218"/>
      <c r="F486" s="218"/>
      <c r="G486" s="218"/>
      <c r="H486" s="244"/>
      <c r="I486" s="244"/>
      <c r="J486" s="217"/>
      <c r="K486" s="217"/>
      <c r="L486" s="218"/>
      <c r="M486" s="245"/>
      <c r="N486" s="225"/>
      <c r="O486" s="11"/>
    </row>
    <row r="487" spans="2:15" x14ac:dyDescent="0.25">
      <c r="B487" s="218"/>
      <c r="C487" s="218"/>
      <c r="D487" s="218"/>
      <c r="E487" s="218"/>
      <c r="F487" s="218"/>
      <c r="G487" s="218"/>
      <c r="H487" s="244"/>
      <c r="I487" s="244"/>
      <c r="J487" s="217"/>
      <c r="K487" s="217"/>
      <c r="L487" s="218"/>
      <c r="M487" s="245"/>
      <c r="N487" s="225"/>
      <c r="O487" s="11"/>
    </row>
    <row r="488" spans="2:15" x14ac:dyDescent="0.25">
      <c r="B488" s="218"/>
      <c r="C488" s="218"/>
      <c r="D488" s="218"/>
      <c r="E488" s="218"/>
      <c r="F488" s="218"/>
      <c r="G488" s="218"/>
      <c r="H488" s="244"/>
      <c r="I488" s="244"/>
      <c r="J488" s="217"/>
      <c r="K488" s="217"/>
      <c r="L488" s="218"/>
      <c r="M488" s="245"/>
      <c r="N488" s="225"/>
      <c r="O488" s="11"/>
    </row>
    <row r="489" spans="2:15" x14ac:dyDescent="0.25">
      <c r="B489" s="218"/>
      <c r="C489" s="218"/>
      <c r="D489" s="218"/>
      <c r="E489" s="218"/>
      <c r="F489" s="218"/>
      <c r="G489" s="218"/>
      <c r="H489" s="244"/>
      <c r="I489" s="244"/>
      <c r="J489" s="217"/>
      <c r="K489" s="217"/>
      <c r="L489" s="218"/>
      <c r="M489" s="245"/>
      <c r="N489" s="225"/>
      <c r="O489" s="11"/>
    </row>
    <row r="490" spans="2:15" x14ac:dyDescent="0.25">
      <c r="B490" s="218"/>
      <c r="C490" s="218"/>
      <c r="D490" s="218"/>
      <c r="E490" s="218"/>
      <c r="F490" s="218"/>
      <c r="G490" s="218"/>
      <c r="H490" s="244"/>
      <c r="I490" s="244"/>
      <c r="J490" s="217"/>
      <c r="K490" s="217"/>
      <c r="L490" s="218"/>
      <c r="M490" s="245"/>
      <c r="N490" s="225"/>
      <c r="O490" s="11"/>
    </row>
    <row r="491" spans="2:15" x14ac:dyDescent="0.25">
      <c r="B491" s="218"/>
      <c r="C491" s="218"/>
      <c r="D491" s="218"/>
      <c r="E491" s="218"/>
      <c r="F491" s="218"/>
      <c r="G491" s="218"/>
      <c r="H491" s="244"/>
      <c r="I491" s="244"/>
      <c r="J491" s="217"/>
      <c r="K491" s="217"/>
      <c r="L491" s="218"/>
      <c r="M491" s="245"/>
      <c r="N491" s="225"/>
      <c r="O491" s="11"/>
    </row>
    <row r="492" spans="2:15" x14ac:dyDescent="0.25">
      <c r="B492" s="218"/>
      <c r="C492" s="218"/>
      <c r="D492" s="218"/>
      <c r="E492" s="218"/>
      <c r="F492" s="218"/>
      <c r="G492" s="218"/>
      <c r="H492" s="244"/>
      <c r="I492" s="244"/>
      <c r="J492" s="217"/>
      <c r="K492" s="217"/>
      <c r="L492" s="218"/>
      <c r="M492" s="245"/>
      <c r="N492" s="225"/>
      <c r="O492" s="11"/>
    </row>
    <row r="493" spans="2:15" x14ac:dyDescent="0.25">
      <c r="B493" s="218"/>
      <c r="C493" s="218"/>
      <c r="D493" s="218"/>
      <c r="E493" s="218"/>
      <c r="F493" s="218"/>
      <c r="G493" s="218"/>
      <c r="H493" s="244"/>
      <c r="I493" s="244"/>
      <c r="J493" s="217"/>
      <c r="K493" s="217"/>
      <c r="L493" s="218"/>
      <c r="M493" s="245"/>
      <c r="N493" s="225"/>
      <c r="O493" s="11"/>
    </row>
    <row r="494" spans="2:15" x14ac:dyDescent="0.25">
      <c r="B494" s="218"/>
      <c r="C494" s="218"/>
      <c r="D494" s="218"/>
      <c r="E494" s="218"/>
      <c r="F494" s="218"/>
      <c r="G494" s="218"/>
      <c r="H494" s="244"/>
      <c r="I494" s="244"/>
      <c r="J494" s="217"/>
      <c r="K494" s="217"/>
      <c r="L494" s="218"/>
      <c r="M494" s="245"/>
      <c r="N494" s="225"/>
      <c r="O494" s="11"/>
    </row>
    <row r="495" spans="2:15" x14ac:dyDescent="0.25">
      <c r="B495" s="218"/>
      <c r="C495" s="218"/>
      <c r="D495" s="218"/>
      <c r="E495" s="218"/>
      <c r="F495" s="218"/>
      <c r="G495" s="218"/>
      <c r="H495" s="244"/>
      <c r="I495" s="244"/>
      <c r="J495" s="217"/>
      <c r="K495" s="217"/>
      <c r="L495" s="218"/>
      <c r="M495" s="245"/>
      <c r="N495" s="225"/>
      <c r="O495" s="11"/>
    </row>
    <row r="496" spans="2:15" x14ac:dyDescent="0.25">
      <c r="B496" s="218"/>
      <c r="C496" s="218"/>
      <c r="D496" s="218"/>
      <c r="E496" s="218"/>
      <c r="F496" s="218"/>
      <c r="G496" s="218"/>
      <c r="H496" s="244"/>
      <c r="I496" s="244"/>
      <c r="J496" s="217"/>
      <c r="K496" s="217"/>
      <c r="L496" s="218"/>
      <c r="M496" s="245"/>
      <c r="N496" s="225"/>
      <c r="O496" s="11"/>
    </row>
    <row r="497" spans="2:15" x14ac:dyDescent="0.25">
      <c r="B497" s="218"/>
      <c r="C497" s="218"/>
      <c r="D497" s="218"/>
      <c r="E497" s="218"/>
      <c r="F497" s="218"/>
      <c r="G497" s="218"/>
      <c r="H497" s="244"/>
      <c r="I497" s="244"/>
      <c r="J497" s="217"/>
      <c r="K497" s="217"/>
      <c r="L497" s="218"/>
      <c r="M497" s="245"/>
      <c r="N497" s="225"/>
      <c r="O497" s="11"/>
    </row>
    <row r="498" spans="2:15" x14ac:dyDescent="0.25">
      <c r="B498" s="218"/>
      <c r="C498" s="218"/>
      <c r="D498" s="218"/>
      <c r="E498" s="218"/>
      <c r="F498" s="218"/>
      <c r="G498" s="218"/>
      <c r="H498" s="244"/>
      <c r="I498" s="244"/>
      <c r="J498" s="217"/>
      <c r="K498" s="217"/>
      <c r="L498" s="218"/>
      <c r="M498" s="245"/>
      <c r="N498" s="225"/>
      <c r="O498" s="11"/>
    </row>
    <row r="499" spans="2:15" x14ac:dyDescent="0.25">
      <c r="B499" s="218"/>
      <c r="C499" s="218"/>
      <c r="D499" s="218"/>
      <c r="E499" s="218"/>
      <c r="F499" s="218"/>
      <c r="G499" s="218"/>
      <c r="H499" s="244"/>
      <c r="I499" s="244"/>
      <c r="J499" s="217"/>
      <c r="K499" s="217"/>
      <c r="L499" s="218"/>
      <c r="M499" s="245"/>
      <c r="N499" s="225"/>
      <c r="O499" s="11"/>
    </row>
    <row r="500" spans="2:15" x14ac:dyDescent="0.25">
      <c r="B500" s="218"/>
      <c r="C500" s="218"/>
      <c r="D500" s="218"/>
      <c r="E500" s="218"/>
      <c r="F500" s="218"/>
      <c r="G500" s="218"/>
      <c r="H500" s="244"/>
      <c r="I500" s="244"/>
      <c r="J500" s="217"/>
      <c r="K500" s="217"/>
      <c r="L500" s="218"/>
      <c r="M500" s="245"/>
      <c r="N500" s="225"/>
      <c r="O500" s="11"/>
    </row>
    <row r="501" spans="2:15" x14ac:dyDescent="0.25">
      <c r="B501" s="218"/>
      <c r="C501" s="218"/>
      <c r="D501" s="218"/>
      <c r="E501" s="218"/>
      <c r="F501" s="218"/>
      <c r="G501" s="218"/>
      <c r="H501" s="244"/>
      <c r="I501" s="244"/>
      <c r="J501" s="217"/>
      <c r="K501" s="217"/>
      <c r="L501" s="218"/>
      <c r="M501" s="245"/>
      <c r="N501" s="225"/>
      <c r="O501" s="11"/>
    </row>
    <row r="502" spans="2:15" x14ac:dyDescent="0.25">
      <c r="B502" s="218"/>
      <c r="C502" s="218"/>
      <c r="D502" s="218"/>
      <c r="E502" s="218"/>
      <c r="F502" s="218"/>
      <c r="G502" s="218"/>
      <c r="H502" s="244"/>
      <c r="I502" s="244"/>
      <c r="J502" s="217"/>
      <c r="K502" s="217"/>
      <c r="L502" s="218"/>
      <c r="M502" s="245"/>
      <c r="N502" s="225"/>
      <c r="O502" s="11"/>
    </row>
    <row r="503" spans="2:15" x14ac:dyDescent="0.25">
      <c r="B503" s="218"/>
      <c r="C503" s="218"/>
      <c r="D503" s="218"/>
      <c r="E503" s="218"/>
      <c r="F503" s="218"/>
      <c r="G503" s="218"/>
      <c r="H503" s="244"/>
      <c r="I503" s="244"/>
      <c r="J503" s="217"/>
      <c r="K503" s="217"/>
      <c r="L503" s="218"/>
      <c r="M503" s="245"/>
      <c r="N503" s="225"/>
      <c r="O503" s="11"/>
    </row>
    <row r="504" spans="2:15" x14ac:dyDescent="0.25">
      <c r="B504" s="218"/>
      <c r="C504" s="218"/>
      <c r="D504" s="218"/>
      <c r="E504" s="218"/>
      <c r="F504" s="218"/>
      <c r="G504" s="218"/>
      <c r="H504" s="244"/>
      <c r="I504" s="244"/>
      <c r="J504" s="217"/>
      <c r="K504" s="217"/>
      <c r="L504" s="218"/>
      <c r="M504" s="245"/>
      <c r="N504" s="225"/>
      <c r="O504" s="11"/>
    </row>
    <row r="505" spans="2:15" x14ac:dyDescent="0.25">
      <c r="B505" s="218"/>
      <c r="C505" s="218"/>
      <c r="D505" s="218"/>
      <c r="E505" s="218"/>
      <c r="F505" s="218"/>
      <c r="G505" s="218"/>
      <c r="H505" s="244"/>
      <c r="I505" s="244"/>
      <c r="J505" s="217"/>
      <c r="K505" s="217"/>
      <c r="L505" s="218"/>
      <c r="M505" s="245"/>
      <c r="N505" s="225"/>
      <c r="O505" s="11"/>
    </row>
    <row r="506" spans="2:15" x14ac:dyDescent="0.25">
      <c r="B506" s="218"/>
      <c r="C506" s="218"/>
      <c r="D506" s="218"/>
      <c r="E506" s="218"/>
      <c r="F506" s="218"/>
      <c r="G506" s="218"/>
      <c r="H506" s="244"/>
      <c r="I506" s="244"/>
      <c r="J506" s="217"/>
      <c r="K506" s="217"/>
      <c r="L506" s="218"/>
      <c r="M506" s="245"/>
      <c r="N506" s="225"/>
      <c r="O506" s="11"/>
    </row>
    <row r="507" spans="2:15" x14ac:dyDescent="0.25">
      <c r="B507" s="218"/>
      <c r="C507" s="218"/>
      <c r="D507" s="218"/>
      <c r="E507" s="218"/>
      <c r="F507" s="218"/>
      <c r="G507" s="218"/>
      <c r="H507" s="244"/>
      <c r="I507" s="244"/>
      <c r="J507" s="217"/>
      <c r="K507" s="217"/>
      <c r="L507" s="218"/>
      <c r="M507" s="245"/>
      <c r="N507" s="225"/>
      <c r="O507" s="11"/>
    </row>
    <row r="508" spans="2:15" x14ac:dyDescent="0.25">
      <c r="B508" s="218"/>
      <c r="C508" s="218"/>
      <c r="D508" s="218"/>
      <c r="E508" s="218"/>
      <c r="F508" s="218"/>
      <c r="G508" s="218"/>
      <c r="H508" s="244"/>
      <c r="I508" s="244"/>
      <c r="J508" s="217"/>
      <c r="K508" s="217"/>
      <c r="L508" s="218"/>
      <c r="M508" s="245"/>
      <c r="N508" s="225"/>
      <c r="O508" s="11"/>
    </row>
    <row r="509" spans="2:15" x14ac:dyDescent="0.25">
      <c r="B509" s="218"/>
      <c r="C509" s="218"/>
      <c r="D509" s="218"/>
      <c r="E509" s="218"/>
      <c r="F509" s="218"/>
      <c r="G509" s="218"/>
      <c r="H509" s="244"/>
      <c r="I509" s="244"/>
      <c r="J509" s="217"/>
      <c r="K509" s="217"/>
      <c r="L509" s="218"/>
      <c r="M509" s="245"/>
      <c r="N509" s="225"/>
      <c r="O509" s="11"/>
    </row>
    <row r="510" spans="2:15" x14ac:dyDescent="0.25">
      <c r="B510" s="218"/>
      <c r="C510" s="218"/>
      <c r="D510" s="218"/>
      <c r="E510" s="218"/>
      <c r="F510" s="218"/>
      <c r="G510" s="218"/>
      <c r="H510" s="244"/>
      <c r="I510" s="244"/>
      <c r="J510" s="217"/>
      <c r="K510" s="217"/>
      <c r="L510" s="218"/>
      <c r="M510" s="245"/>
      <c r="N510" s="225"/>
      <c r="O510" s="11"/>
    </row>
    <row r="511" spans="2:15" x14ac:dyDescent="0.25">
      <c r="B511" s="218"/>
      <c r="C511" s="218"/>
      <c r="D511" s="218"/>
      <c r="E511" s="218"/>
      <c r="F511" s="218"/>
      <c r="G511" s="218"/>
      <c r="H511" s="244"/>
      <c r="I511" s="244"/>
      <c r="J511" s="217"/>
      <c r="K511" s="217"/>
      <c r="L511" s="218"/>
      <c r="M511" s="245"/>
      <c r="N511" s="225"/>
      <c r="O511" s="11"/>
    </row>
    <row r="512" spans="2:15" x14ac:dyDescent="0.25">
      <c r="B512" s="218"/>
      <c r="C512" s="218"/>
      <c r="D512" s="218"/>
      <c r="E512" s="218"/>
      <c r="F512" s="218"/>
      <c r="G512" s="218"/>
      <c r="H512" s="244"/>
      <c r="I512" s="244"/>
      <c r="J512" s="217"/>
      <c r="K512" s="217"/>
      <c r="L512" s="218"/>
      <c r="M512" s="245"/>
      <c r="N512" s="225"/>
      <c r="O512" s="11"/>
    </row>
    <row r="513" spans="2:15" x14ac:dyDescent="0.25">
      <c r="B513" s="218"/>
      <c r="C513" s="218"/>
      <c r="D513" s="218"/>
      <c r="E513" s="218"/>
      <c r="F513" s="218"/>
      <c r="G513" s="218"/>
      <c r="H513" s="244"/>
      <c r="I513" s="244"/>
      <c r="J513" s="217"/>
      <c r="K513" s="217"/>
      <c r="L513" s="218"/>
      <c r="M513" s="245"/>
      <c r="N513" s="225"/>
      <c r="O513" s="11"/>
    </row>
    <row r="514" spans="2:15" x14ac:dyDescent="0.25">
      <c r="B514" s="218"/>
      <c r="C514" s="218"/>
      <c r="D514" s="218"/>
      <c r="E514" s="218"/>
      <c r="F514" s="218"/>
      <c r="G514" s="218"/>
      <c r="H514" s="244"/>
      <c r="I514" s="244"/>
      <c r="J514" s="217"/>
      <c r="K514" s="217"/>
      <c r="L514" s="218"/>
      <c r="M514" s="245"/>
      <c r="N514" s="225"/>
      <c r="O514" s="11"/>
    </row>
    <row r="515" spans="2:15" x14ac:dyDescent="0.25">
      <c r="B515" s="218"/>
      <c r="C515" s="218"/>
      <c r="D515" s="218"/>
      <c r="E515" s="218"/>
      <c r="F515" s="218"/>
      <c r="G515" s="218"/>
      <c r="H515" s="244"/>
      <c r="I515" s="244"/>
      <c r="J515" s="217"/>
      <c r="K515" s="217"/>
      <c r="L515" s="218"/>
      <c r="M515" s="245"/>
      <c r="N515" s="225"/>
      <c r="O515" s="11"/>
    </row>
    <row r="516" spans="2:15" x14ac:dyDescent="0.25">
      <c r="B516" s="218"/>
      <c r="C516" s="218"/>
      <c r="D516" s="218"/>
      <c r="E516" s="218"/>
      <c r="F516" s="218"/>
      <c r="G516" s="218"/>
      <c r="H516" s="244"/>
      <c r="I516" s="244"/>
      <c r="J516" s="217"/>
      <c r="K516" s="217"/>
      <c r="L516" s="218"/>
      <c r="M516" s="245"/>
      <c r="N516" s="225"/>
      <c r="O516" s="11"/>
    </row>
    <row r="517" spans="2:15" x14ac:dyDescent="0.25">
      <c r="B517" s="218"/>
      <c r="C517" s="218"/>
      <c r="D517" s="218"/>
      <c r="E517" s="218"/>
      <c r="F517" s="218"/>
      <c r="G517" s="218"/>
      <c r="H517" s="244"/>
      <c r="I517" s="244"/>
      <c r="J517" s="217"/>
      <c r="K517" s="217"/>
      <c r="L517" s="218"/>
      <c r="M517" s="245"/>
      <c r="N517" s="225"/>
      <c r="O517" s="11"/>
    </row>
    <row r="518" spans="2:15" x14ac:dyDescent="0.25">
      <c r="B518" s="218"/>
      <c r="C518" s="218"/>
      <c r="D518" s="218"/>
      <c r="E518" s="218"/>
      <c r="F518" s="218"/>
      <c r="G518" s="218"/>
      <c r="H518" s="244"/>
      <c r="I518" s="244"/>
      <c r="J518" s="217"/>
      <c r="K518" s="217"/>
      <c r="L518" s="218"/>
      <c r="M518" s="245"/>
      <c r="N518" s="225"/>
      <c r="O518" s="11"/>
    </row>
    <row r="519" spans="2:15" x14ac:dyDescent="0.25">
      <c r="B519" s="218"/>
      <c r="C519" s="218"/>
      <c r="D519" s="218"/>
      <c r="E519" s="218"/>
      <c r="F519" s="218"/>
      <c r="G519" s="218"/>
      <c r="H519" s="244"/>
      <c r="I519" s="244"/>
      <c r="J519" s="217"/>
      <c r="K519" s="217"/>
      <c r="L519" s="218"/>
      <c r="M519" s="245"/>
      <c r="N519" s="225"/>
      <c r="O519" s="11"/>
    </row>
    <row r="520" spans="2:15" x14ac:dyDescent="0.25">
      <c r="B520" s="218"/>
      <c r="C520" s="218"/>
      <c r="D520" s="218"/>
      <c r="E520" s="218"/>
      <c r="F520" s="218"/>
      <c r="G520" s="218"/>
      <c r="H520" s="244"/>
      <c r="I520" s="244"/>
      <c r="J520" s="217"/>
      <c r="K520" s="217"/>
      <c r="L520" s="218"/>
      <c r="M520" s="245"/>
      <c r="N520" s="225"/>
      <c r="O520" s="11"/>
    </row>
    <row r="521" spans="2:15" x14ac:dyDescent="0.25">
      <c r="B521" s="218"/>
      <c r="C521" s="218"/>
      <c r="D521" s="218"/>
      <c r="E521" s="218"/>
      <c r="F521" s="218"/>
      <c r="G521" s="218"/>
      <c r="H521" s="244"/>
      <c r="I521" s="244"/>
      <c r="J521" s="217"/>
      <c r="K521" s="217"/>
      <c r="L521" s="218"/>
      <c r="M521" s="245"/>
      <c r="N521" s="225"/>
      <c r="O521" s="11"/>
    </row>
    <row r="522" spans="2:15" x14ac:dyDescent="0.25">
      <c r="B522" s="218"/>
      <c r="C522" s="218"/>
      <c r="D522" s="218"/>
      <c r="E522" s="218"/>
      <c r="F522" s="218"/>
      <c r="G522" s="218"/>
      <c r="H522" s="244"/>
      <c r="I522" s="244"/>
      <c r="J522" s="217"/>
      <c r="K522" s="217"/>
      <c r="L522" s="218"/>
      <c r="M522" s="245"/>
      <c r="N522" s="225"/>
      <c r="O522" s="11"/>
    </row>
    <row r="523" spans="2:15" x14ac:dyDescent="0.25">
      <c r="B523" s="218"/>
      <c r="C523" s="218"/>
      <c r="D523" s="218"/>
      <c r="E523" s="218"/>
      <c r="F523" s="218"/>
      <c r="G523" s="218"/>
      <c r="H523" s="244"/>
      <c r="I523" s="244"/>
      <c r="J523" s="217"/>
      <c r="K523" s="217"/>
      <c r="L523" s="218"/>
      <c r="M523" s="245"/>
      <c r="N523" s="225"/>
      <c r="O523" s="11"/>
    </row>
    <row r="524" spans="2:15" x14ac:dyDescent="0.25">
      <c r="B524" s="218"/>
      <c r="C524" s="218"/>
      <c r="D524" s="218"/>
      <c r="E524" s="218"/>
      <c r="F524" s="218"/>
      <c r="G524" s="218"/>
      <c r="H524" s="244"/>
      <c r="I524" s="244"/>
      <c r="J524" s="217"/>
      <c r="K524" s="217"/>
      <c r="L524" s="218"/>
      <c r="M524" s="245"/>
      <c r="N524" s="225"/>
      <c r="O524" s="11"/>
    </row>
    <row r="525" spans="2:15" x14ac:dyDescent="0.25">
      <c r="B525" s="218"/>
      <c r="C525" s="218"/>
      <c r="D525" s="218"/>
      <c r="E525" s="218"/>
      <c r="F525" s="218"/>
      <c r="G525" s="218"/>
      <c r="H525" s="244"/>
      <c r="I525" s="244"/>
      <c r="J525" s="217"/>
      <c r="K525" s="217"/>
      <c r="L525" s="218"/>
      <c r="M525" s="245"/>
      <c r="N525" s="225"/>
      <c r="O525" s="11"/>
    </row>
    <row r="526" spans="2:15" x14ac:dyDescent="0.25">
      <c r="B526" s="218"/>
      <c r="C526" s="218"/>
      <c r="D526" s="218"/>
      <c r="E526" s="218"/>
      <c r="F526" s="218"/>
      <c r="G526" s="218"/>
      <c r="H526" s="244"/>
      <c r="I526" s="244"/>
      <c r="J526" s="217"/>
      <c r="K526" s="217"/>
      <c r="L526" s="218"/>
      <c r="M526" s="245"/>
      <c r="N526" s="225"/>
      <c r="O526" s="11"/>
    </row>
    <row r="527" spans="2:15" x14ac:dyDescent="0.25">
      <c r="B527" s="218"/>
      <c r="C527" s="218"/>
      <c r="D527" s="218"/>
      <c r="E527" s="218"/>
      <c r="F527" s="218"/>
      <c r="G527" s="218"/>
      <c r="H527" s="244"/>
      <c r="I527" s="244"/>
      <c r="J527" s="217"/>
      <c r="K527" s="217"/>
      <c r="L527" s="218"/>
      <c r="M527" s="245"/>
      <c r="N527" s="225"/>
      <c r="O527" s="11"/>
    </row>
    <row r="528" spans="2:15" x14ac:dyDescent="0.25">
      <c r="B528" s="218"/>
      <c r="C528" s="218"/>
      <c r="D528" s="218"/>
      <c r="E528" s="218"/>
      <c r="F528" s="218"/>
      <c r="G528" s="218"/>
      <c r="H528" s="244"/>
      <c r="I528" s="244"/>
      <c r="J528" s="217"/>
      <c r="K528" s="217"/>
      <c r="L528" s="218"/>
      <c r="M528" s="245"/>
      <c r="N528" s="225"/>
      <c r="O528" s="11"/>
    </row>
    <row r="529" spans="2:15" x14ac:dyDescent="0.25">
      <c r="B529" s="218"/>
      <c r="C529" s="218"/>
      <c r="D529" s="218"/>
      <c r="E529" s="218"/>
      <c r="F529" s="218"/>
      <c r="G529" s="218"/>
      <c r="H529" s="244"/>
      <c r="I529" s="244"/>
      <c r="J529" s="217"/>
      <c r="K529" s="217"/>
      <c r="L529" s="218"/>
      <c r="M529" s="245"/>
      <c r="N529" s="225"/>
      <c r="O529" s="11"/>
    </row>
    <row r="530" spans="2:15" x14ac:dyDescent="0.25">
      <c r="B530" s="218"/>
      <c r="C530" s="218"/>
      <c r="D530" s="218"/>
      <c r="E530" s="218"/>
      <c r="F530" s="218"/>
      <c r="G530" s="218"/>
      <c r="H530" s="244"/>
      <c r="I530" s="244"/>
      <c r="J530" s="217"/>
      <c r="K530" s="217"/>
      <c r="L530" s="218"/>
      <c r="M530" s="245"/>
      <c r="N530" s="225"/>
      <c r="O530" s="11"/>
    </row>
    <row r="531" spans="2:15" x14ac:dyDescent="0.25">
      <c r="B531" s="218"/>
      <c r="C531" s="218"/>
      <c r="D531" s="218"/>
      <c r="E531" s="218"/>
      <c r="F531" s="218"/>
      <c r="G531" s="218"/>
      <c r="H531" s="244"/>
      <c r="I531" s="244"/>
      <c r="J531" s="217"/>
      <c r="K531" s="217"/>
      <c r="L531" s="218"/>
      <c r="M531" s="245"/>
      <c r="N531" s="225"/>
      <c r="O531" s="11"/>
    </row>
    <row r="532" spans="2:15" x14ac:dyDescent="0.25">
      <c r="B532" s="218"/>
      <c r="C532" s="218"/>
      <c r="D532" s="218"/>
      <c r="E532" s="218"/>
      <c r="F532" s="218"/>
      <c r="G532" s="218"/>
      <c r="H532" s="244"/>
      <c r="I532" s="244"/>
      <c r="J532" s="217"/>
      <c r="K532" s="217"/>
      <c r="L532" s="218"/>
      <c r="M532" s="245"/>
      <c r="N532" s="225"/>
      <c r="O532" s="11"/>
    </row>
    <row r="533" spans="2:15" x14ac:dyDescent="0.25">
      <c r="B533" s="218"/>
      <c r="C533" s="218"/>
      <c r="D533" s="218"/>
      <c r="E533" s="218"/>
      <c r="F533" s="218"/>
      <c r="G533" s="218"/>
      <c r="H533" s="244"/>
      <c r="I533" s="244"/>
      <c r="J533" s="217"/>
      <c r="K533" s="217"/>
      <c r="L533" s="218"/>
      <c r="M533" s="245"/>
      <c r="N533" s="225"/>
      <c r="O533" s="11"/>
    </row>
    <row r="534" spans="2:15" x14ac:dyDescent="0.25">
      <c r="B534" s="218"/>
      <c r="C534" s="218"/>
      <c r="D534" s="218"/>
      <c r="E534" s="218"/>
      <c r="F534" s="218"/>
      <c r="G534" s="218"/>
      <c r="H534" s="244"/>
      <c r="I534" s="244"/>
      <c r="J534" s="217"/>
      <c r="K534" s="217"/>
      <c r="L534" s="218"/>
      <c r="M534" s="245"/>
      <c r="N534" s="225"/>
      <c r="O534" s="11"/>
    </row>
    <row r="535" spans="2:15" x14ac:dyDescent="0.25">
      <c r="B535" s="218"/>
      <c r="C535" s="218"/>
      <c r="D535" s="218"/>
      <c r="E535" s="218"/>
      <c r="F535" s="218"/>
      <c r="G535" s="218"/>
      <c r="H535" s="244"/>
      <c r="I535" s="244"/>
      <c r="J535" s="217"/>
      <c r="K535" s="217"/>
      <c r="L535" s="218"/>
      <c r="M535" s="245"/>
      <c r="N535" s="225"/>
      <c r="O535" s="11"/>
    </row>
    <row r="536" spans="2:15" x14ac:dyDescent="0.25">
      <c r="B536" s="218"/>
      <c r="C536" s="218"/>
      <c r="D536" s="218"/>
      <c r="E536" s="218"/>
      <c r="F536" s="218"/>
      <c r="G536" s="218"/>
      <c r="H536" s="244"/>
      <c r="I536" s="244"/>
      <c r="J536" s="217"/>
      <c r="K536" s="217"/>
      <c r="L536" s="218"/>
      <c r="M536" s="245"/>
      <c r="N536" s="225"/>
      <c r="O536" s="11"/>
    </row>
    <row r="537" spans="2:15" x14ac:dyDescent="0.25">
      <c r="B537" s="218"/>
      <c r="C537" s="218"/>
      <c r="D537" s="218"/>
      <c r="E537" s="218"/>
      <c r="F537" s="218"/>
      <c r="G537" s="218"/>
      <c r="H537" s="244"/>
      <c r="I537" s="244"/>
      <c r="J537" s="217"/>
      <c r="K537" s="217"/>
      <c r="L537" s="218"/>
      <c r="M537" s="245"/>
      <c r="N537" s="225"/>
      <c r="O537" s="11"/>
    </row>
    <row r="538" spans="2:15" x14ac:dyDescent="0.25">
      <c r="B538" s="218"/>
      <c r="C538" s="218"/>
      <c r="D538" s="218"/>
      <c r="E538" s="218"/>
      <c r="F538" s="218"/>
      <c r="G538" s="218"/>
      <c r="H538" s="244"/>
      <c r="I538" s="244"/>
      <c r="J538" s="217"/>
      <c r="K538" s="217"/>
      <c r="L538" s="218"/>
      <c r="M538" s="245"/>
      <c r="N538" s="225"/>
      <c r="O538" s="11"/>
    </row>
    <row r="539" spans="2:15" x14ac:dyDescent="0.25">
      <c r="B539" s="218"/>
      <c r="C539" s="218"/>
      <c r="D539" s="218"/>
      <c r="E539" s="218"/>
      <c r="F539" s="218"/>
      <c r="G539" s="218"/>
      <c r="H539" s="244"/>
      <c r="I539" s="244"/>
      <c r="J539" s="217"/>
      <c r="K539" s="217"/>
      <c r="L539" s="218"/>
      <c r="M539" s="245"/>
      <c r="N539" s="225"/>
      <c r="O539" s="11"/>
    </row>
    <row r="540" spans="2:15" x14ac:dyDescent="0.25">
      <c r="B540" s="218"/>
      <c r="C540" s="218"/>
      <c r="D540" s="218"/>
      <c r="E540" s="218"/>
      <c r="F540" s="218"/>
      <c r="G540" s="218"/>
      <c r="H540" s="244"/>
      <c r="I540" s="244"/>
      <c r="J540" s="217"/>
      <c r="K540" s="217"/>
      <c r="L540" s="218"/>
      <c r="M540" s="245"/>
      <c r="N540" s="225"/>
      <c r="O540" s="11"/>
    </row>
    <row r="541" spans="2:15" x14ac:dyDescent="0.25">
      <c r="B541" s="218"/>
      <c r="C541" s="218"/>
      <c r="D541" s="218"/>
      <c r="E541" s="218"/>
      <c r="F541" s="218"/>
      <c r="G541" s="218"/>
      <c r="H541" s="244"/>
      <c r="I541" s="244"/>
      <c r="J541" s="217"/>
      <c r="K541" s="217"/>
      <c r="L541" s="218"/>
      <c r="M541" s="245"/>
      <c r="N541" s="225"/>
      <c r="O541" s="11"/>
    </row>
    <row r="542" spans="2:15" x14ac:dyDescent="0.25">
      <c r="B542" s="218"/>
      <c r="C542" s="218"/>
      <c r="D542" s="218"/>
      <c r="E542" s="218"/>
      <c r="F542" s="218"/>
      <c r="G542" s="218"/>
      <c r="H542" s="244"/>
      <c r="I542" s="244"/>
      <c r="J542" s="217"/>
      <c r="K542" s="217"/>
      <c r="L542" s="218"/>
      <c r="M542" s="245"/>
      <c r="N542" s="225"/>
      <c r="O542" s="11"/>
    </row>
    <row r="543" spans="2:15" x14ac:dyDescent="0.25">
      <c r="B543" s="218"/>
      <c r="C543" s="218"/>
      <c r="D543" s="218"/>
      <c r="E543" s="218"/>
      <c r="F543" s="218"/>
      <c r="G543" s="218"/>
      <c r="H543" s="244"/>
      <c r="I543" s="244"/>
      <c r="J543" s="217"/>
      <c r="K543" s="217"/>
      <c r="L543" s="218"/>
      <c r="M543" s="245"/>
      <c r="N543" s="225"/>
      <c r="O543" s="11"/>
    </row>
    <row r="544" spans="2:15" x14ac:dyDescent="0.25">
      <c r="B544" s="218"/>
      <c r="C544" s="218"/>
      <c r="D544" s="218"/>
      <c r="E544" s="218"/>
      <c r="F544" s="218"/>
      <c r="G544" s="218"/>
      <c r="H544" s="244"/>
      <c r="I544" s="244"/>
      <c r="J544" s="217"/>
      <c r="K544" s="217"/>
      <c r="L544" s="218"/>
      <c r="M544" s="245"/>
      <c r="N544" s="225"/>
      <c r="O544" s="11"/>
    </row>
    <row r="545" spans="2:15" x14ac:dyDescent="0.25">
      <c r="B545" s="218"/>
      <c r="C545" s="218"/>
      <c r="D545" s="218"/>
      <c r="E545" s="218"/>
      <c r="F545" s="218"/>
      <c r="G545" s="218"/>
      <c r="H545" s="244"/>
      <c r="I545" s="244"/>
      <c r="J545" s="217"/>
      <c r="K545" s="217"/>
      <c r="L545" s="218"/>
      <c r="M545" s="245"/>
      <c r="N545" s="225"/>
      <c r="O545" s="11"/>
    </row>
    <row r="546" spans="2:15" x14ac:dyDescent="0.25">
      <c r="B546" s="218"/>
      <c r="C546" s="218"/>
      <c r="D546" s="218"/>
      <c r="E546" s="218"/>
      <c r="F546" s="218"/>
      <c r="G546" s="218"/>
      <c r="H546" s="244"/>
      <c r="I546" s="244"/>
      <c r="J546" s="217"/>
      <c r="K546" s="217"/>
      <c r="L546" s="218"/>
      <c r="M546" s="245"/>
      <c r="N546" s="225"/>
      <c r="O546" s="11"/>
    </row>
    <row r="547" spans="2:15" x14ac:dyDescent="0.25">
      <c r="B547" s="218"/>
      <c r="C547" s="218"/>
      <c r="D547" s="218"/>
      <c r="E547" s="218"/>
      <c r="F547" s="218"/>
      <c r="G547" s="218"/>
      <c r="H547" s="244"/>
      <c r="I547" s="244"/>
      <c r="J547" s="217"/>
      <c r="K547" s="217"/>
      <c r="L547" s="218"/>
      <c r="M547" s="245"/>
      <c r="N547" s="225"/>
      <c r="O547" s="11"/>
    </row>
    <row r="548" spans="2:15" x14ac:dyDescent="0.25">
      <c r="B548" s="218"/>
      <c r="C548" s="218"/>
      <c r="D548" s="218"/>
      <c r="E548" s="218"/>
      <c r="F548" s="218"/>
      <c r="G548" s="218"/>
      <c r="H548" s="244"/>
      <c r="I548" s="244"/>
      <c r="J548" s="217"/>
      <c r="K548" s="217"/>
      <c r="L548" s="218"/>
      <c r="M548" s="245"/>
      <c r="N548" s="225"/>
      <c r="O548" s="11"/>
    </row>
    <row r="549" spans="2:15" x14ac:dyDescent="0.25">
      <c r="B549" s="218"/>
      <c r="C549" s="218"/>
      <c r="D549" s="218"/>
      <c r="E549" s="218"/>
      <c r="F549" s="218"/>
      <c r="G549" s="218"/>
      <c r="H549" s="244"/>
      <c r="I549" s="244"/>
      <c r="J549" s="217"/>
      <c r="K549" s="217"/>
      <c r="L549" s="218"/>
      <c r="M549" s="245"/>
      <c r="N549" s="225"/>
      <c r="O549" s="11"/>
    </row>
    <row r="550" spans="2:15" x14ac:dyDescent="0.25">
      <c r="B550" s="218"/>
      <c r="C550" s="218"/>
      <c r="D550" s="218"/>
      <c r="E550" s="218"/>
      <c r="F550" s="218"/>
      <c r="G550" s="218"/>
      <c r="H550" s="244"/>
      <c r="I550" s="244"/>
      <c r="J550" s="217"/>
      <c r="K550" s="217"/>
      <c r="L550" s="218"/>
      <c r="M550" s="245"/>
      <c r="N550" s="225"/>
      <c r="O550" s="11"/>
    </row>
    <row r="551" spans="2:15" x14ac:dyDescent="0.25">
      <c r="B551" s="218"/>
      <c r="C551" s="218"/>
      <c r="D551" s="218"/>
      <c r="E551" s="218"/>
      <c r="F551" s="218"/>
      <c r="G551" s="218"/>
      <c r="H551" s="244"/>
      <c r="I551" s="244"/>
      <c r="J551" s="217"/>
      <c r="K551" s="217"/>
      <c r="L551" s="218"/>
      <c r="M551" s="245"/>
      <c r="N551" s="225"/>
      <c r="O551" s="11"/>
    </row>
    <row r="552" spans="2:15" x14ac:dyDescent="0.25">
      <c r="B552" s="218"/>
      <c r="C552" s="218"/>
      <c r="D552" s="218"/>
      <c r="E552" s="218"/>
      <c r="F552" s="218"/>
      <c r="G552" s="218"/>
      <c r="H552" s="244"/>
      <c r="I552" s="244"/>
      <c r="J552" s="217"/>
      <c r="K552" s="217"/>
      <c r="L552" s="218"/>
      <c r="M552" s="245"/>
      <c r="N552" s="225"/>
      <c r="O552" s="11"/>
    </row>
    <row r="553" spans="2:15" x14ac:dyDescent="0.25">
      <c r="B553" s="218"/>
      <c r="C553" s="218"/>
      <c r="D553" s="218"/>
      <c r="E553" s="218"/>
      <c r="F553" s="218"/>
      <c r="G553" s="218"/>
      <c r="H553" s="244"/>
      <c r="I553" s="244"/>
      <c r="J553" s="217"/>
      <c r="K553" s="217"/>
      <c r="L553" s="218"/>
      <c r="M553" s="245"/>
      <c r="N553" s="225"/>
      <c r="O553" s="11"/>
    </row>
    <row r="554" spans="2:15" x14ac:dyDescent="0.25">
      <c r="B554" s="218"/>
      <c r="C554" s="218"/>
      <c r="D554" s="218"/>
      <c r="E554" s="218"/>
      <c r="F554" s="218"/>
      <c r="G554" s="218"/>
      <c r="H554" s="244"/>
      <c r="I554" s="244"/>
      <c r="J554" s="217"/>
      <c r="K554" s="217"/>
      <c r="L554" s="218"/>
      <c r="M554" s="245"/>
      <c r="N554" s="225"/>
      <c r="O554" s="11"/>
    </row>
    <row r="555" spans="2:15" x14ac:dyDescent="0.25">
      <c r="B555" s="218"/>
      <c r="C555" s="218"/>
      <c r="D555" s="218"/>
      <c r="E555" s="218"/>
      <c r="F555" s="218"/>
      <c r="G555" s="218"/>
      <c r="H555" s="244"/>
      <c r="I555" s="244"/>
      <c r="J555" s="217"/>
      <c r="K555" s="217"/>
      <c r="L555" s="218"/>
      <c r="M555" s="245"/>
      <c r="N555" s="225"/>
      <c r="O555" s="11"/>
    </row>
    <row r="556" spans="2:15" x14ac:dyDescent="0.25">
      <c r="B556" s="218"/>
      <c r="C556" s="218"/>
      <c r="D556" s="218"/>
      <c r="E556" s="218"/>
      <c r="F556" s="218"/>
      <c r="G556" s="218"/>
      <c r="H556" s="244"/>
      <c r="I556" s="244"/>
      <c r="J556" s="217"/>
      <c r="K556" s="217"/>
      <c r="L556" s="218"/>
      <c r="M556" s="245"/>
      <c r="N556" s="225"/>
      <c r="O556" s="11"/>
    </row>
    <row r="557" spans="2:15" x14ac:dyDescent="0.25">
      <c r="B557" s="218"/>
      <c r="C557" s="218"/>
      <c r="D557" s="218"/>
      <c r="E557" s="218"/>
      <c r="F557" s="218"/>
      <c r="G557" s="218"/>
      <c r="H557" s="244"/>
      <c r="I557" s="244"/>
      <c r="J557" s="217"/>
      <c r="K557" s="217"/>
      <c r="L557" s="218"/>
      <c r="M557" s="245"/>
      <c r="N557" s="225"/>
      <c r="O557" s="11"/>
    </row>
    <row r="558" spans="2:15" x14ac:dyDescent="0.25">
      <c r="B558" s="218"/>
      <c r="C558" s="218"/>
      <c r="D558" s="218"/>
      <c r="E558" s="218"/>
      <c r="F558" s="218"/>
      <c r="G558" s="218"/>
      <c r="H558" s="244"/>
      <c r="I558" s="244"/>
      <c r="J558" s="217"/>
      <c r="K558" s="217"/>
      <c r="L558" s="218"/>
      <c r="M558" s="245"/>
      <c r="N558" s="225"/>
      <c r="O558" s="11"/>
    </row>
    <row r="559" spans="2:15" x14ac:dyDescent="0.25">
      <c r="B559" s="218"/>
      <c r="C559" s="218"/>
      <c r="D559" s="218"/>
      <c r="E559" s="218"/>
      <c r="F559" s="218"/>
      <c r="G559" s="218"/>
      <c r="H559" s="244"/>
      <c r="I559" s="244"/>
      <c r="J559" s="217"/>
      <c r="K559" s="217"/>
      <c r="L559" s="218"/>
      <c r="M559" s="245"/>
      <c r="N559" s="225"/>
      <c r="O559" s="11"/>
    </row>
    <row r="560" spans="2:15" x14ac:dyDescent="0.25">
      <c r="B560" s="218"/>
      <c r="C560" s="218"/>
      <c r="D560" s="218"/>
      <c r="E560" s="218"/>
      <c r="F560" s="218"/>
      <c r="G560" s="218"/>
      <c r="H560" s="244"/>
      <c r="I560" s="244"/>
      <c r="J560" s="217"/>
      <c r="K560" s="217"/>
      <c r="L560" s="218"/>
      <c r="M560" s="245"/>
      <c r="N560" s="225"/>
      <c r="O560" s="11"/>
    </row>
    <row r="561" spans="2:15" x14ac:dyDescent="0.25">
      <c r="B561" s="218"/>
      <c r="C561" s="218"/>
      <c r="D561" s="218"/>
      <c r="E561" s="218"/>
      <c r="F561" s="218"/>
      <c r="G561" s="218"/>
      <c r="H561" s="244"/>
      <c r="I561" s="244"/>
      <c r="J561" s="217"/>
      <c r="K561" s="217"/>
      <c r="L561" s="218"/>
      <c r="M561" s="245"/>
      <c r="N561" s="225"/>
      <c r="O561" s="11"/>
    </row>
    <row r="562" spans="2:15" x14ac:dyDescent="0.25">
      <c r="B562" s="218"/>
      <c r="C562" s="218"/>
      <c r="D562" s="218"/>
      <c r="E562" s="218"/>
      <c r="F562" s="218"/>
      <c r="G562" s="218"/>
      <c r="H562" s="244"/>
      <c r="I562" s="244"/>
      <c r="J562" s="217"/>
      <c r="K562" s="217"/>
      <c r="L562" s="218"/>
      <c r="M562" s="245"/>
      <c r="N562" s="225"/>
      <c r="O562" s="11"/>
    </row>
    <row r="563" spans="2:15" x14ac:dyDescent="0.25">
      <c r="B563" s="218"/>
      <c r="C563" s="218"/>
      <c r="D563" s="218"/>
      <c r="E563" s="218"/>
      <c r="F563" s="218"/>
      <c r="G563" s="218"/>
      <c r="H563" s="244"/>
      <c r="I563" s="244"/>
      <c r="J563" s="217"/>
      <c r="K563" s="217"/>
      <c r="L563" s="218"/>
      <c r="M563" s="245"/>
      <c r="N563" s="225"/>
      <c r="O563" s="11"/>
    </row>
    <row r="564" spans="2:15" x14ac:dyDescent="0.25">
      <c r="B564" s="218"/>
      <c r="C564" s="218"/>
      <c r="D564" s="218"/>
      <c r="E564" s="218"/>
      <c r="F564" s="218"/>
      <c r="G564" s="218"/>
      <c r="H564" s="244"/>
      <c r="I564" s="244"/>
      <c r="J564" s="217"/>
      <c r="K564" s="217"/>
      <c r="L564" s="218"/>
      <c r="M564" s="245"/>
      <c r="N564" s="225"/>
      <c r="O564" s="11"/>
    </row>
    <row r="565" spans="2:15" x14ac:dyDescent="0.25">
      <c r="B565" s="218"/>
      <c r="C565" s="218"/>
      <c r="D565" s="218"/>
      <c r="E565" s="218"/>
      <c r="F565" s="218"/>
      <c r="G565" s="218"/>
      <c r="H565" s="244"/>
      <c r="I565" s="244"/>
      <c r="J565" s="217"/>
      <c r="K565" s="217"/>
      <c r="L565" s="218"/>
      <c r="M565" s="245"/>
      <c r="N565" s="225"/>
      <c r="O565" s="11"/>
    </row>
    <row r="566" spans="2:15" x14ac:dyDescent="0.25">
      <c r="B566" s="218"/>
      <c r="C566" s="218"/>
      <c r="D566" s="218"/>
      <c r="E566" s="218"/>
      <c r="F566" s="218"/>
      <c r="G566" s="218"/>
      <c r="H566" s="244"/>
      <c r="I566" s="244"/>
      <c r="J566" s="217"/>
      <c r="K566" s="217"/>
      <c r="L566" s="218"/>
      <c r="M566" s="245"/>
      <c r="N566" s="225"/>
      <c r="O566" s="11"/>
    </row>
    <row r="567" spans="2:15" x14ac:dyDescent="0.25">
      <c r="B567" s="218"/>
      <c r="C567" s="218"/>
      <c r="D567" s="218"/>
      <c r="E567" s="218"/>
      <c r="F567" s="218"/>
      <c r="G567" s="218"/>
      <c r="H567" s="244"/>
      <c r="I567" s="244"/>
      <c r="J567" s="217"/>
      <c r="K567" s="217"/>
      <c r="L567" s="218"/>
      <c r="M567" s="245"/>
      <c r="N567" s="225"/>
      <c r="O567" s="11"/>
    </row>
    <row r="568" spans="2:15" x14ac:dyDescent="0.25">
      <c r="B568" s="218"/>
      <c r="C568" s="218"/>
      <c r="D568" s="218"/>
      <c r="E568" s="218"/>
      <c r="F568" s="218"/>
      <c r="G568" s="218"/>
      <c r="H568" s="244"/>
      <c r="I568" s="244"/>
      <c r="J568" s="217"/>
      <c r="K568" s="217"/>
      <c r="L568" s="218"/>
      <c r="M568" s="245"/>
      <c r="N568" s="225"/>
      <c r="O568" s="11"/>
    </row>
    <row r="569" spans="2:15" x14ac:dyDescent="0.25">
      <c r="B569" s="218"/>
      <c r="C569" s="218"/>
      <c r="D569" s="218"/>
      <c r="E569" s="218"/>
      <c r="F569" s="218"/>
      <c r="G569" s="218"/>
      <c r="H569" s="244"/>
      <c r="I569" s="244"/>
      <c r="J569" s="217"/>
      <c r="K569" s="217"/>
      <c r="L569" s="218"/>
      <c r="M569" s="245"/>
      <c r="N569" s="225"/>
      <c r="O569" s="11"/>
    </row>
    <row r="570" spans="2:15" x14ac:dyDescent="0.25">
      <c r="B570" s="218"/>
      <c r="C570" s="218"/>
      <c r="D570" s="218"/>
      <c r="E570" s="218"/>
      <c r="F570" s="218"/>
      <c r="G570" s="218"/>
      <c r="H570" s="244"/>
      <c r="I570" s="244"/>
      <c r="J570" s="217"/>
      <c r="K570" s="217"/>
      <c r="L570" s="218"/>
      <c r="M570" s="245"/>
      <c r="N570" s="225"/>
      <c r="O570" s="11"/>
    </row>
    <row r="571" spans="2:15" x14ac:dyDescent="0.25">
      <c r="B571" s="218"/>
      <c r="C571" s="218"/>
      <c r="D571" s="218"/>
      <c r="E571" s="218"/>
      <c r="F571" s="218"/>
      <c r="G571" s="218"/>
      <c r="H571" s="244"/>
      <c r="I571" s="244"/>
      <c r="J571" s="217"/>
      <c r="K571" s="217"/>
      <c r="L571" s="218"/>
      <c r="M571" s="245"/>
      <c r="N571" s="225"/>
      <c r="O571" s="11"/>
    </row>
    <row r="572" spans="2:15" x14ac:dyDescent="0.25">
      <c r="B572" s="218"/>
      <c r="C572" s="218"/>
      <c r="D572" s="218"/>
      <c r="E572" s="218"/>
      <c r="F572" s="218"/>
      <c r="G572" s="218"/>
      <c r="H572" s="244"/>
      <c r="I572" s="244"/>
      <c r="J572" s="217"/>
      <c r="K572" s="217"/>
      <c r="L572" s="218"/>
      <c r="M572" s="245"/>
      <c r="N572" s="225"/>
      <c r="O572" s="11"/>
    </row>
    <row r="573" spans="2:15" x14ac:dyDescent="0.25">
      <c r="B573" s="218"/>
      <c r="C573" s="218"/>
      <c r="D573" s="218"/>
      <c r="E573" s="218"/>
      <c r="F573" s="218"/>
      <c r="G573" s="218"/>
      <c r="H573" s="244"/>
      <c r="I573" s="244"/>
      <c r="J573" s="217"/>
      <c r="K573" s="217"/>
      <c r="L573" s="218"/>
      <c r="M573" s="245"/>
      <c r="N573" s="225"/>
      <c r="O573" s="11"/>
    </row>
    <row r="574" spans="2:15" x14ac:dyDescent="0.25">
      <c r="B574" s="218"/>
      <c r="C574" s="218"/>
      <c r="D574" s="218"/>
      <c r="E574" s="218"/>
      <c r="F574" s="218"/>
      <c r="G574" s="218"/>
      <c r="H574" s="244"/>
      <c r="I574" s="244"/>
      <c r="J574" s="217"/>
      <c r="K574" s="217"/>
      <c r="L574" s="218"/>
      <c r="M574" s="245"/>
      <c r="N574" s="225"/>
      <c r="O574" s="11"/>
    </row>
    <row r="575" spans="2:15" x14ac:dyDescent="0.25">
      <c r="B575" s="218"/>
      <c r="C575" s="218"/>
      <c r="D575" s="218"/>
      <c r="E575" s="218"/>
      <c r="F575" s="218"/>
      <c r="G575" s="218"/>
      <c r="H575" s="244"/>
      <c r="I575" s="244"/>
      <c r="J575" s="217"/>
      <c r="K575" s="217"/>
      <c r="L575" s="218"/>
      <c r="M575" s="245"/>
      <c r="N575" s="225"/>
      <c r="O575" s="11"/>
    </row>
    <row r="576" spans="2:15" x14ac:dyDescent="0.25">
      <c r="B576" s="218"/>
      <c r="C576" s="218"/>
      <c r="D576" s="218"/>
      <c r="E576" s="218"/>
      <c r="F576" s="218"/>
      <c r="G576" s="218"/>
      <c r="H576" s="244"/>
      <c r="I576" s="244"/>
      <c r="J576" s="217"/>
      <c r="K576" s="217"/>
      <c r="L576" s="218"/>
      <c r="M576" s="245"/>
      <c r="N576" s="225"/>
      <c r="O576" s="11"/>
    </row>
    <row r="577" spans="2:15" x14ac:dyDescent="0.25">
      <c r="B577" s="218"/>
      <c r="C577" s="218"/>
      <c r="D577" s="218"/>
      <c r="E577" s="218"/>
      <c r="F577" s="218"/>
      <c r="G577" s="218"/>
      <c r="H577" s="244"/>
      <c r="I577" s="244"/>
      <c r="J577" s="217"/>
      <c r="K577" s="217"/>
      <c r="L577" s="218"/>
      <c r="M577" s="245"/>
      <c r="N577" s="225"/>
      <c r="O577" s="11"/>
    </row>
    <row r="578" spans="2:15" x14ac:dyDescent="0.25">
      <c r="B578" s="218"/>
      <c r="C578" s="218"/>
      <c r="D578" s="218"/>
      <c r="E578" s="218"/>
      <c r="F578" s="218"/>
      <c r="G578" s="218"/>
      <c r="H578" s="244"/>
      <c r="I578" s="244"/>
      <c r="J578" s="217"/>
      <c r="K578" s="217"/>
      <c r="L578" s="218"/>
      <c r="M578" s="245"/>
      <c r="N578" s="225"/>
      <c r="O578" s="11"/>
    </row>
    <row r="579" spans="2:15" x14ac:dyDescent="0.25">
      <c r="B579" s="218"/>
      <c r="C579" s="218"/>
      <c r="D579" s="218"/>
      <c r="E579" s="218"/>
      <c r="F579" s="218"/>
      <c r="G579" s="218"/>
      <c r="H579" s="244"/>
      <c r="I579" s="244"/>
      <c r="J579" s="217"/>
      <c r="K579" s="217"/>
      <c r="L579" s="218"/>
      <c r="M579" s="245"/>
      <c r="N579" s="225"/>
      <c r="O579" s="11"/>
    </row>
    <row r="580" spans="2:15" x14ac:dyDescent="0.25">
      <c r="B580" s="218"/>
      <c r="C580" s="218"/>
      <c r="D580" s="218"/>
      <c r="E580" s="218"/>
      <c r="F580" s="218"/>
      <c r="G580" s="218"/>
      <c r="H580" s="244"/>
      <c r="I580" s="244"/>
      <c r="J580" s="217"/>
      <c r="K580" s="217"/>
      <c r="L580" s="218"/>
      <c r="M580" s="245"/>
      <c r="N580" s="225"/>
      <c r="O580" s="11"/>
    </row>
    <row r="581" spans="2:15" x14ac:dyDescent="0.25">
      <c r="B581" s="218"/>
      <c r="C581" s="218"/>
      <c r="D581" s="218"/>
      <c r="E581" s="218"/>
      <c r="F581" s="218"/>
      <c r="G581" s="218"/>
      <c r="H581" s="244"/>
      <c r="I581" s="244"/>
      <c r="J581" s="217"/>
      <c r="K581" s="217"/>
      <c r="L581" s="218"/>
      <c r="M581" s="245"/>
      <c r="N581" s="225"/>
      <c r="O581" s="11"/>
    </row>
    <row r="582" spans="2:15" x14ac:dyDescent="0.25">
      <c r="B582" s="218"/>
      <c r="C582" s="218"/>
      <c r="D582" s="218"/>
      <c r="E582" s="218"/>
      <c r="F582" s="218"/>
      <c r="G582" s="218"/>
      <c r="H582" s="244"/>
      <c r="I582" s="244"/>
      <c r="J582" s="217"/>
      <c r="K582" s="217"/>
      <c r="L582" s="218"/>
      <c r="M582" s="245"/>
      <c r="N582" s="225"/>
      <c r="O582" s="11"/>
    </row>
    <row r="583" spans="2:15" x14ac:dyDescent="0.25">
      <c r="B583" s="218"/>
      <c r="C583" s="218"/>
      <c r="D583" s="218"/>
      <c r="E583" s="218"/>
      <c r="F583" s="218"/>
      <c r="G583" s="218"/>
      <c r="H583" s="244"/>
      <c r="I583" s="244"/>
      <c r="J583" s="217"/>
      <c r="K583" s="217"/>
      <c r="L583" s="218"/>
      <c r="M583" s="245"/>
      <c r="N583" s="225"/>
      <c r="O583" s="11"/>
    </row>
    <row r="584" spans="2:15" x14ac:dyDescent="0.25">
      <c r="B584" s="218"/>
      <c r="C584" s="218"/>
      <c r="D584" s="218"/>
      <c r="E584" s="218"/>
      <c r="F584" s="218"/>
      <c r="G584" s="218"/>
      <c r="H584" s="244"/>
      <c r="I584" s="244"/>
      <c r="J584" s="217"/>
      <c r="K584" s="217"/>
      <c r="L584" s="218"/>
      <c r="M584" s="245"/>
      <c r="N584" s="225"/>
      <c r="O584" s="11"/>
    </row>
    <row r="585" spans="2:15" x14ac:dyDescent="0.25">
      <c r="B585" s="218"/>
      <c r="C585" s="218"/>
      <c r="D585" s="218"/>
      <c r="E585" s="218"/>
      <c r="F585" s="218"/>
      <c r="G585" s="218"/>
      <c r="H585" s="244"/>
      <c r="I585" s="244"/>
      <c r="J585" s="217"/>
      <c r="K585" s="217"/>
      <c r="L585" s="218"/>
      <c r="M585" s="245"/>
      <c r="N585" s="225"/>
      <c r="O585" s="11"/>
    </row>
    <row r="586" spans="2:15" x14ac:dyDescent="0.25">
      <c r="B586" s="218"/>
      <c r="C586" s="218"/>
      <c r="D586" s="218"/>
      <c r="E586" s="218"/>
      <c r="F586" s="218"/>
      <c r="G586" s="218"/>
      <c r="H586" s="244"/>
      <c r="I586" s="244"/>
      <c r="J586" s="217"/>
      <c r="K586" s="217"/>
      <c r="L586" s="218"/>
      <c r="M586" s="245"/>
      <c r="N586" s="225"/>
      <c r="O586" s="11"/>
    </row>
    <row r="587" spans="2:15" x14ac:dyDescent="0.25">
      <c r="B587" s="218"/>
      <c r="C587" s="218"/>
      <c r="D587" s="218"/>
      <c r="E587" s="218"/>
      <c r="F587" s="218"/>
      <c r="G587" s="218"/>
      <c r="H587" s="244"/>
      <c r="I587" s="244"/>
      <c r="J587" s="217"/>
      <c r="K587" s="217"/>
      <c r="L587" s="218"/>
      <c r="M587" s="245"/>
      <c r="N587" s="225"/>
      <c r="O587" s="11"/>
    </row>
    <row r="588" spans="2:15" x14ac:dyDescent="0.25">
      <c r="B588" s="218"/>
      <c r="C588" s="218"/>
      <c r="D588" s="218"/>
      <c r="E588" s="218"/>
      <c r="F588" s="218"/>
      <c r="G588" s="218"/>
      <c r="H588" s="244"/>
      <c r="I588" s="244"/>
      <c r="J588" s="217"/>
      <c r="K588" s="217"/>
      <c r="L588" s="218"/>
      <c r="M588" s="245"/>
      <c r="N588" s="225"/>
      <c r="O588" s="11"/>
    </row>
    <row r="589" spans="2:15" x14ac:dyDescent="0.25">
      <c r="B589" s="218"/>
      <c r="C589" s="218"/>
      <c r="D589" s="218"/>
      <c r="E589" s="218"/>
      <c r="F589" s="218"/>
      <c r="G589" s="218"/>
      <c r="H589" s="244"/>
      <c r="I589" s="244"/>
      <c r="J589" s="217"/>
      <c r="K589" s="217"/>
      <c r="L589" s="218"/>
      <c r="M589" s="245"/>
      <c r="N589" s="225"/>
      <c r="O589" s="11"/>
    </row>
    <row r="590" spans="2:15" x14ac:dyDescent="0.25">
      <c r="B590" s="218"/>
      <c r="C590" s="218"/>
      <c r="D590" s="218"/>
      <c r="E590" s="218"/>
      <c r="F590" s="218"/>
      <c r="G590" s="218"/>
      <c r="H590" s="244"/>
      <c r="I590" s="244"/>
      <c r="J590" s="217"/>
      <c r="K590" s="217"/>
      <c r="L590" s="218"/>
      <c r="M590" s="245"/>
      <c r="N590" s="225"/>
      <c r="O590" s="11"/>
    </row>
    <row r="591" spans="2:15" x14ac:dyDescent="0.25">
      <c r="B591" s="218"/>
      <c r="C591" s="218"/>
      <c r="D591" s="218"/>
      <c r="E591" s="218"/>
      <c r="F591" s="218"/>
      <c r="G591" s="218"/>
      <c r="H591" s="244"/>
      <c r="I591" s="244"/>
      <c r="J591" s="217"/>
      <c r="K591" s="217"/>
      <c r="L591" s="218"/>
      <c r="M591" s="245"/>
      <c r="N591" s="225"/>
      <c r="O591" s="11"/>
    </row>
    <row r="592" spans="2:15" x14ac:dyDescent="0.25">
      <c r="B592" s="218"/>
      <c r="C592" s="218"/>
      <c r="D592" s="218"/>
      <c r="E592" s="218"/>
      <c r="F592" s="218"/>
      <c r="G592" s="218"/>
      <c r="H592" s="244"/>
      <c r="I592" s="244"/>
      <c r="J592" s="217"/>
      <c r="K592" s="217"/>
      <c r="L592" s="218"/>
      <c r="M592" s="245"/>
      <c r="N592" s="225"/>
      <c r="O592" s="11"/>
    </row>
    <row r="593" spans="2:15" x14ac:dyDescent="0.25">
      <c r="B593" s="218"/>
      <c r="C593" s="218"/>
      <c r="D593" s="218"/>
      <c r="E593" s="218"/>
      <c r="F593" s="218"/>
      <c r="G593" s="218"/>
      <c r="H593" s="244"/>
      <c r="I593" s="244"/>
      <c r="J593" s="217"/>
      <c r="K593" s="217"/>
      <c r="L593" s="218"/>
      <c r="M593" s="245"/>
      <c r="N593" s="225"/>
      <c r="O593" s="11"/>
    </row>
    <row r="594" spans="2:15" x14ac:dyDescent="0.25">
      <c r="B594" s="218"/>
      <c r="C594" s="218"/>
      <c r="D594" s="218"/>
      <c r="E594" s="218"/>
      <c r="F594" s="218"/>
      <c r="G594" s="218"/>
      <c r="H594" s="244"/>
      <c r="I594" s="244"/>
      <c r="J594" s="217"/>
      <c r="K594" s="217"/>
      <c r="L594" s="218"/>
      <c r="M594" s="245"/>
      <c r="N594" s="225"/>
      <c r="O594" s="11"/>
    </row>
    <row r="595" spans="2:15" x14ac:dyDescent="0.25">
      <c r="B595" s="218"/>
      <c r="C595" s="218"/>
      <c r="D595" s="218"/>
      <c r="E595" s="218"/>
      <c r="F595" s="218"/>
      <c r="G595" s="218"/>
      <c r="H595" s="244"/>
      <c r="I595" s="244"/>
      <c r="J595" s="217"/>
      <c r="K595" s="217"/>
      <c r="L595" s="218"/>
      <c r="M595" s="245"/>
      <c r="N595" s="225"/>
      <c r="O595" s="11"/>
    </row>
    <row r="596" spans="2:15" x14ac:dyDescent="0.25">
      <c r="B596" s="218"/>
      <c r="C596" s="218"/>
      <c r="D596" s="218"/>
      <c r="E596" s="218"/>
      <c r="F596" s="218"/>
      <c r="G596" s="218"/>
      <c r="H596" s="244"/>
      <c r="I596" s="244"/>
      <c r="J596" s="217"/>
      <c r="K596" s="217"/>
      <c r="L596" s="218"/>
      <c r="M596" s="245"/>
      <c r="N596" s="225"/>
      <c r="O596" s="11"/>
    </row>
    <row r="597" spans="2:15" x14ac:dyDescent="0.25">
      <c r="B597" s="218"/>
      <c r="C597" s="218"/>
      <c r="D597" s="218"/>
      <c r="E597" s="218"/>
      <c r="F597" s="218"/>
      <c r="G597" s="218"/>
      <c r="H597" s="244"/>
      <c r="I597" s="244"/>
      <c r="J597" s="217"/>
      <c r="K597" s="217"/>
      <c r="L597" s="218"/>
      <c r="M597" s="245"/>
      <c r="N597" s="225"/>
      <c r="O597" s="11"/>
    </row>
    <row r="598" spans="2:15" x14ac:dyDescent="0.25">
      <c r="B598" s="218"/>
      <c r="C598" s="218"/>
      <c r="D598" s="218"/>
      <c r="E598" s="218"/>
      <c r="F598" s="218"/>
      <c r="G598" s="218"/>
      <c r="H598" s="244"/>
      <c r="I598" s="244"/>
      <c r="J598" s="217"/>
      <c r="K598" s="217"/>
      <c r="L598" s="218"/>
      <c r="M598" s="245"/>
      <c r="N598" s="225"/>
      <c r="O598" s="11"/>
    </row>
    <row r="599" spans="2:15" x14ac:dyDescent="0.25">
      <c r="B599" s="218"/>
      <c r="C599" s="218"/>
      <c r="D599" s="218"/>
      <c r="E599" s="218"/>
      <c r="F599" s="218"/>
      <c r="G599" s="218"/>
      <c r="H599" s="244"/>
      <c r="I599" s="244"/>
      <c r="J599" s="217"/>
      <c r="K599" s="217"/>
      <c r="L599" s="218"/>
      <c r="M599" s="245"/>
      <c r="N599" s="225"/>
      <c r="O599" s="11"/>
    </row>
    <row r="600" spans="2:15" x14ac:dyDescent="0.25">
      <c r="B600" s="218"/>
      <c r="C600" s="218"/>
      <c r="D600" s="218"/>
      <c r="E600" s="218"/>
      <c r="F600" s="218"/>
      <c r="G600" s="218"/>
      <c r="H600" s="244"/>
      <c r="I600" s="244"/>
      <c r="J600" s="217"/>
      <c r="K600" s="217"/>
      <c r="L600" s="218"/>
      <c r="M600" s="245"/>
      <c r="N600" s="225"/>
      <c r="O600" s="11"/>
    </row>
    <row r="601" spans="2:15" x14ac:dyDescent="0.25">
      <c r="B601" s="218"/>
      <c r="C601" s="218"/>
      <c r="D601" s="218"/>
      <c r="E601" s="218"/>
      <c r="F601" s="218"/>
      <c r="G601" s="218"/>
      <c r="H601" s="244"/>
      <c r="I601" s="244"/>
      <c r="J601" s="217"/>
      <c r="K601" s="217"/>
      <c r="L601" s="218"/>
      <c r="M601" s="245"/>
      <c r="N601" s="225"/>
      <c r="O601" s="11"/>
    </row>
    <row r="602" spans="2:15" x14ac:dyDescent="0.25">
      <c r="B602" s="218"/>
      <c r="C602" s="218"/>
      <c r="D602" s="218"/>
      <c r="E602" s="218"/>
      <c r="F602" s="218"/>
      <c r="G602" s="218"/>
      <c r="H602" s="244"/>
      <c r="I602" s="244"/>
      <c r="J602" s="217"/>
      <c r="K602" s="217"/>
      <c r="L602" s="218"/>
      <c r="M602" s="245"/>
      <c r="N602" s="225"/>
      <c r="O602" s="11"/>
    </row>
    <row r="603" spans="2:15" x14ac:dyDescent="0.25">
      <c r="B603" s="218"/>
      <c r="C603" s="218"/>
      <c r="D603" s="218"/>
      <c r="E603" s="218"/>
      <c r="F603" s="218"/>
      <c r="G603" s="218"/>
      <c r="H603" s="244"/>
      <c r="I603" s="244"/>
      <c r="J603" s="217"/>
      <c r="K603" s="217"/>
      <c r="L603" s="218"/>
      <c r="M603" s="245"/>
      <c r="N603" s="225"/>
      <c r="O603" s="11"/>
    </row>
    <row r="604" spans="2:15" x14ac:dyDescent="0.25">
      <c r="B604" s="218"/>
      <c r="C604" s="218"/>
      <c r="D604" s="218"/>
      <c r="E604" s="218"/>
      <c r="F604" s="218"/>
      <c r="G604" s="218"/>
      <c r="H604" s="244"/>
      <c r="I604" s="244"/>
      <c r="J604" s="217"/>
      <c r="K604" s="217"/>
      <c r="L604" s="218"/>
      <c r="M604" s="245"/>
      <c r="N604" s="225"/>
      <c r="O604" s="11"/>
    </row>
    <row r="605" spans="2:15" x14ac:dyDescent="0.25">
      <c r="B605" s="218"/>
      <c r="C605" s="218"/>
      <c r="D605" s="218"/>
      <c r="E605" s="218"/>
      <c r="F605" s="218"/>
      <c r="G605" s="218"/>
      <c r="H605" s="244"/>
      <c r="I605" s="244"/>
      <c r="J605" s="217"/>
      <c r="K605" s="217"/>
      <c r="L605" s="218"/>
      <c r="M605" s="245"/>
      <c r="N605" s="225"/>
      <c r="O605" s="11"/>
    </row>
    <row r="606" spans="2:15" x14ac:dyDescent="0.25">
      <c r="B606" s="218"/>
      <c r="C606" s="218"/>
      <c r="D606" s="218"/>
      <c r="E606" s="218"/>
      <c r="F606" s="218"/>
      <c r="G606" s="218"/>
      <c r="H606" s="244"/>
      <c r="I606" s="244"/>
      <c r="J606" s="217"/>
      <c r="K606" s="217"/>
      <c r="L606" s="218"/>
      <c r="M606" s="245"/>
      <c r="N606" s="225"/>
      <c r="O606" s="11"/>
    </row>
    <row r="607" spans="2:15" x14ac:dyDescent="0.25">
      <c r="B607" s="218"/>
      <c r="C607" s="218"/>
      <c r="D607" s="218"/>
      <c r="E607" s="218"/>
      <c r="F607" s="218"/>
      <c r="G607" s="218"/>
      <c r="H607" s="244"/>
      <c r="I607" s="244"/>
      <c r="J607" s="217"/>
      <c r="K607" s="217"/>
      <c r="L607" s="218"/>
      <c r="M607" s="245"/>
      <c r="N607" s="225"/>
      <c r="O607" s="11"/>
    </row>
    <row r="608" spans="2:15" x14ac:dyDescent="0.25">
      <c r="B608" s="218"/>
      <c r="C608" s="218"/>
      <c r="D608" s="218"/>
      <c r="E608" s="218"/>
      <c r="F608" s="218"/>
      <c r="G608" s="218"/>
      <c r="H608" s="244"/>
      <c r="I608" s="244"/>
      <c r="J608" s="217"/>
      <c r="K608" s="217"/>
      <c r="L608" s="218"/>
      <c r="M608" s="245"/>
      <c r="N608" s="225"/>
      <c r="O608" s="11"/>
    </row>
    <row r="609" spans="2:15" x14ac:dyDescent="0.25">
      <c r="B609" s="218"/>
      <c r="C609" s="218"/>
      <c r="D609" s="218"/>
      <c r="E609" s="218"/>
      <c r="F609" s="218"/>
      <c r="G609" s="218"/>
      <c r="H609" s="244"/>
      <c r="I609" s="244"/>
      <c r="J609" s="217"/>
      <c r="K609" s="217"/>
      <c r="L609" s="218"/>
      <c r="M609" s="245"/>
      <c r="N609" s="225"/>
      <c r="O609" s="11"/>
    </row>
    <row r="610" spans="2:15" x14ac:dyDescent="0.25">
      <c r="B610" s="218"/>
      <c r="C610" s="218"/>
      <c r="D610" s="218"/>
      <c r="E610" s="218"/>
      <c r="F610" s="218"/>
      <c r="G610" s="218"/>
      <c r="H610" s="244"/>
      <c r="I610" s="244"/>
      <c r="J610" s="217"/>
      <c r="K610" s="217"/>
      <c r="L610" s="218"/>
      <c r="M610" s="245"/>
      <c r="N610" s="225"/>
      <c r="O610" s="11"/>
    </row>
    <row r="611" spans="2:15" x14ac:dyDescent="0.25">
      <c r="B611" s="218"/>
      <c r="C611" s="218"/>
      <c r="D611" s="218"/>
      <c r="E611" s="218"/>
      <c r="F611" s="218"/>
      <c r="G611" s="218"/>
      <c r="H611" s="244"/>
      <c r="I611" s="244"/>
      <c r="J611" s="217"/>
      <c r="K611" s="217"/>
      <c r="L611" s="218"/>
      <c r="M611" s="245"/>
      <c r="N611" s="225"/>
      <c r="O611" s="11"/>
    </row>
    <row r="612" spans="2:15" x14ac:dyDescent="0.25">
      <c r="B612" s="218"/>
      <c r="C612" s="218"/>
      <c r="D612" s="218"/>
      <c r="E612" s="218"/>
      <c r="F612" s="218"/>
      <c r="G612" s="218"/>
      <c r="H612" s="244"/>
      <c r="I612" s="244"/>
      <c r="J612" s="217"/>
      <c r="K612" s="217"/>
      <c r="L612" s="218"/>
      <c r="M612" s="245"/>
      <c r="N612" s="225"/>
      <c r="O612" s="11"/>
    </row>
    <row r="613" spans="2:15" x14ac:dyDescent="0.25">
      <c r="B613" s="218"/>
      <c r="C613" s="218"/>
      <c r="D613" s="218"/>
      <c r="E613" s="218"/>
      <c r="F613" s="218"/>
      <c r="G613" s="218"/>
      <c r="H613" s="244"/>
      <c r="I613" s="244"/>
      <c r="J613" s="217"/>
      <c r="K613" s="217"/>
      <c r="L613" s="218"/>
      <c r="M613" s="245"/>
      <c r="N613" s="225"/>
      <c r="O613" s="11"/>
    </row>
    <row r="614" spans="2:15" x14ac:dyDescent="0.25">
      <c r="B614" s="218"/>
      <c r="C614" s="218"/>
      <c r="D614" s="218"/>
      <c r="E614" s="218"/>
      <c r="F614" s="218"/>
      <c r="G614" s="218"/>
      <c r="H614" s="244"/>
      <c r="I614" s="244"/>
      <c r="J614" s="217"/>
      <c r="K614" s="217"/>
      <c r="L614" s="218"/>
      <c r="M614" s="245"/>
      <c r="N614" s="225"/>
      <c r="O614" s="11"/>
    </row>
    <row r="615" spans="2:15" x14ac:dyDescent="0.25">
      <c r="B615" s="218"/>
      <c r="C615" s="218"/>
      <c r="D615" s="218"/>
      <c r="E615" s="218"/>
      <c r="F615" s="218"/>
      <c r="G615" s="218"/>
      <c r="H615" s="244"/>
      <c r="I615" s="244"/>
      <c r="J615" s="217"/>
      <c r="K615" s="217"/>
      <c r="L615" s="218"/>
      <c r="M615" s="245"/>
      <c r="N615" s="225"/>
      <c r="O615" s="11"/>
    </row>
    <row r="616" spans="2:15" x14ac:dyDescent="0.25">
      <c r="B616" s="218"/>
      <c r="C616" s="218"/>
      <c r="D616" s="218"/>
      <c r="E616" s="218"/>
      <c r="F616" s="218"/>
      <c r="G616" s="218"/>
      <c r="H616" s="244"/>
      <c r="I616" s="244"/>
      <c r="J616" s="217"/>
      <c r="K616" s="217"/>
      <c r="L616" s="218"/>
      <c r="M616" s="245"/>
      <c r="N616" s="225"/>
      <c r="O616" s="11"/>
    </row>
    <row r="617" spans="2:15" x14ac:dyDescent="0.25">
      <c r="B617" s="218"/>
      <c r="C617" s="218"/>
      <c r="D617" s="218"/>
      <c r="E617" s="218"/>
      <c r="F617" s="218"/>
      <c r="G617" s="218"/>
      <c r="H617" s="244"/>
      <c r="I617" s="244"/>
      <c r="J617" s="217"/>
      <c r="K617" s="217"/>
      <c r="L617" s="218"/>
      <c r="M617" s="245"/>
      <c r="N617" s="225"/>
      <c r="O617" s="11"/>
    </row>
    <row r="618" spans="2:15" x14ac:dyDescent="0.25">
      <c r="B618" s="218"/>
      <c r="C618" s="218"/>
      <c r="D618" s="218"/>
      <c r="E618" s="218"/>
      <c r="F618" s="218"/>
      <c r="G618" s="218"/>
      <c r="H618" s="244"/>
      <c r="I618" s="244"/>
      <c r="J618" s="217"/>
      <c r="K618" s="217"/>
      <c r="L618" s="218"/>
      <c r="M618" s="245"/>
      <c r="N618" s="225"/>
      <c r="O618" s="11"/>
    </row>
    <row r="619" spans="2:15" x14ac:dyDescent="0.25">
      <c r="B619" s="218"/>
      <c r="C619" s="218"/>
      <c r="D619" s="218"/>
      <c r="E619" s="218"/>
      <c r="F619" s="218"/>
      <c r="G619" s="218"/>
      <c r="H619" s="244"/>
      <c r="I619" s="244"/>
      <c r="J619" s="217"/>
      <c r="K619" s="217"/>
      <c r="L619" s="218"/>
      <c r="M619" s="245"/>
      <c r="N619" s="225"/>
      <c r="O619" s="11"/>
    </row>
    <row r="620" spans="2:15" x14ac:dyDescent="0.25">
      <c r="B620" s="218"/>
      <c r="C620" s="218"/>
      <c r="D620" s="218"/>
      <c r="E620" s="218"/>
      <c r="F620" s="218"/>
      <c r="G620" s="218"/>
      <c r="H620" s="244"/>
      <c r="I620" s="244"/>
      <c r="J620" s="217"/>
      <c r="K620" s="217"/>
      <c r="L620" s="218"/>
      <c r="M620" s="245"/>
      <c r="N620" s="225"/>
      <c r="O620" s="11"/>
    </row>
    <row r="621" spans="2:15" x14ac:dyDescent="0.25">
      <c r="B621" s="218"/>
      <c r="C621" s="218"/>
      <c r="D621" s="218"/>
      <c r="E621" s="218"/>
      <c r="F621" s="218"/>
      <c r="G621" s="218"/>
      <c r="H621" s="244"/>
      <c r="I621" s="244"/>
      <c r="J621" s="217"/>
      <c r="K621" s="217"/>
      <c r="L621" s="218"/>
      <c r="M621" s="245"/>
      <c r="N621" s="225"/>
      <c r="O621" s="11"/>
    </row>
    <row r="622" spans="2:15" x14ac:dyDescent="0.25">
      <c r="B622" s="218"/>
      <c r="C622" s="218"/>
      <c r="D622" s="218"/>
      <c r="E622" s="218"/>
      <c r="F622" s="218"/>
      <c r="G622" s="218"/>
      <c r="H622" s="244"/>
      <c r="I622" s="244"/>
      <c r="J622" s="217"/>
      <c r="K622" s="217"/>
      <c r="L622" s="218"/>
      <c r="M622" s="245"/>
      <c r="N622" s="225"/>
      <c r="O622" s="11"/>
    </row>
    <row r="623" spans="2:15" x14ac:dyDescent="0.25">
      <c r="B623" s="218"/>
      <c r="C623" s="218"/>
      <c r="D623" s="218"/>
      <c r="E623" s="218"/>
      <c r="F623" s="218"/>
      <c r="G623" s="218"/>
      <c r="H623" s="244"/>
      <c r="I623" s="244"/>
      <c r="J623" s="217"/>
      <c r="K623" s="217"/>
      <c r="L623" s="218"/>
      <c r="M623" s="245"/>
      <c r="N623" s="225"/>
      <c r="O623" s="11"/>
    </row>
    <row r="624" spans="2:15" x14ac:dyDescent="0.25">
      <c r="B624" s="218"/>
      <c r="C624" s="218"/>
      <c r="D624" s="218"/>
      <c r="E624" s="218"/>
      <c r="F624" s="218"/>
      <c r="G624" s="218"/>
      <c r="H624" s="244"/>
      <c r="I624" s="244"/>
      <c r="J624" s="217"/>
      <c r="K624" s="217"/>
      <c r="L624" s="218"/>
      <c r="M624" s="245"/>
      <c r="N624" s="225"/>
      <c r="O624" s="11"/>
    </row>
    <row r="625" spans="2:15" x14ac:dyDescent="0.25">
      <c r="B625" s="218"/>
      <c r="C625" s="218"/>
      <c r="D625" s="218"/>
      <c r="E625" s="218"/>
      <c r="F625" s="218"/>
      <c r="G625" s="218"/>
      <c r="H625" s="244"/>
      <c r="I625" s="244"/>
      <c r="J625" s="217"/>
      <c r="K625" s="217"/>
      <c r="L625" s="218"/>
      <c r="M625" s="245"/>
      <c r="N625" s="225"/>
      <c r="O625" s="11"/>
    </row>
    <row r="626" spans="2:15" x14ac:dyDescent="0.25">
      <c r="B626" s="218"/>
      <c r="C626" s="218"/>
      <c r="D626" s="218"/>
      <c r="E626" s="218"/>
      <c r="F626" s="218"/>
      <c r="G626" s="218"/>
      <c r="H626" s="244"/>
      <c r="I626" s="244"/>
      <c r="J626" s="217"/>
      <c r="K626" s="217"/>
      <c r="L626" s="218"/>
      <c r="M626" s="245"/>
      <c r="N626" s="225"/>
      <c r="O626" s="11"/>
    </row>
    <row r="627" spans="2:15" x14ac:dyDescent="0.25">
      <c r="B627" s="218"/>
      <c r="C627" s="218"/>
      <c r="D627" s="218"/>
      <c r="E627" s="218"/>
      <c r="F627" s="218"/>
      <c r="G627" s="218"/>
      <c r="H627" s="244"/>
      <c r="I627" s="244"/>
      <c r="J627" s="217"/>
      <c r="K627" s="217"/>
      <c r="L627" s="218"/>
      <c r="M627" s="245"/>
      <c r="N627" s="225"/>
      <c r="O627" s="11"/>
    </row>
    <row r="628" spans="2:15" x14ac:dyDescent="0.25">
      <c r="B628" s="218"/>
      <c r="C628" s="218"/>
      <c r="D628" s="218"/>
      <c r="E628" s="218"/>
      <c r="F628" s="218"/>
      <c r="G628" s="218"/>
      <c r="H628" s="244"/>
      <c r="I628" s="244"/>
      <c r="J628" s="217"/>
      <c r="K628" s="217"/>
      <c r="L628" s="218"/>
      <c r="M628" s="245"/>
      <c r="N628" s="225"/>
      <c r="O628" s="11"/>
    </row>
    <row r="629" spans="2:15" x14ac:dyDescent="0.25">
      <c r="B629" s="218"/>
      <c r="C629" s="218"/>
      <c r="D629" s="218"/>
      <c r="E629" s="218"/>
      <c r="F629" s="218"/>
      <c r="G629" s="218"/>
      <c r="H629" s="244"/>
      <c r="I629" s="244"/>
      <c r="J629" s="217"/>
      <c r="K629" s="217"/>
      <c r="L629" s="218"/>
      <c r="M629" s="245"/>
      <c r="N629" s="225"/>
      <c r="O629" s="11"/>
    </row>
    <row r="630" spans="2:15" x14ac:dyDescent="0.25">
      <c r="B630" s="218"/>
      <c r="C630" s="218"/>
      <c r="D630" s="218"/>
      <c r="E630" s="218"/>
      <c r="F630" s="218"/>
      <c r="G630" s="218"/>
      <c r="H630" s="244"/>
      <c r="I630" s="244"/>
      <c r="J630" s="217"/>
      <c r="K630" s="217"/>
      <c r="L630" s="218"/>
      <c r="M630" s="245"/>
      <c r="N630" s="225"/>
      <c r="O630" s="11"/>
    </row>
    <row r="631" spans="2:15" x14ac:dyDescent="0.25">
      <c r="B631" s="218"/>
      <c r="C631" s="218"/>
      <c r="D631" s="218"/>
      <c r="E631" s="218"/>
      <c r="F631" s="218"/>
      <c r="G631" s="218"/>
      <c r="H631" s="244"/>
      <c r="I631" s="244"/>
      <c r="J631" s="217"/>
      <c r="K631" s="217"/>
      <c r="L631" s="218"/>
      <c r="M631" s="245"/>
      <c r="N631" s="225"/>
      <c r="O631" s="11"/>
    </row>
    <row r="632" spans="2:15" x14ac:dyDescent="0.25">
      <c r="B632" s="218"/>
      <c r="C632" s="218"/>
      <c r="D632" s="218"/>
      <c r="E632" s="218"/>
      <c r="F632" s="218"/>
      <c r="G632" s="218"/>
      <c r="H632" s="244"/>
      <c r="I632" s="244"/>
      <c r="J632" s="217"/>
      <c r="K632" s="217"/>
      <c r="L632" s="218"/>
      <c r="M632" s="245"/>
      <c r="N632" s="225"/>
      <c r="O632" s="11"/>
    </row>
    <row r="633" spans="2:15" x14ac:dyDescent="0.25">
      <c r="B633" s="218"/>
      <c r="C633" s="218"/>
      <c r="D633" s="218"/>
      <c r="E633" s="218"/>
      <c r="F633" s="218"/>
      <c r="G633" s="218"/>
      <c r="H633" s="244"/>
      <c r="I633" s="244"/>
      <c r="J633" s="217"/>
      <c r="K633" s="217"/>
      <c r="L633" s="218"/>
      <c r="M633" s="245"/>
      <c r="N633" s="225"/>
      <c r="O633" s="11"/>
    </row>
    <row r="634" spans="2:15" x14ac:dyDescent="0.25">
      <c r="B634" s="218"/>
      <c r="C634" s="218"/>
      <c r="D634" s="218"/>
      <c r="E634" s="218"/>
      <c r="F634" s="218"/>
      <c r="G634" s="218"/>
      <c r="H634" s="244"/>
      <c r="I634" s="244"/>
      <c r="J634" s="217"/>
      <c r="K634" s="217"/>
      <c r="L634" s="218"/>
      <c r="M634" s="245"/>
      <c r="N634" s="225"/>
      <c r="O634" s="11"/>
    </row>
    <row r="635" spans="2:15" x14ac:dyDescent="0.25">
      <c r="B635" s="218"/>
      <c r="C635" s="218"/>
      <c r="D635" s="218"/>
      <c r="E635" s="218"/>
      <c r="F635" s="218"/>
      <c r="G635" s="218"/>
      <c r="H635" s="244"/>
      <c r="I635" s="244"/>
      <c r="J635" s="217"/>
      <c r="K635" s="217"/>
      <c r="L635" s="218"/>
      <c r="M635" s="245"/>
      <c r="N635" s="225"/>
      <c r="O635" s="11"/>
    </row>
    <row r="636" spans="2:15" x14ac:dyDescent="0.25">
      <c r="B636" s="218"/>
      <c r="C636" s="218"/>
      <c r="D636" s="218"/>
      <c r="E636" s="218"/>
      <c r="F636" s="218"/>
      <c r="G636" s="218"/>
      <c r="H636" s="244"/>
      <c r="I636" s="244"/>
      <c r="J636" s="217"/>
      <c r="K636" s="217"/>
      <c r="L636" s="218"/>
      <c r="M636" s="245"/>
      <c r="N636" s="225"/>
      <c r="O636" s="11"/>
    </row>
    <row r="637" spans="2:15" x14ac:dyDescent="0.25">
      <c r="B637" s="218"/>
      <c r="C637" s="218"/>
      <c r="D637" s="218"/>
      <c r="E637" s="218"/>
      <c r="F637" s="218"/>
      <c r="G637" s="218"/>
      <c r="H637" s="244"/>
      <c r="I637" s="244"/>
      <c r="J637" s="217"/>
      <c r="K637" s="217"/>
      <c r="L637" s="218"/>
      <c r="M637" s="245"/>
      <c r="N637" s="225"/>
      <c r="O637" s="11"/>
    </row>
    <row r="638" spans="2:15" x14ac:dyDescent="0.25">
      <c r="B638" s="218"/>
      <c r="C638" s="218"/>
      <c r="D638" s="218"/>
      <c r="E638" s="218"/>
      <c r="F638" s="218"/>
      <c r="G638" s="218"/>
      <c r="H638" s="244"/>
      <c r="I638" s="244"/>
      <c r="J638" s="217"/>
      <c r="K638" s="217"/>
      <c r="L638" s="218"/>
      <c r="M638" s="245"/>
      <c r="N638" s="225"/>
      <c r="O638" s="11"/>
    </row>
    <row r="639" spans="2:15" x14ac:dyDescent="0.25">
      <c r="B639" s="218"/>
      <c r="C639" s="218"/>
      <c r="D639" s="218"/>
      <c r="E639" s="218"/>
      <c r="F639" s="218"/>
      <c r="G639" s="218"/>
      <c r="H639" s="244"/>
      <c r="I639" s="244"/>
      <c r="J639" s="217"/>
      <c r="K639" s="217"/>
      <c r="L639" s="218"/>
      <c r="M639" s="245"/>
      <c r="N639" s="225"/>
      <c r="O639" s="11"/>
    </row>
    <row r="640" spans="2:15" x14ac:dyDescent="0.25">
      <c r="B640" s="218"/>
      <c r="C640" s="218"/>
      <c r="D640" s="218"/>
      <c r="E640" s="218"/>
      <c r="F640" s="218"/>
      <c r="G640" s="218"/>
      <c r="H640" s="244"/>
      <c r="I640" s="244"/>
      <c r="J640" s="217"/>
      <c r="K640" s="217"/>
      <c r="L640" s="218"/>
      <c r="M640" s="245"/>
      <c r="N640" s="225"/>
      <c r="O640" s="11"/>
    </row>
    <row r="641" spans="2:15" x14ac:dyDescent="0.25">
      <c r="B641" s="218"/>
      <c r="C641" s="218"/>
      <c r="D641" s="218"/>
      <c r="E641" s="218"/>
      <c r="F641" s="218"/>
      <c r="G641" s="218"/>
      <c r="H641" s="244"/>
      <c r="I641" s="244"/>
      <c r="J641" s="217"/>
      <c r="K641" s="217"/>
      <c r="L641" s="218"/>
      <c r="M641" s="245"/>
      <c r="N641" s="225"/>
      <c r="O641" s="11"/>
    </row>
    <row r="642" spans="2:15" x14ac:dyDescent="0.25">
      <c r="B642" s="218"/>
      <c r="C642" s="218"/>
      <c r="D642" s="218"/>
      <c r="E642" s="218"/>
      <c r="F642" s="218"/>
      <c r="G642" s="218"/>
      <c r="H642" s="244"/>
      <c r="I642" s="244"/>
      <c r="J642" s="217"/>
      <c r="K642" s="217"/>
      <c r="L642" s="218"/>
      <c r="M642" s="245"/>
      <c r="N642" s="225"/>
      <c r="O642" s="11"/>
    </row>
    <row r="643" spans="2:15" x14ac:dyDescent="0.25">
      <c r="B643" s="218"/>
      <c r="C643" s="218"/>
      <c r="D643" s="218"/>
      <c r="E643" s="218"/>
      <c r="F643" s="218"/>
      <c r="G643" s="218"/>
      <c r="H643" s="244"/>
      <c r="I643" s="244"/>
      <c r="J643" s="217"/>
      <c r="K643" s="217"/>
      <c r="L643" s="218"/>
      <c r="M643" s="245"/>
      <c r="N643" s="225"/>
      <c r="O643" s="11"/>
    </row>
    <row r="644" spans="2:15" x14ac:dyDescent="0.25">
      <c r="B644" s="218"/>
      <c r="C644" s="218"/>
      <c r="D644" s="218"/>
      <c r="E644" s="218"/>
      <c r="F644" s="218"/>
      <c r="G644" s="218"/>
      <c r="H644" s="244"/>
      <c r="I644" s="244"/>
      <c r="J644" s="217"/>
      <c r="K644" s="217"/>
      <c r="L644" s="218"/>
      <c r="M644" s="245"/>
      <c r="N644" s="225"/>
      <c r="O644" s="11"/>
    </row>
    <row r="645" spans="2:15" x14ac:dyDescent="0.25">
      <c r="B645" s="218"/>
      <c r="C645" s="218"/>
      <c r="D645" s="218"/>
      <c r="E645" s="218"/>
      <c r="F645" s="218"/>
      <c r="G645" s="218"/>
      <c r="H645" s="244"/>
      <c r="I645" s="244"/>
      <c r="J645" s="217"/>
      <c r="K645" s="217"/>
      <c r="L645" s="218"/>
      <c r="M645" s="245"/>
      <c r="N645" s="225"/>
      <c r="O645" s="11"/>
    </row>
    <row r="646" spans="2:15" x14ac:dyDescent="0.25">
      <c r="B646" s="218"/>
      <c r="C646" s="218"/>
      <c r="D646" s="218"/>
      <c r="E646" s="218"/>
      <c r="F646" s="218"/>
      <c r="G646" s="218"/>
      <c r="H646" s="244"/>
      <c r="I646" s="244"/>
      <c r="J646" s="217"/>
      <c r="K646" s="217"/>
      <c r="L646" s="218"/>
      <c r="M646" s="245"/>
      <c r="N646" s="225"/>
      <c r="O646" s="11"/>
    </row>
    <row r="647" spans="2:15" x14ac:dyDescent="0.25">
      <c r="B647" s="218"/>
      <c r="C647" s="218"/>
      <c r="D647" s="218"/>
      <c r="E647" s="218"/>
      <c r="F647" s="218"/>
      <c r="G647" s="218"/>
      <c r="H647" s="244"/>
      <c r="I647" s="244"/>
      <c r="J647" s="217"/>
      <c r="K647" s="217"/>
      <c r="L647" s="218"/>
      <c r="M647" s="245"/>
      <c r="N647" s="225"/>
      <c r="O647" s="11"/>
    </row>
    <row r="648" spans="2:15" x14ac:dyDescent="0.25">
      <c r="B648" s="218"/>
      <c r="C648" s="218"/>
      <c r="D648" s="218"/>
      <c r="E648" s="218"/>
      <c r="F648" s="218"/>
      <c r="G648" s="218"/>
      <c r="H648" s="244"/>
      <c r="I648" s="244"/>
      <c r="J648" s="217"/>
      <c r="K648" s="217"/>
      <c r="L648" s="218"/>
      <c r="M648" s="245"/>
      <c r="N648" s="225"/>
      <c r="O648" s="11"/>
    </row>
    <row r="649" spans="2:15" x14ac:dyDescent="0.25">
      <c r="B649" s="218"/>
      <c r="C649" s="218"/>
      <c r="D649" s="218"/>
      <c r="E649" s="218"/>
      <c r="F649" s="218"/>
      <c r="G649" s="218"/>
      <c r="H649" s="244"/>
      <c r="I649" s="244"/>
      <c r="J649" s="217"/>
      <c r="K649" s="217"/>
      <c r="L649" s="218"/>
      <c r="M649" s="245"/>
      <c r="N649" s="225"/>
      <c r="O649" s="11"/>
    </row>
    <row r="650" spans="2:15" x14ac:dyDescent="0.25">
      <c r="B650" s="218"/>
      <c r="C650" s="218"/>
      <c r="D650" s="218"/>
      <c r="E650" s="218"/>
      <c r="F650" s="218"/>
      <c r="G650" s="218"/>
      <c r="H650" s="244"/>
      <c r="I650" s="244"/>
      <c r="J650" s="217"/>
      <c r="K650" s="217"/>
      <c r="L650" s="218"/>
      <c r="M650" s="245"/>
      <c r="N650" s="225"/>
      <c r="O650" s="11"/>
    </row>
    <row r="651" spans="2:15" x14ac:dyDescent="0.25">
      <c r="B651" s="218"/>
      <c r="C651" s="218"/>
      <c r="D651" s="218"/>
      <c r="E651" s="218"/>
      <c r="F651" s="218"/>
      <c r="G651" s="218"/>
      <c r="H651" s="244"/>
      <c r="I651" s="244"/>
      <c r="J651" s="217"/>
      <c r="K651" s="217"/>
      <c r="L651" s="218"/>
      <c r="M651" s="245"/>
      <c r="N651" s="225"/>
      <c r="O651" s="11"/>
    </row>
    <row r="652" spans="2:15" x14ac:dyDescent="0.25">
      <c r="B652" s="218"/>
      <c r="C652" s="218"/>
      <c r="D652" s="218"/>
      <c r="E652" s="218"/>
      <c r="F652" s="218"/>
      <c r="G652" s="218"/>
      <c r="H652" s="244"/>
      <c r="I652" s="244"/>
      <c r="J652" s="217"/>
      <c r="K652" s="217"/>
      <c r="L652" s="218"/>
      <c r="M652" s="245"/>
      <c r="N652" s="225"/>
      <c r="O652" s="11"/>
    </row>
    <row r="653" spans="2:15" x14ac:dyDescent="0.25">
      <c r="B653" s="218"/>
      <c r="C653" s="218"/>
      <c r="D653" s="218"/>
      <c r="E653" s="218"/>
      <c r="F653" s="218"/>
      <c r="G653" s="218"/>
      <c r="H653" s="244"/>
      <c r="I653" s="244"/>
      <c r="J653" s="217"/>
      <c r="K653" s="217"/>
      <c r="L653" s="218"/>
      <c r="M653" s="245"/>
      <c r="N653" s="225"/>
      <c r="O653" s="11"/>
    </row>
    <row r="654" spans="2:15" x14ac:dyDescent="0.25">
      <c r="B654" s="218"/>
      <c r="C654" s="218"/>
      <c r="D654" s="218"/>
      <c r="E654" s="218"/>
      <c r="F654" s="218"/>
      <c r="G654" s="218"/>
      <c r="H654" s="244"/>
      <c r="I654" s="244"/>
      <c r="J654" s="217"/>
      <c r="K654" s="217"/>
      <c r="L654" s="218"/>
      <c r="M654" s="245"/>
      <c r="N654" s="225"/>
      <c r="O654" s="11"/>
    </row>
    <row r="655" spans="2:15" x14ac:dyDescent="0.25">
      <c r="B655" s="218"/>
      <c r="C655" s="218"/>
      <c r="D655" s="218"/>
      <c r="E655" s="218"/>
      <c r="F655" s="218"/>
      <c r="G655" s="218"/>
      <c r="H655" s="244"/>
      <c r="I655" s="244"/>
      <c r="J655" s="217"/>
      <c r="K655" s="217"/>
      <c r="L655" s="218"/>
      <c r="M655" s="245"/>
      <c r="N655" s="225"/>
      <c r="O655" s="11"/>
    </row>
    <row r="656" spans="2:15" x14ac:dyDescent="0.25">
      <c r="B656" s="218"/>
      <c r="C656" s="218"/>
      <c r="D656" s="218"/>
      <c r="E656" s="218"/>
      <c r="F656" s="218"/>
      <c r="G656" s="218"/>
      <c r="H656" s="244"/>
      <c r="I656" s="244"/>
      <c r="J656" s="217"/>
      <c r="K656" s="217"/>
      <c r="L656" s="218"/>
      <c r="M656" s="245"/>
      <c r="N656" s="225"/>
      <c r="O656" s="11"/>
    </row>
    <row r="657" spans="2:15" x14ac:dyDescent="0.25">
      <c r="B657" s="218"/>
      <c r="C657" s="218"/>
      <c r="D657" s="218"/>
      <c r="E657" s="218"/>
      <c r="F657" s="218"/>
      <c r="G657" s="218"/>
      <c r="H657" s="244"/>
      <c r="I657" s="244"/>
      <c r="J657" s="217"/>
      <c r="K657" s="217"/>
      <c r="L657" s="218"/>
      <c r="M657" s="245"/>
      <c r="N657" s="225"/>
      <c r="O657" s="11"/>
    </row>
    <row r="658" spans="2:15" x14ac:dyDescent="0.25">
      <c r="B658" s="218"/>
      <c r="C658" s="218"/>
      <c r="D658" s="218"/>
      <c r="E658" s="218"/>
      <c r="F658" s="218"/>
      <c r="G658" s="218"/>
      <c r="H658" s="244"/>
      <c r="I658" s="244"/>
      <c r="J658" s="217"/>
      <c r="K658" s="217"/>
      <c r="L658" s="218"/>
      <c r="M658" s="245"/>
      <c r="N658" s="225"/>
      <c r="O658" s="11"/>
    </row>
    <row r="659" spans="2:15" x14ac:dyDescent="0.25">
      <c r="B659" s="218"/>
      <c r="C659" s="218"/>
      <c r="D659" s="218"/>
      <c r="E659" s="218"/>
      <c r="F659" s="218"/>
      <c r="G659" s="218"/>
      <c r="H659" s="244"/>
      <c r="I659" s="244"/>
      <c r="J659" s="217"/>
      <c r="K659" s="217"/>
      <c r="L659" s="218"/>
      <c r="M659" s="245"/>
      <c r="N659" s="225"/>
      <c r="O659" s="11"/>
    </row>
    <row r="660" spans="2:15" x14ac:dyDescent="0.25">
      <c r="B660" s="218"/>
      <c r="C660" s="218"/>
      <c r="D660" s="218"/>
      <c r="E660" s="218"/>
      <c r="F660" s="218"/>
      <c r="G660" s="218"/>
      <c r="H660" s="244"/>
      <c r="I660" s="244"/>
      <c r="J660" s="217"/>
      <c r="K660" s="217"/>
      <c r="L660" s="218"/>
      <c r="M660" s="245"/>
      <c r="N660" s="225"/>
      <c r="O660" s="11"/>
    </row>
    <row r="661" spans="2:15" x14ac:dyDescent="0.25">
      <c r="B661" s="218"/>
      <c r="C661" s="218"/>
      <c r="D661" s="218"/>
      <c r="E661" s="218"/>
      <c r="F661" s="218"/>
      <c r="G661" s="218"/>
      <c r="H661" s="244"/>
      <c r="I661" s="244"/>
      <c r="J661" s="217"/>
      <c r="K661" s="217"/>
      <c r="L661" s="218"/>
      <c r="M661" s="245"/>
      <c r="N661" s="225"/>
      <c r="O661" s="11"/>
    </row>
    <row r="662" spans="2:15" x14ac:dyDescent="0.25">
      <c r="B662" s="218"/>
      <c r="C662" s="218"/>
      <c r="D662" s="218"/>
      <c r="E662" s="218"/>
      <c r="F662" s="218"/>
      <c r="G662" s="218"/>
      <c r="H662" s="244"/>
      <c r="I662" s="244"/>
      <c r="J662" s="217"/>
      <c r="K662" s="217"/>
      <c r="L662" s="218"/>
      <c r="M662" s="245"/>
      <c r="N662" s="225"/>
      <c r="O662" s="11"/>
    </row>
    <row r="663" spans="2:15" x14ac:dyDescent="0.25">
      <c r="B663" s="218"/>
      <c r="C663" s="218"/>
      <c r="D663" s="218"/>
      <c r="E663" s="218"/>
      <c r="F663" s="218"/>
      <c r="G663" s="218"/>
      <c r="H663" s="244"/>
      <c r="I663" s="244"/>
      <c r="J663" s="217"/>
      <c r="K663" s="217"/>
      <c r="L663" s="218"/>
      <c r="M663" s="245"/>
      <c r="N663" s="225"/>
      <c r="O663" s="11"/>
    </row>
    <row r="664" spans="2:15" x14ac:dyDescent="0.25">
      <c r="B664" s="219"/>
      <c r="C664" s="219"/>
      <c r="D664" s="219"/>
      <c r="E664" s="219"/>
      <c r="F664" s="219"/>
      <c r="G664" s="219"/>
      <c r="H664" s="220"/>
      <c r="I664" s="220"/>
      <c r="J664" s="217"/>
      <c r="K664" s="217"/>
      <c r="L664" s="219"/>
      <c r="M664" s="221"/>
      <c r="N664" s="225"/>
      <c r="O664" s="11"/>
    </row>
    <row r="665" spans="2:15" x14ac:dyDescent="0.25">
      <c r="B665" s="219"/>
      <c r="C665" s="219"/>
      <c r="D665" s="219"/>
      <c r="E665" s="219"/>
      <c r="F665" s="219"/>
      <c r="G665" s="219"/>
      <c r="H665" s="220"/>
      <c r="I665" s="220"/>
      <c r="J665" s="217"/>
      <c r="K665" s="217"/>
      <c r="L665" s="219"/>
      <c r="M665" s="221"/>
      <c r="N665" s="225"/>
      <c r="O665" s="11"/>
    </row>
    <row r="666" spans="2:15" x14ac:dyDescent="0.25">
      <c r="B666" s="219"/>
      <c r="C666" s="219"/>
      <c r="D666" s="219"/>
      <c r="E666" s="219"/>
      <c r="F666" s="219"/>
      <c r="G666" s="219"/>
      <c r="H666" s="220"/>
      <c r="I666" s="220"/>
      <c r="J666" s="217"/>
      <c r="K666" s="217"/>
      <c r="L666" s="219"/>
      <c r="M666" s="221"/>
      <c r="N666" s="225"/>
      <c r="O666" s="11"/>
    </row>
    <row r="667" spans="2:15" x14ac:dyDescent="0.25">
      <c r="B667" s="219"/>
      <c r="C667" s="219"/>
      <c r="D667" s="219"/>
      <c r="E667" s="219"/>
      <c r="F667" s="219"/>
      <c r="G667" s="219"/>
      <c r="H667" s="220"/>
      <c r="I667" s="220"/>
      <c r="J667" s="217"/>
      <c r="K667" s="217"/>
      <c r="L667" s="219"/>
      <c r="M667" s="221"/>
      <c r="N667" s="225"/>
      <c r="O667" s="11"/>
    </row>
    <row r="668" spans="2:15" x14ac:dyDescent="0.25">
      <c r="B668" s="219"/>
      <c r="C668" s="219"/>
      <c r="D668" s="219"/>
      <c r="E668" s="219"/>
      <c r="F668" s="219"/>
      <c r="G668" s="219"/>
      <c r="H668" s="220"/>
      <c r="I668" s="220"/>
      <c r="J668" s="217"/>
      <c r="K668" s="217"/>
      <c r="L668" s="219"/>
      <c r="M668" s="221"/>
      <c r="N668" s="225"/>
      <c r="O668" s="11"/>
    </row>
    <row r="669" spans="2:15" x14ac:dyDescent="0.25">
      <c r="B669" s="219"/>
      <c r="C669" s="219"/>
      <c r="D669" s="219"/>
      <c r="E669" s="219"/>
      <c r="F669" s="219"/>
      <c r="G669" s="219"/>
      <c r="H669" s="220"/>
      <c r="I669" s="220"/>
      <c r="J669" s="217"/>
      <c r="K669" s="217"/>
      <c r="L669" s="219"/>
      <c r="M669" s="221"/>
      <c r="N669" s="225"/>
      <c r="O669" s="11"/>
    </row>
    <row r="670" spans="2:15" x14ac:dyDescent="0.25">
      <c r="B670" s="219"/>
      <c r="C670" s="219"/>
      <c r="D670" s="219"/>
      <c r="E670" s="219"/>
      <c r="F670" s="219"/>
      <c r="G670" s="219"/>
      <c r="H670" s="220"/>
      <c r="I670" s="220"/>
      <c r="J670" s="217"/>
      <c r="K670" s="217"/>
      <c r="L670" s="219"/>
      <c r="M670" s="221"/>
      <c r="N670" s="225"/>
      <c r="O670" s="11"/>
    </row>
    <row r="671" spans="2:15" x14ac:dyDescent="0.25">
      <c r="B671" s="219"/>
      <c r="C671" s="219"/>
      <c r="D671" s="219"/>
      <c r="E671" s="219"/>
      <c r="F671" s="219"/>
      <c r="G671" s="219"/>
      <c r="H671" s="220"/>
      <c r="I671" s="220"/>
      <c r="J671" s="217"/>
      <c r="K671" s="217"/>
      <c r="L671" s="219"/>
      <c r="M671" s="221"/>
      <c r="N671" s="225"/>
      <c r="O671" s="11"/>
    </row>
    <row r="672" spans="2:15" x14ac:dyDescent="0.25">
      <c r="B672" s="219"/>
      <c r="C672" s="219"/>
      <c r="D672" s="219"/>
      <c r="E672" s="219"/>
      <c r="F672" s="219"/>
      <c r="G672" s="219"/>
      <c r="H672" s="220"/>
      <c r="I672" s="220"/>
      <c r="J672" s="217"/>
      <c r="K672" s="217"/>
      <c r="L672" s="219"/>
      <c r="M672" s="221"/>
      <c r="N672" s="225"/>
      <c r="O672" s="11"/>
    </row>
    <row r="673" spans="2:15" x14ac:dyDescent="0.25">
      <c r="B673" s="219"/>
      <c r="C673" s="219"/>
      <c r="D673" s="219"/>
      <c r="E673" s="219"/>
      <c r="F673" s="219"/>
      <c r="G673" s="219"/>
      <c r="H673" s="220"/>
      <c r="I673" s="220"/>
      <c r="J673" s="217"/>
      <c r="K673" s="217"/>
      <c r="L673" s="219"/>
      <c r="M673" s="221"/>
      <c r="N673" s="225"/>
      <c r="O673" s="11"/>
    </row>
    <row r="674" spans="2:15" x14ac:dyDescent="0.25">
      <c r="B674" s="219"/>
      <c r="C674" s="219"/>
      <c r="D674" s="219"/>
      <c r="E674" s="219"/>
      <c r="F674" s="219"/>
      <c r="G674" s="219"/>
      <c r="H674" s="220"/>
      <c r="I674" s="220"/>
      <c r="J674" s="217"/>
      <c r="K674" s="217"/>
      <c r="L674" s="219"/>
      <c r="M674" s="221"/>
      <c r="N674" s="225"/>
      <c r="O674" s="11"/>
    </row>
    <row r="675" spans="2:15" x14ac:dyDescent="0.25">
      <c r="B675" s="219"/>
      <c r="C675" s="219"/>
      <c r="D675" s="219"/>
      <c r="E675" s="219"/>
      <c r="F675" s="219"/>
      <c r="G675" s="219"/>
      <c r="H675" s="220"/>
      <c r="I675" s="220"/>
      <c r="J675" s="217"/>
      <c r="K675" s="217"/>
      <c r="L675" s="219"/>
      <c r="M675" s="221"/>
      <c r="N675" s="225"/>
      <c r="O675" s="11"/>
    </row>
    <row r="676" spans="2:15" x14ac:dyDescent="0.25">
      <c r="B676" s="219"/>
      <c r="C676" s="219"/>
      <c r="D676" s="219"/>
      <c r="E676" s="219"/>
      <c r="F676" s="219"/>
      <c r="G676" s="219"/>
      <c r="H676" s="220"/>
      <c r="I676" s="220"/>
      <c r="J676" s="217"/>
      <c r="K676" s="217"/>
      <c r="L676" s="219"/>
      <c r="M676" s="221"/>
      <c r="N676" s="225"/>
      <c r="O676" s="11"/>
    </row>
    <row r="677" spans="2:15" x14ac:dyDescent="0.25">
      <c r="B677" s="219"/>
      <c r="C677" s="219"/>
      <c r="D677" s="219"/>
      <c r="E677" s="219"/>
      <c r="F677" s="219"/>
      <c r="G677" s="219"/>
      <c r="H677" s="220"/>
      <c r="I677" s="220"/>
      <c r="J677" s="217"/>
      <c r="K677" s="217"/>
      <c r="L677" s="219"/>
      <c r="M677" s="221"/>
      <c r="N677" s="225"/>
      <c r="O677" s="11"/>
    </row>
    <row r="678" spans="2:15" x14ac:dyDescent="0.25">
      <c r="B678" s="219"/>
      <c r="C678" s="219"/>
      <c r="D678" s="219"/>
      <c r="E678" s="219"/>
      <c r="F678" s="219"/>
      <c r="G678" s="219"/>
      <c r="H678" s="220"/>
      <c r="I678" s="220"/>
      <c r="J678" s="217"/>
      <c r="K678" s="217"/>
      <c r="L678" s="219"/>
      <c r="M678" s="221"/>
      <c r="N678" s="225"/>
      <c r="O678" s="11"/>
    </row>
    <row r="679" spans="2:15" x14ac:dyDescent="0.25">
      <c r="B679" s="219"/>
      <c r="C679" s="219"/>
      <c r="D679" s="219"/>
      <c r="E679" s="219"/>
      <c r="F679" s="219"/>
      <c r="G679" s="219"/>
      <c r="H679" s="220"/>
      <c r="I679" s="220"/>
      <c r="J679" s="217"/>
      <c r="K679" s="217"/>
      <c r="L679" s="219"/>
      <c r="M679" s="221"/>
      <c r="N679" s="225"/>
      <c r="O679" s="11"/>
    </row>
    <row r="680" spans="2:15" x14ac:dyDescent="0.25">
      <c r="B680" s="219"/>
      <c r="C680" s="219"/>
      <c r="D680" s="219"/>
      <c r="E680" s="219"/>
      <c r="F680" s="219"/>
      <c r="G680" s="219"/>
      <c r="H680" s="220"/>
      <c r="I680" s="220"/>
      <c r="J680" s="217"/>
      <c r="K680" s="217"/>
      <c r="L680" s="219"/>
      <c r="M680" s="221"/>
      <c r="N680" s="225"/>
      <c r="O680" s="11"/>
    </row>
    <row r="681" spans="2:15" x14ac:dyDescent="0.25">
      <c r="B681" s="219"/>
      <c r="C681" s="219"/>
      <c r="D681" s="219"/>
      <c r="E681" s="219"/>
      <c r="F681" s="219"/>
      <c r="G681" s="219"/>
      <c r="H681" s="220"/>
      <c r="I681" s="220"/>
      <c r="J681" s="217"/>
      <c r="K681" s="217"/>
      <c r="L681" s="219"/>
      <c r="M681" s="221"/>
      <c r="N681" s="225"/>
      <c r="O681" s="11"/>
    </row>
    <row r="682" spans="2:15" x14ac:dyDescent="0.25">
      <c r="B682" s="219"/>
      <c r="C682" s="219"/>
      <c r="D682" s="219"/>
      <c r="E682" s="219"/>
      <c r="F682" s="219"/>
      <c r="G682" s="219"/>
      <c r="H682" s="220"/>
      <c r="I682" s="220"/>
      <c r="J682" s="217"/>
      <c r="K682" s="217"/>
      <c r="L682" s="219"/>
      <c r="M682" s="221"/>
      <c r="N682" s="225"/>
      <c r="O682" s="11"/>
    </row>
    <row r="683" spans="2:15" x14ac:dyDescent="0.25">
      <c r="B683" s="219"/>
      <c r="C683" s="219"/>
      <c r="D683" s="219"/>
      <c r="E683" s="219"/>
      <c r="F683" s="219"/>
      <c r="G683" s="219"/>
      <c r="H683" s="220"/>
      <c r="I683" s="220"/>
      <c r="J683" s="217"/>
      <c r="K683" s="217"/>
      <c r="L683" s="219"/>
      <c r="M683" s="221"/>
      <c r="N683" s="225"/>
      <c r="O683" s="11"/>
    </row>
    <row r="684" spans="2:15" x14ac:dyDescent="0.25">
      <c r="B684" s="219"/>
      <c r="C684" s="219"/>
      <c r="D684" s="219"/>
      <c r="E684" s="219"/>
      <c r="F684" s="219"/>
      <c r="G684" s="219"/>
      <c r="H684" s="220"/>
      <c r="I684" s="220"/>
      <c r="J684" s="217"/>
      <c r="K684" s="217"/>
      <c r="L684" s="219"/>
      <c r="M684" s="221"/>
      <c r="N684" s="225"/>
      <c r="O684" s="11"/>
    </row>
    <row r="685" spans="2:15" x14ac:dyDescent="0.25">
      <c r="B685" s="219"/>
      <c r="C685" s="219"/>
      <c r="D685" s="219"/>
      <c r="E685" s="219"/>
      <c r="F685" s="219"/>
      <c r="G685" s="219"/>
      <c r="H685" s="220"/>
      <c r="I685" s="220"/>
      <c r="J685" s="217"/>
      <c r="K685" s="217"/>
      <c r="L685" s="219"/>
      <c r="M685" s="221"/>
      <c r="N685" s="225"/>
      <c r="O685" s="11"/>
    </row>
    <row r="686" spans="2:15" x14ac:dyDescent="0.25">
      <c r="B686" s="219"/>
      <c r="C686" s="219"/>
      <c r="D686" s="219"/>
      <c r="E686" s="219"/>
      <c r="F686" s="219"/>
      <c r="G686" s="219"/>
      <c r="H686" s="220"/>
      <c r="I686" s="220"/>
      <c r="J686" s="217"/>
      <c r="K686" s="217"/>
      <c r="L686" s="219"/>
      <c r="M686" s="221"/>
      <c r="N686" s="225"/>
      <c r="O686" s="11"/>
    </row>
    <row r="687" spans="2:15" x14ac:dyDescent="0.25">
      <c r="B687" s="219"/>
      <c r="C687" s="219"/>
      <c r="D687" s="219"/>
      <c r="E687" s="219"/>
      <c r="F687" s="219"/>
      <c r="G687" s="219"/>
      <c r="H687" s="220"/>
      <c r="I687" s="220"/>
      <c r="J687" s="217"/>
      <c r="K687" s="217"/>
      <c r="L687" s="219"/>
      <c r="M687" s="221"/>
      <c r="N687" s="225"/>
      <c r="O687" s="11"/>
    </row>
    <row r="688" spans="2:15" x14ac:dyDescent="0.25">
      <c r="B688" s="219"/>
      <c r="C688" s="219"/>
      <c r="D688" s="219"/>
      <c r="E688" s="219"/>
      <c r="F688" s="219"/>
      <c r="G688" s="219"/>
      <c r="H688" s="220"/>
      <c r="I688" s="220"/>
      <c r="J688" s="217"/>
      <c r="K688" s="217"/>
      <c r="L688" s="219"/>
      <c r="M688" s="221"/>
      <c r="N688" s="225"/>
      <c r="O688" s="11"/>
    </row>
    <row r="689" spans="2:15" x14ac:dyDescent="0.25">
      <c r="B689" s="219"/>
      <c r="C689" s="219"/>
      <c r="D689" s="219"/>
      <c r="E689" s="219"/>
      <c r="F689" s="219"/>
      <c r="G689" s="219"/>
      <c r="H689" s="220"/>
      <c r="I689" s="220"/>
      <c r="J689" s="217"/>
      <c r="K689" s="217"/>
      <c r="L689" s="219"/>
      <c r="M689" s="221"/>
      <c r="N689" s="225"/>
      <c r="O689" s="11"/>
    </row>
    <row r="690" spans="2:15" x14ac:dyDescent="0.25">
      <c r="B690" s="219"/>
      <c r="C690" s="219"/>
      <c r="D690" s="219"/>
      <c r="E690" s="219"/>
      <c r="F690" s="219"/>
      <c r="G690" s="219"/>
      <c r="H690" s="220"/>
      <c r="I690" s="220"/>
      <c r="J690" s="217"/>
      <c r="K690" s="217"/>
      <c r="L690" s="219"/>
      <c r="M690" s="221"/>
      <c r="N690" s="225"/>
      <c r="O690" s="11"/>
    </row>
    <row r="691" spans="2:15" x14ac:dyDescent="0.25">
      <c r="B691" s="219"/>
      <c r="C691" s="219"/>
      <c r="D691" s="219"/>
      <c r="E691" s="219"/>
      <c r="F691" s="219"/>
      <c r="G691" s="219"/>
      <c r="H691" s="220"/>
      <c r="I691" s="220"/>
      <c r="J691" s="217"/>
      <c r="K691" s="217"/>
      <c r="L691" s="219"/>
      <c r="M691" s="221"/>
      <c r="N691" s="225"/>
      <c r="O691" s="11"/>
    </row>
    <row r="692" spans="2:15" x14ac:dyDescent="0.25">
      <c r="B692" s="219"/>
      <c r="C692" s="219"/>
      <c r="D692" s="219"/>
      <c r="E692" s="219"/>
      <c r="F692" s="219"/>
      <c r="G692" s="219"/>
      <c r="H692" s="220"/>
      <c r="I692" s="220"/>
      <c r="J692" s="217"/>
      <c r="K692" s="217"/>
      <c r="L692" s="219"/>
      <c r="M692" s="221"/>
      <c r="N692" s="225"/>
      <c r="O692" s="11"/>
    </row>
    <row r="693" spans="2:15" x14ac:dyDescent="0.25">
      <c r="B693" s="219"/>
      <c r="C693" s="219"/>
      <c r="D693" s="219"/>
      <c r="E693" s="219"/>
      <c r="F693" s="219"/>
      <c r="G693" s="219"/>
      <c r="H693" s="220"/>
      <c r="I693" s="220"/>
      <c r="J693" s="217"/>
      <c r="K693" s="217"/>
      <c r="L693" s="219"/>
      <c r="M693" s="221"/>
      <c r="N693" s="225"/>
      <c r="O693" s="11"/>
    </row>
    <row r="694" spans="2:15" x14ac:dyDescent="0.25">
      <c r="B694" s="219"/>
      <c r="C694" s="219"/>
      <c r="D694" s="219"/>
      <c r="E694" s="219"/>
      <c r="F694" s="219"/>
      <c r="G694" s="219"/>
      <c r="H694" s="220"/>
      <c r="I694" s="220"/>
      <c r="J694" s="217"/>
      <c r="K694" s="217"/>
      <c r="L694" s="219"/>
      <c r="M694" s="221"/>
      <c r="N694" s="225"/>
      <c r="O694" s="11"/>
    </row>
    <row r="695" spans="2:15" x14ac:dyDescent="0.25">
      <c r="B695" s="219"/>
      <c r="C695" s="219"/>
      <c r="D695" s="219"/>
      <c r="E695" s="219"/>
      <c r="F695" s="219"/>
      <c r="G695" s="219"/>
      <c r="H695" s="220"/>
      <c r="I695" s="220"/>
      <c r="J695" s="217"/>
      <c r="K695" s="217"/>
      <c r="L695" s="219"/>
      <c r="M695" s="221"/>
      <c r="N695" s="225"/>
      <c r="O695" s="11"/>
    </row>
    <row r="696" spans="2:15" x14ac:dyDescent="0.25">
      <c r="B696" s="219"/>
      <c r="C696" s="219"/>
      <c r="D696" s="219"/>
      <c r="E696" s="219"/>
      <c r="F696" s="219"/>
      <c r="G696" s="219"/>
      <c r="H696" s="220"/>
      <c r="I696" s="220"/>
      <c r="J696" s="217"/>
      <c r="K696" s="217"/>
      <c r="L696" s="219"/>
      <c r="M696" s="221"/>
      <c r="N696" s="225"/>
      <c r="O696" s="11"/>
    </row>
    <row r="697" spans="2:15" x14ac:dyDescent="0.25">
      <c r="B697" s="219"/>
      <c r="C697" s="219"/>
      <c r="D697" s="219"/>
      <c r="E697" s="219"/>
      <c r="F697" s="219"/>
      <c r="G697" s="219"/>
      <c r="H697" s="220"/>
      <c r="I697" s="220"/>
      <c r="J697" s="217"/>
      <c r="K697" s="217"/>
      <c r="L697" s="219"/>
      <c r="M697" s="221"/>
      <c r="N697" s="225"/>
      <c r="O697" s="11"/>
    </row>
    <row r="698" spans="2:15" x14ac:dyDescent="0.25">
      <c r="B698" s="219"/>
      <c r="C698" s="219"/>
      <c r="D698" s="219"/>
      <c r="E698" s="219"/>
      <c r="F698" s="219"/>
      <c r="G698" s="219"/>
      <c r="H698" s="220"/>
      <c r="I698" s="220"/>
      <c r="J698" s="217"/>
      <c r="K698" s="217"/>
      <c r="L698" s="219"/>
      <c r="M698" s="221"/>
      <c r="N698" s="225"/>
      <c r="O698" s="11"/>
    </row>
    <row r="699" spans="2:15" x14ac:dyDescent="0.25">
      <c r="B699" s="219"/>
      <c r="C699" s="219"/>
      <c r="D699" s="219"/>
      <c r="E699" s="219"/>
      <c r="F699" s="219"/>
      <c r="G699" s="219"/>
      <c r="H699" s="220"/>
      <c r="I699" s="220"/>
      <c r="J699" s="217"/>
      <c r="K699" s="217"/>
      <c r="L699" s="219"/>
      <c r="M699" s="221"/>
      <c r="N699" s="225"/>
      <c r="O699" s="11"/>
    </row>
    <row r="700" spans="2:15" x14ac:dyDescent="0.25">
      <c r="B700" s="219"/>
      <c r="C700" s="219"/>
      <c r="D700" s="219"/>
      <c r="E700" s="219"/>
      <c r="F700" s="219"/>
      <c r="G700" s="219"/>
      <c r="H700" s="220"/>
      <c r="I700" s="220"/>
      <c r="J700" s="217"/>
      <c r="K700" s="217"/>
      <c r="L700" s="219"/>
      <c r="M700" s="221"/>
      <c r="N700" s="225"/>
      <c r="O700" s="11"/>
    </row>
    <row r="701" spans="2:15" x14ac:dyDescent="0.25">
      <c r="B701" s="219"/>
      <c r="C701" s="219"/>
      <c r="D701" s="219"/>
      <c r="E701" s="219"/>
      <c r="F701" s="219"/>
      <c r="G701" s="219"/>
      <c r="H701" s="220"/>
      <c r="I701" s="220"/>
      <c r="J701" s="217"/>
      <c r="K701" s="217"/>
      <c r="L701" s="219"/>
      <c r="M701" s="221"/>
      <c r="N701" s="225"/>
      <c r="O701" s="11"/>
    </row>
    <row r="702" spans="2:15" x14ac:dyDescent="0.25">
      <c r="B702" s="219"/>
      <c r="C702" s="219"/>
      <c r="D702" s="219"/>
      <c r="E702" s="219"/>
      <c r="F702" s="219"/>
      <c r="G702" s="219"/>
      <c r="H702" s="220"/>
      <c r="I702" s="220"/>
      <c r="J702" s="217"/>
      <c r="K702" s="217"/>
      <c r="L702" s="219"/>
      <c r="M702" s="221"/>
      <c r="N702" s="225"/>
      <c r="O702" s="11"/>
    </row>
    <row r="703" spans="2:15" x14ac:dyDescent="0.25">
      <c r="B703" s="219"/>
      <c r="C703" s="219"/>
      <c r="D703" s="219"/>
      <c r="E703" s="219"/>
      <c r="F703" s="219"/>
      <c r="G703" s="219"/>
      <c r="H703" s="220"/>
      <c r="I703" s="220"/>
      <c r="J703" s="217"/>
      <c r="K703" s="217"/>
      <c r="L703" s="219"/>
      <c r="M703" s="221"/>
      <c r="N703" s="225"/>
      <c r="O703" s="11"/>
    </row>
    <row r="704" spans="2:15" x14ac:dyDescent="0.25">
      <c r="B704" s="219"/>
      <c r="C704" s="219"/>
      <c r="D704" s="219"/>
      <c r="E704" s="219"/>
      <c r="F704" s="219"/>
      <c r="G704" s="219"/>
      <c r="H704" s="220"/>
      <c r="I704" s="220"/>
      <c r="J704" s="217"/>
      <c r="K704" s="217"/>
      <c r="L704" s="219"/>
      <c r="M704" s="221"/>
      <c r="N704" s="225"/>
      <c r="O704" s="11"/>
    </row>
    <row r="705" spans="2:15" x14ac:dyDescent="0.25">
      <c r="B705" s="219"/>
      <c r="C705" s="219"/>
      <c r="D705" s="219"/>
      <c r="E705" s="219"/>
      <c r="F705" s="219"/>
      <c r="G705" s="219"/>
      <c r="H705" s="220"/>
      <c r="I705" s="220"/>
      <c r="J705" s="217"/>
      <c r="K705" s="217"/>
      <c r="L705" s="219"/>
      <c r="M705" s="221"/>
      <c r="N705" s="225"/>
      <c r="O705" s="11"/>
    </row>
    <row r="706" spans="2:15" x14ac:dyDescent="0.25">
      <c r="B706" s="219"/>
      <c r="C706" s="219"/>
      <c r="D706" s="219"/>
      <c r="E706" s="219"/>
      <c r="F706" s="219"/>
      <c r="G706" s="219"/>
      <c r="H706" s="220"/>
      <c r="I706" s="220"/>
      <c r="J706" s="217"/>
      <c r="K706" s="217"/>
      <c r="L706" s="219"/>
      <c r="M706" s="221"/>
      <c r="N706" s="225"/>
      <c r="O706" s="11"/>
    </row>
    <row r="707" spans="2:15" x14ac:dyDescent="0.25">
      <c r="B707" s="219"/>
      <c r="C707" s="219"/>
      <c r="D707" s="219"/>
      <c r="E707" s="219"/>
      <c r="F707" s="219"/>
      <c r="G707" s="219"/>
      <c r="H707" s="220"/>
      <c r="I707" s="220"/>
      <c r="J707" s="217"/>
      <c r="K707" s="217"/>
      <c r="L707" s="219"/>
      <c r="M707" s="221"/>
      <c r="N707" s="225"/>
      <c r="O707" s="11"/>
    </row>
    <row r="708" spans="2:15" x14ac:dyDescent="0.25">
      <c r="B708" s="219"/>
      <c r="C708" s="219"/>
      <c r="D708" s="219"/>
      <c r="E708" s="219"/>
      <c r="F708" s="219"/>
      <c r="G708" s="219"/>
      <c r="H708" s="220"/>
      <c r="I708" s="220"/>
      <c r="J708" s="217"/>
      <c r="K708" s="217"/>
      <c r="L708" s="219"/>
      <c r="M708" s="221"/>
      <c r="N708" s="225"/>
      <c r="O708" s="11"/>
    </row>
    <row r="709" spans="2:15" x14ac:dyDescent="0.25">
      <c r="B709" s="219"/>
      <c r="C709" s="219"/>
      <c r="D709" s="219"/>
      <c r="E709" s="219"/>
      <c r="F709" s="219"/>
      <c r="G709" s="219"/>
      <c r="H709" s="220"/>
      <c r="I709" s="220"/>
      <c r="J709" s="217"/>
      <c r="K709" s="217"/>
      <c r="L709" s="219"/>
      <c r="M709" s="221"/>
      <c r="N709" s="225"/>
      <c r="O709" s="11"/>
    </row>
    <row r="710" spans="2:15" x14ac:dyDescent="0.25">
      <c r="B710" s="219"/>
      <c r="C710" s="219"/>
      <c r="D710" s="219"/>
      <c r="E710" s="219"/>
      <c r="F710" s="219"/>
      <c r="G710" s="219"/>
      <c r="H710" s="220"/>
      <c r="I710" s="220"/>
      <c r="J710" s="217"/>
      <c r="K710" s="217"/>
      <c r="L710" s="219"/>
      <c r="M710" s="221"/>
      <c r="N710" s="225"/>
      <c r="O710" s="11"/>
    </row>
    <row r="711" spans="2:15" x14ac:dyDescent="0.25">
      <c r="B711" s="219"/>
      <c r="C711" s="219"/>
      <c r="D711" s="219"/>
      <c r="E711" s="219"/>
      <c r="F711" s="219"/>
      <c r="G711" s="219"/>
      <c r="H711" s="220"/>
      <c r="I711" s="220"/>
      <c r="J711" s="217"/>
      <c r="K711" s="217"/>
      <c r="L711" s="219"/>
      <c r="M711" s="221"/>
      <c r="N711" s="225"/>
      <c r="O711" s="11"/>
    </row>
    <row r="712" spans="2:15" x14ac:dyDescent="0.25">
      <c r="B712" s="219"/>
      <c r="C712" s="219"/>
      <c r="D712" s="219"/>
      <c r="E712" s="219"/>
      <c r="F712" s="219"/>
      <c r="G712" s="219"/>
      <c r="H712" s="220"/>
      <c r="I712" s="220"/>
      <c r="J712" s="217"/>
      <c r="K712" s="217"/>
      <c r="L712" s="219"/>
      <c r="M712" s="221"/>
      <c r="N712" s="225"/>
      <c r="O712" s="11"/>
    </row>
    <row r="713" spans="2:15" x14ac:dyDescent="0.25">
      <c r="B713" s="219"/>
      <c r="C713" s="219"/>
      <c r="D713" s="219"/>
      <c r="E713" s="219"/>
      <c r="F713" s="219"/>
      <c r="G713" s="219"/>
      <c r="H713" s="220"/>
      <c r="I713" s="220"/>
      <c r="J713" s="217"/>
      <c r="K713" s="217"/>
      <c r="L713" s="219"/>
      <c r="M713" s="221"/>
      <c r="N713" s="225"/>
      <c r="O713" s="11"/>
    </row>
    <row r="714" spans="2:15" x14ac:dyDescent="0.25">
      <c r="B714" s="219"/>
      <c r="C714" s="219"/>
      <c r="D714" s="219"/>
      <c r="E714" s="219"/>
      <c r="F714" s="219"/>
      <c r="G714" s="219"/>
      <c r="H714" s="220"/>
      <c r="I714" s="220"/>
      <c r="J714" s="217"/>
      <c r="K714" s="217"/>
      <c r="L714" s="219"/>
      <c r="M714" s="221"/>
      <c r="N714" s="225"/>
      <c r="O714" s="11"/>
    </row>
    <row r="715" spans="2:15" x14ac:dyDescent="0.25">
      <c r="B715" s="219"/>
      <c r="C715" s="219"/>
      <c r="D715" s="219"/>
      <c r="E715" s="219"/>
      <c r="F715" s="219"/>
      <c r="G715" s="219"/>
      <c r="H715" s="220"/>
      <c r="I715" s="220"/>
      <c r="J715" s="217"/>
      <c r="K715" s="217"/>
      <c r="L715" s="219"/>
      <c r="M715" s="221"/>
      <c r="N715" s="225"/>
      <c r="O715" s="11"/>
    </row>
    <row r="716" spans="2:15" x14ac:dyDescent="0.25">
      <c r="B716" s="219"/>
      <c r="C716" s="219"/>
      <c r="D716" s="219"/>
      <c r="E716" s="219"/>
      <c r="F716" s="219"/>
      <c r="G716" s="219"/>
      <c r="H716" s="220"/>
      <c r="I716" s="220"/>
      <c r="J716" s="217"/>
      <c r="K716" s="217"/>
      <c r="L716" s="219"/>
      <c r="M716" s="221"/>
      <c r="N716" s="225"/>
      <c r="O716" s="11"/>
    </row>
    <row r="717" spans="2:15" x14ac:dyDescent="0.25">
      <c r="B717" s="219"/>
      <c r="C717" s="219"/>
      <c r="D717" s="219"/>
      <c r="E717" s="219"/>
      <c r="F717" s="219"/>
      <c r="G717" s="219"/>
      <c r="H717" s="220"/>
      <c r="I717" s="220"/>
      <c r="J717" s="217"/>
      <c r="K717" s="217"/>
      <c r="L717" s="219"/>
      <c r="M717" s="221"/>
      <c r="N717" s="225"/>
      <c r="O717" s="11"/>
    </row>
    <row r="718" spans="2:15" x14ac:dyDescent="0.25">
      <c r="B718" s="219"/>
      <c r="C718" s="219"/>
      <c r="D718" s="219"/>
      <c r="E718" s="219"/>
      <c r="F718" s="219"/>
      <c r="G718" s="219"/>
      <c r="H718" s="220"/>
      <c r="I718" s="220"/>
      <c r="J718" s="217"/>
      <c r="K718" s="217"/>
      <c r="L718" s="219"/>
      <c r="M718" s="221"/>
      <c r="N718" s="225"/>
      <c r="O718" s="11"/>
    </row>
    <row r="719" spans="2:15" x14ac:dyDescent="0.25">
      <c r="B719" s="219"/>
      <c r="C719" s="219"/>
      <c r="D719" s="219"/>
      <c r="E719" s="219"/>
      <c r="F719" s="219"/>
      <c r="G719" s="219"/>
      <c r="H719" s="220"/>
      <c r="I719" s="220"/>
      <c r="J719" s="217"/>
      <c r="K719" s="217"/>
      <c r="L719" s="219"/>
      <c r="M719" s="221"/>
      <c r="N719" s="225"/>
      <c r="O719" s="11"/>
    </row>
    <row r="720" spans="2:15" x14ac:dyDescent="0.25">
      <c r="B720" s="219"/>
      <c r="C720" s="219"/>
      <c r="D720" s="219"/>
      <c r="E720" s="219"/>
      <c r="F720" s="219"/>
      <c r="G720" s="219"/>
      <c r="H720" s="220"/>
      <c r="I720" s="220"/>
      <c r="J720" s="217"/>
      <c r="K720" s="217"/>
      <c r="L720" s="219"/>
      <c r="M720" s="221"/>
      <c r="N720" s="225"/>
      <c r="O720" s="11"/>
    </row>
    <row r="721" spans="2:15" x14ac:dyDescent="0.25">
      <c r="B721" s="219"/>
      <c r="C721" s="219"/>
      <c r="D721" s="219"/>
      <c r="E721" s="219"/>
      <c r="F721" s="219"/>
      <c r="G721" s="219"/>
      <c r="H721" s="220"/>
      <c r="I721" s="220"/>
      <c r="J721" s="217"/>
      <c r="K721" s="217"/>
      <c r="L721" s="219"/>
      <c r="M721" s="221"/>
      <c r="N721" s="225"/>
      <c r="O721" s="11"/>
    </row>
    <row r="722" spans="2:15" x14ac:dyDescent="0.25">
      <c r="B722" s="219"/>
      <c r="C722" s="219"/>
      <c r="D722" s="219"/>
      <c r="E722" s="219"/>
      <c r="F722" s="219"/>
      <c r="G722" s="219"/>
      <c r="H722" s="220"/>
      <c r="I722" s="220"/>
      <c r="J722" s="217"/>
      <c r="K722" s="217"/>
      <c r="L722" s="219"/>
      <c r="M722" s="221"/>
      <c r="N722" s="225"/>
      <c r="O722" s="11"/>
    </row>
    <row r="723" spans="2:15" x14ac:dyDescent="0.25">
      <c r="B723" s="219"/>
      <c r="C723" s="219"/>
      <c r="D723" s="219"/>
      <c r="E723" s="219"/>
      <c r="F723" s="219"/>
      <c r="G723" s="219"/>
      <c r="H723" s="220"/>
      <c r="I723" s="220"/>
      <c r="J723" s="217"/>
      <c r="K723" s="217"/>
      <c r="L723" s="219"/>
      <c r="M723" s="221"/>
      <c r="N723" s="225"/>
      <c r="O723" s="11"/>
    </row>
    <row r="724" spans="2:15" x14ac:dyDescent="0.25">
      <c r="B724" s="219"/>
      <c r="C724" s="219"/>
      <c r="D724" s="219"/>
      <c r="E724" s="219"/>
      <c r="F724" s="219"/>
      <c r="G724" s="219"/>
      <c r="H724" s="220"/>
      <c r="I724" s="220"/>
      <c r="J724" s="217"/>
      <c r="K724" s="217"/>
      <c r="L724" s="219"/>
      <c r="M724" s="221"/>
      <c r="N724" s="225"/>
      <c r="O724" s="11"/>
    </row>
    <row r="725" spans="2:15" x14ac:dyDescent="0.25">
      <c r="B725" s="219"/>
      <c r="C725" s="219"/>
      <c r="D725" s="219"/>
      <c r="E725" s="219"/>
      <c r="F725" s="219"/>
      <c r="G725" s="219"/>
      <c r="H725" s="220"/>
      <c r="I725" s="220"/>
      <c r="J725" s="217"/>
      <c r="K725" s="217"/>
      <c r="L725" s="219"/>
      <c r="M725" s="221"/>
      <c r="N725" s="225"/>
      <c r="O725" s="11"/>
    </row>
    <row r="726" spans="2:15" x14ac:dyDescent="0.25">
      <c r="B726" s="219"/>
      <c r="C726" s="219"/>
      <c r="D726" s="219"/>
      <c r="E726" s="219"/>
      <c r="F726" s="219"/>
      <c r="G726" s="219"/>
      <c r="H726" s="220"/>
      <c r="I726" s="220"/>
      <c r="J726" s="217"/>
      <c r="K726" s="217"/>
      <c r="L726" s="219"/>
      <c r="M726" s="221"/>
      <c r="N726" s="225"/>
      <c r="O726" s="11"/>
    </row>
    <row r="727" spans="2:15" x14ac:dyDescent="0.25">
      <c r="B727" s="219"/>
      <c r="C727" s="219"/>
      <c r="D727" s="219"/>
      <c r="E727" s="219"/>
      <c r="F727" s="219"/>
      <c r="G727" s="219"/>
      <c r="H727" s="220"/>
      <c r="I727" s="220"/>
      <c r="J727" s="217"/>
      <c r="K727" s="217"/>
      <c r="L727" s="219"/>
      <c r="M727" s="221"/>
      <c r="N727" s="225"/>
      <c r="O727" s="11"/>
    </row>
    <row r="728" spans="2:15" x14ac:dyDescent="0.25">
      <c r="B728" s="219"/>
      <c r="C728" s="219"/>
      <c r="D728" s="219"/>
      <c r="E728" s="219"/>
      <c r="F728" s="219"/>
      <c r="G728" s="219"/>
      <c r="H728" s="220"/>
      <c r="I728" s="220"/>
      <c r="J728" s="217"/>
      <c r="K728" s="217"/>
      <c r="L728" s="219"/>
      <c r="M728" s="221"/>
      <c r="N728" s="225"/>
      <c r="O728" s="11"/>
    </row>
    <row r="729" spans="2:15" x14ac:dyDescent="0.25">
      <c r="B729" s="219"/>
      <c r="C729" s="219"/>
      <c r="D729" s="219"/>
      <c r="E729" s="219"/>
      <c r="F729" s="219"/>
      <c r="G729" s="219"/>
      <c r="H729" s="220"/>
      <c r="I729" s="220"/>
      <c r="J729" s="217"/>
      <c r="K729" s="217"/>
      <c r="L729" s="219"/>
      <c r="M729" s="221"/>
      <c r="N729" s="225"/>
      <c r="O729" s="11"/>
    </row>
    <row r="730" spans="2:15" x14ac:dyDescent="0.25">
      <c r="B730" s="219"/>
      <c r="C730" s="219"/>
      <c r="D730" s="219"/>
      <c r="E730" s="219"/>
      <c r="F730" s="219"/>
      <c r="G730" s="219"/>
      <c r="H730" s="220"/>
      <c r="I730" s="220"/>
      <c r="J730" s="217"/>
      <c r="K730" s="217"/>
      <c r="L730" s="219"/>
      <c r="M730" s="221"/>
      <c r="N730" s="225"/>
      <c r="O730" s="11"/>
    </row>
    <row r="731" spans="2:15" x14ac:dyDescent="0.25">
      <c r="B731" s="219"/>
      <c r="C731" s="219"/>
      <c r="D731" s="219"/>
      <c r="E731" s="219"/>
      <c r="F731" s="219"/>
      <c r="G731" s="219"/>
      <c r="H731" s="220"/>
      <c r="I731" s="220"/>
      <c r="J731" s="217"/>
      <c r="K731" s="217"/>
      <c r="L731" s="219"/>
      <c r="M731" s="221"/>
      <c r="N731" s="225"/>
      <c r="O731" s="11"/>
    </row>
    <row r="732" spans="2:15" x14ac:dyDescent="0.25">
      <c r="B732" s="219"/>
      <c r="C732" s="219"/>
      <c r="D732" s="219"/>
      <c r="E732" s="219"/>
      <c r="F732" s="219"/>
      <c r="G732" s="219"/>
      <c r="H732" s="220"/>
      <c r="I732" s="220"/>
      <c r="J732" s="217"/>
      <c r="K732" s="217"/>
      <c r="L732" s="219"/>
      <c r="M732" s="221"/>
      <c r="N732" s="225"/>
      <c r="O732" s="11"/>
    </row>
    <row r="733" spans="2:15" x14ac:dyDescent="0.25">
      <c r="B733" s="219"/>
      <c r="C733" s="219"/>
      <c r="D733" s="219"/>
      <c r="E733" s="219"/>
      <c r="F733" s="219"/>
      <c r="G733" s="219"/>
      <c r="H733" s="220"/>
      <c r="I733" s="220"/>
      <c r="J733" s="217"/>
      <c r="K733" s="217"/>
      <c r="L733" s="219"/>
      <c r="M733" s="221"/>
      <c r="N733" s="225"/>
      <c r="O733" s="11"/>
    </row>
    <row r="734" spans="2:15" x14ac:dyDescent="0.25">
      <c r="B734" s="219"/>
      <c r="C734" s="219"/>
      <c r="D734" s="219"/>
      <c r="E734" s="219"/>
      <c r="F734" s="219"/>
      <c r="G734" s="219"/>
      <c r="H734" s="220"/>
      <c r="I734" s="220"/>
      <c r="J734" s="217"/>
      <c r="K734" s="217"/>
      <c r="L734" s="219"/>
      <c r="M734" s="221"/>
      <c r="N734" s="225"/>
      <c r="O734" s="11"/>
    </row>
    <row r="735" spans="2:15" x14ac:dyDescent="0.25">
      <c r="B735" s="219"/>
      <c r="C735" s="219"/>
      <c r="D735" s="219"/>
      <c r="E735" s="219"/>
      <c r="F735" s="219"/>
      <c r="G735" s="219"/>
      <c r="H735" s="220"/>
      <c r="I735" s="220"/>
      <c r="J735" s="217"/>
      <c r="K735" s="217"/>
      <c r="L735" s="219"/>
      <c r="M735" s="221"/>
      <c r="N735" s="225"/>
      <c r="O735" s="11"/>
    </row>
    <row r="736" spans="2:15" x14ac:dyDescent="0.25">
      <c r="B736" s="219"/>
      <c r="C736" s="219"/>
      <c r="D736" s="219"/>
      <c r="E736" s="219"/>
      <c r="F736" s="219"/>
      <c r="G736" s="219"/>
      <c r="H736" s="220"/>
      <c r="I736" s="220"/>
      <c r="J736" s="217"/>
      <c r="K736" s="217"/>
      <c r="L736" s="219"/>
      <c r="M736" s="221"/>
      <c r="N736" s="225"/>
      <c r="O736" s="11"/>
    </row>
    <row r="737" spans="2:15" x14ac:dyDescent="0.25">
      <c r="B737" s="219"/>
      <c r="C737" s="219"/>
      <c r="D737" s="219"/>
      <c r="E737" s="219"/>
      <c r="F737" s="219"/>
      <c r="G737" s="219"/>
      <c r="H737" s="220"/>
      <c r="I737" s="220"/>
      <c r="J737" s="217"/>
      <c r="K737" s="217"/>
      <c r="L737" s="219"/>
      <c r="M737" s="221"/>
      <c r="N737" s="225"/>
      <c r="O737" s="11"/>
    </row>
    <row r="738" spans="2:15" x14ac:dyDescent="0.25">
      <c r="B738" s="219"/>
      <c r="C738" s="219"/>
      <c r="D738" s="219"/>
      <c r="E738" s="219"/>
      <c r="F738" s="219"/>
      <c r="G738" s="219"/>
      <c r="H738" s="220"/>
      <c r="I738" s="220"/>
      <c r="J738" s="217"/>
      <c r="K738" s="217"/>
      <c r="L738" s="219"/>
      <c r="M738" s="221"/>
      <c r="N738" s="225"/>
      <c r="O738" s="11"/>
    </row>
    <row r="739" spans="2:15" x14ac:dyDescent="0.25">
      <c r="B739" s="219"/>
      <c r="C739" s="219"/>
      <c r="D739" s="219"/>
      <c r="E739" s="219"/>
      <c r="F739" s="219"/>
      <c r="G739" s="219"/>
      <c r="H739" s="220"/>
      <c r="I739" s="220"/>
      <c r="J739" s="217"/>
      <c r="K739" s="217"/>
      <c r="L739" s="219"/>
      <c r="M739" s="221"/>
      <c r="N739" s="225"/>
      <c r="O739" s="11"/>
    </row>
    <row r="740" spans="2:15" x14ac:dyDescent="0.25">
      <c r="B740" s="219"/>
      <c r="C740" s="219"/>
      <c r="D740" s="219"/>
      <c r="E740" s="219"/>
      <c r="F740" s="219"/>
      <c r="G740" s="219"/>
      <c r="H740" s="220"/>
      <c r="I740" s="220"/>
      <c r="J740" s="217"/>
      <c r="K740" s="217"/>
      <c r="L740" s="219"/>
      <c r="M740" s="221"/>
      <c r="N740" s="225"/>
      <c r="O740" s="11"/>
    </row>
    <row r="741" spans="2:15" x14ac:dyDescent="0.25">
      <c r="B741" s="219"/>
      <c r="C741" s="219"/>
      <c r="D741" s="219"/>
      <c r="E741" s="219"/>
      <c r="F741" s="219"/>
      <c r="G741" s="219"/>
      <c r="H741" s="220"/>
      <c r="I741" s="220"/>
      <c r="J741" s="217"/>
      <c r="K741" s="217"/>
      <c r="L741" s="219"/>
      <c r="M741" s="221"/>
      <c r="N741" s="225"/>
      <c r="O741" s="11"/>
    </row>
    <row r="742" spans="2:15" x14ac:dyDescent="0.25">
      <c r="B742" s="219"/>
      <c r="C742" s="219"/>
      <c r="D742" s="219"/>
      <c r="E742" s="219"/>
      <c r="F742" s="219"/>
      <c r="G742" s="219"/>
      <c r="H742" s="220"/>
      <c r="I742" s="220"/>
      <c r="J742" s="217"/>
      <c r="K742" s="217"/>
      <c r="L742" s="219"/>
      <c r="M742" s="221"/>
      <c r="N742" s="225"/>
      <c r="O742" s="11"/>
    </row>
    <row r="743" spans="2:15" x14ac:dyDescent="0.25">
      <c r="B743" s="219"/>
      <c r="C743" s="219"/>
      <c r="D743" s="219"/>
      <c r="E743" s="219"/>
      <c r="F743" s="219"/>
      <c r="G743" s="219"/>
      <c r="H743" s="220"/>
      <c r="I743" s="220"/>
      <c r="J743" s="217"/>
      <c r="K743" s="217"/>
      <c r="L743" s="219"/>
      <c r="M743" s="221"/>
      <c r="N743" s="225"/>
      <c r="O743" s="11"/>
    </row>
    <row r="744" spans="2:15" x14ac:dyDescent="0.25">
      <c r="B744" s="219"/>
      <c r="C744" s="219"/>
      <c r="D744" s="219"/>
      <c r="E744" s="219"/>
      <c r="F744" s="219"/>
      <c r="G744" s="219"/>
      <c r="H744" s="220"/>
      <c r="I744" s="220"/>
      <c r="J744" s="217"/>
      <c r="K744" s="217"/>
      <c r="L744" s="219"/>
      <c r="M744" s="221"/>
      <c r="N744" s="225"/>
      <c r="O744" s="11"/>
    </row>
    <row r="745" spans="2:15" x14ac:dyDescent="0.25">
      <c r="B745" s="219"/>
      <c r="C745" s="219"/>
      <c r="D745" s="219"/>
      <c r="E745" s="219"/>
      <c r="F745" s="219"/>
      <c r="G745" s="219"/>
      <c r="H745" s="220"/>
      <c r="I745" s="220"/>
      <c r="J745" s="217"/>
      <c r="K745" s="217"/>
      <c r="L745" s="219"/>
      <c r="M745" s="221"/>
      <c r="N745" s="225"/>
      <c r="O745" s="11"/>
    </row>
    <row r="746" spans="2:15" x14ac:dyDescent="0.25">
      <c r="B746" s="219"/>
      <c r="C746" s="219"/>
      <c r="D746" s="219"/>
      <c r="E746" s="219"/>
      <c r="F746" s="219"/>
      <c r="G746" s="219"/>
      <c r="H746" s="220"/>
      <c r="I746" s="220"/>
      <c r="J746" s="217"/>
      <c r="K746" s="217"/>
      <c r="L746" s="219"/>
      <c r="M746" s="221"/>
      <c r="N746" s="225"/>
      <c r="O746" s="11"/>
    </row>
    <row r="747" spans="2:15" x14ac:dyDescent="0.25">
      <c r="B747" s="219"/>
      <c r="C747" s="219"/>
      <c r="D747" s="219"/>
      <c r="E747" s="219"/>
      <c r="F747" s="219"/>
      <c r="G747" s="219"/>
      <c r="H747" s="220"/>
      <c r="I747" s="220"/>
      <c r="J747" s="217"/>
      <c r="K747" s="217"/>
      <c r="L747" s="219"/>
      <c r="M747" s="221"/>
      <c r="N747" s="225"/>
      <c r="O747" s="11"/>
    </row>
    <row r="748" spans="2:15" x14ac:dyDescent="0.25">
      <c r="B748" s="219"/>
      <c r="C748" s="219"/>
      <c r="D748" s="219"/>
      <c r="E748" s="219"/>
      <c r="F748" s="219"/>
      <c r="G748" s="219"/>
      <c r="H748" s="220"/>
      <c r="I748" s="220"/>
      <c r="J748" s="217"/>
      <c r="K748" s="217"/>
      <c r="L748" s="219"/>
      <c r="M748" s="221"/>
      <c r="N748" s="225"/>
      <c r="O748" s="11"/>
    </row>
    <row r="749" spans="2:15" x14ac:dyDescent="0.25">
      <c r="B749" s="219"/>
      <c r="C749" s="219"/>
      <c r="D749" s="219"/>
      <c r="E749" s="219"/>
      <c r="F749" s="219"/>
      <c r="G749" s="219"/>
      <c r="H749" s="220"/>
      <c r="I749" s="220"/>
      <c r="J749" s="217"/>
      <c r="K749" s="217"/>
      <c r="L749" s="219"/>
      <c r="M749" s="221"/>
      <c r="N749" s="225"/>
      <c r="O749" s="11"/>
    </row>
    <row r="750" spans="2:15" x14ac:dyDescent="0.25">
      <c r="B750" s="219"/>
      <c r="C750" s="219"/>
      <c r="D750" s="219"/>
      <c r="E750" s="219"/>
      <c r="F750" s="219"/>
      <c r="G750" s="219"/>
      <c r="H750" s="220"/>
      <c r="I750" s="220"/>
      <c r="J750" s="217"/>
      <c r="K750" s="217"/>
      <c r="L750" s="219"/>
      <c r="M750" s="221"/>
      <c r="N750" s="225"/>
      <c r="O750" s="11"/>
    </row>
    <row r="751" spans="2:15" x14ac:dyDescent="0.25">
      <c r="B751" s="219"/>
      <c r="C751" s="219"/>
      <c r="D751" s="219"/>
      <c r="E751" s="219"/>
      <c r="F751" s="219"/>
      <c r="G751" s="219"/>
      <c r="H751" s="220"/>
      <c r="I751" s="220"/>
      <c r="J751" s="217"/>
      <c r="K751" s="217"/>
      <c r="L751" s="219"/>
      <c r="M751" s="221"/>
      <c r="N751" s="225"/>
      <c r="O751" s="11"/>
    </row>
    <row r="752" spans="2:15" x14ac:dyDescent="0.25">
      <c r="B752" s="219"/>
      <c r="C752" s="219"/>
      <c r="D752" s="219"/>
      <c r="E752" s="219"/>
      <c r="F752" s="219"/>
      <c r="G752" s="219"/>
      <c r="H752" s="220"/>
      <c r="I752" s="220"/>
      <c r="J752" s="217"/>
      <c r="K752" s="217"/>
      <c r="L752" s="219"/>
      <c r="M752" s="221"/>
      <c r="N752" s="225"/>
      <c r="O752" s="11"/>
    </row>
    <row r="753" spans="2:15" x14ac:dyDescent="0.25">
      <c r="B753" s="219"/>
      <c r="C753" s="219"/>
      <c r="D753" s="219"/>
      <c r="E753" s="219"/>
      <c r="F753" s="219"/>
      <c r="G753" s="219"/>
      <c r="H753" s="220"/>
      <c r="I753" s="220"/>
      <c r="J753" s="217"/>
      <c r="K753" s="217"/>
      <c r="L753" s="219"/>
      <c r="M753" s="221"/>
      <c r="N753" s="225"/>
      <c r="O753" s="11"/>
    </row>
    <row r="754" spans="2:15" x14ac:dyDescent="0.25">
      <c r="B754" s="219"/>
      <c r="C754" s="219"/>
      <c r="D754" s="219"/>
      <c r="E754" s="219"/>
      <c r="F754" s="219"/>
      <c r="G754" s="219"/>
      <c r="H754" s="220"/>
      <c r="I754" s="220"/>
      <c r="J754" s="217"/>
      <c r="K754" s="217"/>
      <c r="L754" s="219"/>
      <c r="M754" s="221"/>
      <c r="N754" s="225"/>
      <c r="O754" s="11"/>
    </row>
    <row r="755" spans="2:15" x14ac:dyDescent="0.25">
      <c r="B755" s="219"/>
      <c r="C755" s="219"/>
      <c r="D755" s="219"/>
      <c r="E755" s="219"/>
      <c r="F755" s="219"/>
      <c r="G755" s="219"/>
      <c r="H755" s="220"/>
      <c r="I755" s="220"/>
      <c r="J755" s="217"/>
      <c r="K755" s="217"/>
      <c r="L755" s="219"/>
      <c r="M755" s="221"/>
      <c r="N755" s="225"/>
      <c r="O755" s="11"/>
    </row>
    <row r="756" spans="2:15" x14ac:dyDescent="0.25">
      <c r="B756" s="219"/>
      <c r="C756" s="219"/>
      <c r="D756" s="219"/>
      <c r="E756" s="219"/>
      <c r="F756" s="219"/>
      <c r="G756" s="219"/>
      <c r="H756" s="220"/>
      <c r="I756" s="220"/>
      <c r="J756" s="217"/>
      <c r="K756" s="217"/>
      <c r="L756" s="219"/>
      <c r="M756" s="221"/>
      <c r="N756" s="225"/>
      <c r="O756" s="11"/>
    </row>
    <row r="757" spans="2:15" x14ac:dyDescent="0.25">
      <c r="B757" s="219"/>
      <c r="C757" s="219"/>
      <c r="D757" s="219"/>
      <c r="E757" s="219"/>
      <c r="F757" s="219"/>
      <c r="G757" s="219"/>
      <c r="H757" s="220"/>
      <c r="I757" s="220"/>
      <c r="J757" s="217"/>
      <c r="K757" s="217"/>
      <c r="L757" s="219"/>
      <c r="M757" s="221"/>
      <c r="N757" s="225"/>
      <c r="O757" s="11"/>
    </row>
    <row r="758" spans="2:15" x14ac:dyDescent="0.25">
      <c r="B758" s="219"/>
      <c r="C758" s="219"/>
      <c r="D758" s="219"/>
      <c r="E758" s="219"/>
      <c r="F758" s="219"/>
      <c r="G758" s="219"/>
      <c r="H758" s="220"/>
      <c r="I758" s="220"/>
      <c r="J758" s="217"/>
      <c r="K758" s="217"/>
      <c r="L758" s="219"/>
      <c r="M758" s="221"/>
      <c r="N758" s="225"/>
      <c r="O758" s="11"/>
    </row>
    <row r="759" spans="2:15" x14ac:dyDescent="0.25">
      <c r="B759" s="219"/>
      <c r="C759" s="219"/>
      <c r="D759" s="219"/>
      <c r="E759" s="219"/>
      <c r="F759" s="219"/>
      <c r="G759" s="219"/>
      <c r="H759" s="220"/>
      <c r="I759" s="220"/>
      <c r="J759" s="217"/>
      <c r="K759" s="217"/>
      <c r="L759" s="219"/>
      <c r="M759" s="221"/>
      <c r="N759" s="225"/>
      <c r="O759" s="11"/>
    </row>
    <row r="760" spans="2:15" x14ac:dyDescent="0.25">
      <c r="B760" s="219"/>
      <c r="C760" s="219"/>
      <c r="D760" s="219"/>
      <c r="E760" s="219"/>
      <c r="F760" s="219"/>
      <c r="G760" s="219"/>
      <c r="H760" s="220"/>
      <c r="I760" s="220"/>
      <c r="J760" s="217"/>
      <c r="K760" s="217"/>
      <c r="L760" s="219"/>
      <c r="M760" s="221"/>
      <c r="N760" s="225"/>
      <c r="O760" s="11"/>
    </row>
    <row r="761" spans="2:15" x14ac:dyDescent="0.25">
      <c r="B761" s="219"/>
      <c r="C761" s="219"/>
      <c r="D761" s="219"/>
      <c r="E761" s="219"/>
      <c r="F761" s="219"/>
      <c r="G761" s="219"/>
      <c r="H761" s="220"/>
      <c r="I761" s="220"/>
      <c r="J761" s="217"/>
      <c r="K761" s="217"/>
      <c r="L761" s="219"/>
      <c r="M761" s="221"/>
      <c r="N761" s="225"/>
      <c r="O761" s="11"/>
    </row>
    <row r="762" spans="2:15" x14ac:dyDescent="0.25">
      <c r="B762" s="219"/>
      <c r="C762" s="219"/>
      <c r="D762" s="219"/>
      <c r="E762" s="219"/>
      <c r="F762" s="219"/>
      <c r="G762" s="219"/>
      <c r="H762" s="220"/>
      <c r="I762" s="220"/>
      <c r="J762" s="217"/>
      <c r="K762" s="217"/>
      <c r="L762" s="219"/>
      <c r="M762" s="221"/>
      <c r="N762" s="225"/>
      <c r="O762" s="11"/>
    </row>
    <row r="763" spans="2:15" x14ac:dyDescent="0.25">
      <c r="B763" s="219"/>
      <c r="C763" s="219"/>
      <c r="D763" s="219"/>
      <c r="E763" s="219"/>
      <c r="F763" s="219"/>
      <c r="G763" s="219"/>
      <c r="H763" s="220"/>
      <c r="I763" s="220"/>
      <c r="J763" s="217"/>
      <c r="K763" s="217"/>
      <c r="L763" s="219"/>
      <c r="M763" s="221"/>
      <c r="N763" s="225"/>
      <c r="O763" s="11"/>
    </row>
    <row r="764" spans="2:15" x14ac:dyDescent="0.25">
      <c r="B764" s="219"/>
      <c r="C764" s="219"/>
      <c r="D764" s="219"/>
      <c r="E764" s="219"/>
      <c r="F764" s="219"/>
      <c r="G764" s="219"/>
      <c r="H764" s="220"/>
      <c r="I764" s="220"/>
      <c r="J764" s="217"/>
      <c r="K764" s="217"/>
      <c r="L764" s="219"/>
      <c r="M764" s="221"/>
      <c r="N764" s="225"/>
      <c r="O764" s="11"/>
    </row>
    <row r="765" spans="2:15" x14ac:dyDescent="0.25">
      <c r="B765" s="219"/>
      <c r="C765" s="219"/>
      <c r="D765" s="219"/>
      <c r="E765" s="219"/>
      <c r="F765" s="219"/>
      <c r="G765" s="219"/>
      <c r="H765" s="220"/>
      <c r="I765" s="220"/>
      <c r="J765" s="217"/>
      <c r="K765" s="217"/>
      <c r="L765" s="219"/>
      <c r="M765" s="221"/>
      <c r="N765" s="225"/>
      <c r="O765" s="11"/>
    </row>
    <row r="766" spans="2:15" x14ac:dyDescent="0.25">
      <c r="B766" s="219"/>
      <c r="C766" s="219"/>
      <c r="D766" s="219"/>
      <c r="E766" s="219"/>
      <c r="F766" s="219"/>
      <c r="G766" s="219"/>
      <c r="H766" s="220"/>
      <c r="I766" s="220"/>
      <c r="J766" s="217"/>
      <c r="K766" s="217"/>
      <c r="L766" s="219"/>
      <c r="M766" s="221"/>
      <c r="N766" s="225"/>
      <c r="O766" s="11"/>
    </row>
    <row r="767" spans="2:15" x14ac:dyDescent="0.25">
      <c r="B767" s="219"/>
      <c r="C767" s="219"/>
      <c r="D767" s="219"/>
      <c r="E767" s="219"/>
      <c r="F767" s="219"/>
      <c r="G767" s="219"/>
      <c r="H767" s="220"/>
      <c r="I767" s="220"/>
      <c r="J767" s="217"/>
      <c r="K767" s="217"/>
      <c r="L767" s="219"/>
      <c r="M767" s="221"/>
      <c r="N767" s="225"/>
      <c r="O767" s="11"/>
    </row>
    <row r="768" spans="2:15" x14ac:dyDescent="0.25">
      <c r="B768" s="219"/>
      <c r="C768" s="219"/>
      <c r="D768" s="219"/>
      <c r="E768" s="219"/>
      <c r="F768" s="219"/>
      <c r="G768" s="219"/>
      <c r="H768" s="220"/>
      <c r="I768" s="220"/>
      <c r="J768" s="217"/>
      <c r="K768" s="217"/>
      <c r="L768" s="219"/>
      <c r="M768" s="221"/>
      <c r="N768" s="225"/>
      <c r="O768" s="11"/>
    </row>
    <row r="769" spans="2:15" x14ac:dyDescent="0.25">
      <c r="B769" s="219"/>
      <c r="C769" s="219"/>
      <c r="D769" s="219"/>
      <c r="E769" s="219"/>
      <c r="F769" s="219"/>
      <c r="G769" s="219"/>
      <c r="H769" s="220"/>
      <c r="I769" s="220"/>
      <c r="J769" s="217"/>
      <c r="K769" s="217"/>
      <c r="L769" s="219"/>
      <c r="M769" s="221"/>
      <c r="N769" s="225"/>
      <c r="O769" s="11"/>
    </row>
    <row r="770" spans="2:15" x14ac:dyDescent="0.25">
      <c r="B770" s="219"/>
      <c r="C770" s="219"/>
      <c r="D770" s="219"/>
      <c r="E770" s="219"/>
      <c r="F770" s="219"/>
      <c r="G770" s="219"/>
      <c r="H770" s="220"/>
      <c r="I770" s="220"/>
      <c r="J770" s="217"/>
      <c r="K770" s="217"/>
      <c r="L770" s="219"/>
      <c r="M770" s="221"/>
      <c r="N770" s="225"/>
      <c r="O770" s="11"/>
    </row>
    <row r="771" spans="2:15" x14ac:dyDescent="0.25">
      <c r="B771" s="219"/>
      <c r="C771" s="219"/>
      <c r="D771" s="219"/>
      <c r="E771" s="219"/>
      <c r="F771" s="219"/>
      <c r="G771" s="219"/>
      <c r="H771" s="220"/>
      <c r="I771" s="220"/>
      <c r="J771" s="217"/>
      <c r="K771" s="217"/>
      <c r="L771" s="219"/>
      <c r="M771" s="221"/>
      <c r="N771" s="225"/>
      <c r="O771" s="11"/>
    </row>
    <row r="772" spans="2:15" x14ac:dyDescent="0.25">
      <c r="B772" s="219"/>
      <c r="C772" s="219"/>
      <c r="D772" s="219"/>
      <c r="E772" s="219"/>
      <c r="F772" s="219"/>
      <c r="G772" s="219"/>
      <c r="H772" s="220"/>
      <c r="I772" s="220"/>
      <c r="J772" s="217"/>
      <c r="K772" s="217"/>
      <c r="L772" s="219"/>
      <c r="M772" s="221"/>
      <c r="N772" s="225"/>
      <c r="O772" s="11"/>
    </row>
    <row r="773" spans="2:15" x14ac:dyDescent="0.25">
      <c r="B773" s="219"/>
      <c r="C773" s="219"/>
      <c r="D773" s="219"/>
      <c r="E773" s="219"/>
      <c r="F773" s="219"/>
      <c r="G773" s="219"/>
      <c r="H773" s="220"/>
      <c r="I773" s="220"/>
      <c r="J773" s="217"/>
      <c r="K773" s="217"/>
      <c r="L773" s="219"/>
      <c r="M773" s="221"/>
      <c r="N773" s="225"/>
      <c r="O773" s="11"/>
    </row>
    <row r="774" spans="2:15" x14ac:dyDescent="0.25">
      <c r="B774" s="219"/>
      <c r="C774" s="219"/>
      <c r="D774" s="219"/>
      <c r="E774" s="219"/>
      <c r="F774" s="219"/>
      <c r="G774" s="219"/>
      <c r="H774" s="220"/>
      <c r="I774" s="220"/>
      <c r="J774" s="217"/>
      <c r="K774" s="217"/>
      <c r="L774" s="219"/>
      <c r="M774" s="221"/>
      <c r="N774" s="225"/>
      <c r="O774" s="11"/>
    </row>
    <row r="775" spans="2:15" x14ac:dyDescent="0.25">
      <c r="B775" s="219"/>
      <c r="C775" s="219"/>
      <c r="D775" s="219"/>
      <c r="E775" s="219"/>
      <c r="F775" s="219"/>
      <c r="G775" s="219"/>
      <c r="H775" s="220"/>
      <c r="I775" s="220"/>
      <c r="J775" s="217"/>
      <c r="K775" s="217"/>
      <c r="L775" s="219"/>
      <c r="M775" s="221"/>
      <c r="N775" s="225"/>
      <c r="O775" s="11"/>
    </row>
    <row r="776" spans="2:15" x14ac:dyDescent="0.25">
      <c r="B776" s="219"/>
      <c r="C776" s="219"/>
      <c r="D776" s="219"/>
      <c r="E776" s="219"/>
      <c r="F776" s="219"/>
      <c r="G776" s="219"/>
      <c r="H776" s="220"/>
      <c r="I776" s="220"/>
      <c r="J776" s="217"/>
      <c r="K776" s="217"/>
      <c r="L776" s="219"/>
      <c r="M776" s="221"/>
      <c r="N776" s="225"/>
      <c r="O776" s="11"/>
    </row>
    <row r="777" spans="2:15" x14ac:dyDescent="0.25">
      <c r="B777" s="219"/>
      <c r="C777" s="219"/>
      <c r="D777" s="219"/>
      <c r="E777" s="219"/>
      <c r="F777" s="219"/>
      <c r="G777" s="219"/>
      <c r="H777" s="220"/>
      <c r="I777" s="220"/>
      <c r="J777" s="217"/>
      <c r="K777" s="217"/>
      <c r="L777" s="219"/>
      <c r="M777" s="221"/>
      <c r="N777" s="225"/>
      <c r="O777" s="11"/>
    </row>
    <row r="778" spans="2:15" x14ac:dyDescent="0.25">
      <c r="B778" s="219"/>
      <c r="C778" s="219"/>
      <c r="D778" s="219"/>
      <c r="E778" s="219"/>
      <c r="F778" s="219"/>
      <c r="G778" s="219"/>
      <c r="H778" s="220"/>
      <c r="I778" s="220"/>
      <c r="J778" s="217"/>
      <c r="K778" s="217"/>
      <c r="L778" s="219"/>
      <c r="M778" s="221"/>
      <c r="N778" s="225"/>
      <c r="O778" s="11"/>
    </row>
    <row r="779" spans="2:15" x14ac:dyDescent="0.25">
      <c r="B779" s="219"/>
      <c r="C779" s="219"/>
      <c r="D779" s="219"/>
      <c r="E779" s="219"/>
      <c r="F779" s="219"/>
      <c r="G779" s="219"/>
      <c r="H779" s="220"/>
      <c r="I779" s="220"/>
      <c r="J779" s="217"/>
      <c r="K779" s="217"/>
      <c r="L779" s="219"/>
      <c r="M779" s="221"/>
      <c r="N779" s="225"/>
      <c r="O779" s="11"/>
    </row>
    <row r="780" spans="2:15" x14ac:dyDescent="0.25">
      <c r="B780" s="219"/>
      <c r="C780" s="219"/>
      <c r="D780" s="219"/>
      <c r="E780" s="219"/>
      <c r="F780" s="219"/>
      <c r="G780" s="219"/>
      <c r="H780" s="220"/>
      <c r="I780" s="220"/>
      <c r="J780" s="217"/>
      <c r="K780" s="217"/>
      <c r="L780" s="219"/>
      <c r="M780" s="221"/>
      <c r="N780" s="225"/>
      <c r="O780" s="11"/>
    </row>
    <row r="781" spans="2:15" x14ac:dyDescent="0.25">
      <c r="B781" s="219"/>
      <c r="C781" s="219"/>
      <c r="D781" s="219"/>
      <c r="E781" s="219"/>
      <c r="F781" s="219"/>
      <c r="G781" s="219"/>
      <c r="H781" s="220"/>
      <c r="I781" s="220"/>
      <c r="J781" s="217"/>
      <c r="K781" s="217"/>
      <c r="L781" s="219"/>
      <c r="M781" s="221"/>
      <c r="N781" s="225"/>
      <c r="O781" s="11"/>
    </row>
    <row r="782" spans="2:15" x14ac:dyDescent="0.25">
      <c r="B782" s="219"/>
      <c r="C782" s="219"/>
      <c r="D782" s="219"/>
      <c r="E782" s="219"/>
      <c r="F782" s="219"/>
      <c r="G782" s="219"/>
      <c r="H782" s="220"/>
      <c r="I782" s="220"/>
      <c r="J782" s="217"/>
      <c r="K782" s="217"/>
      <c r="L782" s="219"/>
      <c r="M782" s="221"/>
      <c r="N782" s="225"/>
      <c r="O782" s="11"/>
    </row>
    <row r="783" spans="2:15" x14ac:dyDescent="0.25">
      <c r="B783" s="219"/>
      <c r="C783" s="219"/>
      <c r="D783" s="219"/>
      <c r="E783" s="219"/>
      <c r="F783" s="219"/>
      <c r="G783" s="219"/>
      <c r="H783" s="220"/>
      <c r="I783" s="220"/>
      <c r="J783" s="217"/>
      <c r="K783" s="217"/>
      <c r="L783" s="219"/>
      <c r="M783" s="221"/>
      <c r="N783" s="225"/>
      <c r="O783" s="11"/>
    </row>
    <row r="784" spans="2:15" x14ac:dyDescent="0.25">
      <c r="B784" s="219"/>
      <c r="C784" s="219"/>
      <c r="D784" s="219"/>
      <c r="E784" s="219"/>
      <c r="F784" s="219"/>
      <c r="G784" s="219"/>
      <c r="H784" s="220"/>
      <c r="I784" s="220"/>
      <c r="J784" s="217"/>
      <c r="K784" s="217"/>
      <c r="L784" s="219"/>
      <c r="M784" s="221"/>
      <c r="N784" s="225"/>
      <c r="O784" s="11"/>
    </row>
    <row r="785" spans="2:15" x14ac:dyDescent="0.25">
      <c r="B785" s="219"/>
      <c r="C785" s="219"/>
      <c r="D785" s="219"/>
      <c r="E785" s="219"/>
      <c r="F785" s="219"/>
      <c r="G785" s="219"/>
      <c r="H785" s="220"/>
      <c r="I785" s="220"/>
      <c r="J785" s="217"/>
      <c r="K785" s="217"/>
      <c r="L785" s="219"/>
      <c r="M785" s="221"/>
      <c r="N785" s="225"/>
      <c r="O785" s="11"/>
    </row>
    <row r="786" spans="2:15" x14ac:dyDescent="0.25">
      <c r="B786" s="219"/>
      <c r="C786" s="219"/>
      <c r="D786" s="219"/>
      <c r="E786" s="219"/>
      <c r="F786" s="219"/>
      <c r="G786" s="219"/>
      <c r="H786" s="220"/>
      <c r="I786" s="220"/>
      <c r="J786" s="217"/>
      <c r="K786" s="217"/>
      <c r="L786" s="219"/>
      <c r="M786" s="221"/>
      <c r="N786" s="225"/>
      <c r="O786" s="11"/>
    </row>
    <row r="787" spans="2:15" x14ac:dyDescent="0.25">
      <c r="B787" s="219"/>
      <c r="C787" s="219"/>
      <c r="D787" s="219"/>
      <c r="E787" s="219"/>
      <c r="F787" s="219"/>
      <c r="G787" s="219"/>
      <c r="H787" s="220"/>
      <c r="I787" s="220"/>
      <c r="J787" s="217"/>
      <c r="K787" s="217"/>
      <c r="L787" s="219"/>
      <c r="M787" s="221"/>
      <c r="N787" s="225"/>
      <c r="O787" s="11"/>
    </row>
    <row r="788" spans="2:15" x14ac:dyDescent="0.25">
      <c r="B788" s="219"/>
      <c r="C788" s="219"/>
      <c r="D788" s="219"/>
      <c r="E788" s="219"/>
      <c r="F788" s="219"/>
      <c r="G788" s="219"/>
      <c r="H788" s="220"/>
      <c r="I788" s="220"/>
      <c r="J788" s="217"/>
      <c r="K788" s="217"/>
      <c r="L788" s="219"/>
      <c r="M788" s="221"/>
      <c r="N788" s="225"/>
      <c r="O788" s="11"/>
    </row>
    <row r="789" spans="2:15" x14ac:dyDescent="0.25">
      <c r="B789" s="219"/>
      <c r="C789" s="219"/>
      <c r="D789" s="219"/>
      <c r="E789" s="219"/>
      <c r="F789" s="219"/>
      <c r="G789" s="219"/>
      <c r="H789" s="220"/>
      <c r="I789" s="220"/>
      <c r="J789" s="217"/>
      <c r="K789" s="217"/>
      <c r="L789" s="219"/>
      <c r="M789" s="221"/>
      <c r="N789" s="225"/>
      <c r="O789" s="11"/>
    </row>
    <row r="790" spans="2:15" x14ac:dyDescent="0.25">
      <c r="B790" s="219"/>
      <c r="C790" s="219"/>
      <c r="D790" s="219"/>
      <c r="E790" s="219"/>
      <c r="F790" s="219"/>
      <c r="G790" s="219"/>
      <c r="H790" s="220"/>
      <c r="I790" s="220"/>
      <c r="J790" s="217"/>
      <c r="K790" s="217"/>
      <c r="L790" s="219"/>
      <c r="M790" s="221"/>
      <c r="N790" s="225"/>
      <c r="O790" s="11"/>
    </row>
    <row r="791" spans="2:15" x14ac:dyDescent="0.25">
      <c r="B791" s="219"/>
      <c r="C791" s="219"/>
      <c r="D791" s="219"/>
      <c r="E791" s="219"/>
      <c r="F791" s="219"/>
      <c r="G791" s="219"/>
      <c r="H791" s="220"/>
      <c r="I791" s="220"/>
      <c r="J791" s="217"/>
      <c r="K791" s="217"/>
      <c r="L791" s="219"/>
      <c r="M791" s="221"/>
      <c r="N791" s="225"/>
      <c r="O791" s="11"/>
    </row>
    <row r="792" spans="2:15" x14ac:dyDescent="0.25">
      <c r="B792" s="219"/>
      <c r="C792" s="219"/>
      <c r="D792" s="219"/>
      <c r="E792" s="219"/>
      <c r="F792" s="219"/>
      <c r="G792" s="219"/>
      <c r="H792" s="220"/>
      <c r="I792" s="220"/>
      <c r="J792" s="217"/>
      <c r="K792" s="217"/>
      <c r="L792" s="219"/>
      <c r="M792" s="221"/>
      <c r="N792" s="225"/>
      <c r="O792" s="11"/>
    </row>
    <row r="793" spans="2:15" x14ac:dyDescent="0.25">
      <c r="B793" s="219"/>
      <c r="C793" s="219"/>
      <c r="D793" s="219"/>
      <c r="E793" s="219"/>
      <c r="F793" s="219"/>
      <c r="G793" s="219"/>
      <c r="H793" s="220"/>
      <c r="I793" s="220"/>
      <c r="J793" s="217"/>
      <c r="K793" s="217"/>
      <c r="L793" s="219"/>
      <c r="M793" s="221"/>
      <c r="N793" s="225"/>
      <c r="O793" s="11"/>
    </row>
    <row r="794" spans="2:15" x14ac:dyDescent="0.25">
      <c r="B794" s="219"/>
      <c r="C794" s="219"/>
      <c r="D794" s="219"/>
      <c r="E794" s="219"/>
      <c r="F794" s="219"/>
      <c r="G794" s="219"/>
      <c r="H794" s="220"/>
      <c r="I794" s="220"/>
      <c r="J794" s="217"/>
      <c r="K794" s="217"/>
      <c r="L794" s="219"/>
      <c r="M794" s="221"/>
      <c r="N794" s="225"/>
      <c r="O794" s="11"/>
    </row>
    <row r="795" spans="2:15" x14ac:dyDescent="0.25">
      <c r="B795" s="219"/>
      <c r="C795" s="219"/>
      <c r="D795" s="219"/>
      <c r="E795" s="219"/>
      <c r="F795" s="219"/>
      <c r="G795" s="219"/>
      <c r="H795" s="220"/>
      <c r="I795" s="220"/>
      <c r="J795" s="217"/>
      <c r="K795" s="217"/>
      <c r="L795" s="219"/>
      <c r="M795" s="221"/>
      <c r="N795" s="225"/>
      <c r="O795" s="11"/>
    </row>
    <row r="796" spans="2:15" x14ac:dyDescent="0.25">
      <c r="B796" s="219"/>
      <c r="C796" s="219"/>
      <c r="D796" s="219"/>
      <c r="E796" s="219"/>
      <c r="F796" s="219"/>
      <c r="G796" s="219"/>
      <c r="H796" s="220"/>
      <c r="I796" s="220"/>
      <c r="J796" s="217"/>
      <c r="K796" s="217"/>
      <c r="L796" s="219"/>
      <c r="M796" s="221"/>
      <c r="N796" s="225"/>
      <c r="O796" s="11"/>
    </row>
    <row r="797" spans="2:15" x14ac:dyDescent="0.25">
      <c r="B797" s="219"/>
      <c r="C797" s="219"/>
      <c r="D797" s="219"/>
      <c r="E797" s="219"/>
      <c r="F797" s="219"/>
      <c r="G797" s="219"/>
      <c r="H797" s="220"/>
      <c r="I797" s="220"/>
      <c r="J797" s="217"/>
      <c r="K797" s="217"/>
      <c r="L797" s="219"/>
      <c r="M797" s="221"/>
      <c r="N797" s="225"/>
      <c r="O797" s="11"/>
    </row>
    <row r="798" spans="2:15" x14ac:dyDescent="0.25">
      <c r="B798" s="219"/>
      <c r="C798" s="219"/>
      <c r="D798" s="219"/>
      <c r="E798" s="219"/>
      <c r="F798" s="219"/>
      <c r="G798" s="219"/>
      <c r="H798" s="220"/>
      <c r="I798" s="220"/>
      <c r="J798" s="217"/>
      <c r="K798" s="217"/>
      <c r="L798" s="219"/>
      <c r="M798" s="221"/>
      <c r="N798" s="225"/>
      <c r="O798" s="11"/>
    </row>
    <row r="799" spans="2:15" x14ac:dyDescent="0.25">
      <c r="B799" s="219"/>
      <c r="C799" s="219"/>
      <c r="D799" s="219"/>
      <c r="E799" s="219"/>
      <c r="F799" s="219"/>
      <c r="G799" s="219"/>
      <c r="H799" s="220"/>
      <c r="I799" s="220"/>
      <c r="J799" s="217"/>
      <c r="K799" s="217"/>
      <c r="L799" s="219"/>
      <c r="M799" s="221"/>
      <c r="N799" s="225"/>
      <c r="O799" s="11"/>
    </row>
    <row r="800" spans="2:15" x14ac:dyDescent="0.25">
      <c r="B800" s="219"/>
      <c r="C800" s="219"/>
      <c r="D800" s="219"/>
      <c r="E800" s="219"/>
      <c r="F800" s="219"/>
      <c r="G800" s="219"/>
      <c r="H800" s="220"/>
      <c r="I800" s="220"/>
      <c r="J800" s="217"/>
      <c r="K800" s="217"/>
      <c r="L800" s="219"/>
      <c r="M800" s="221"/>
      <c r="N800" s="225"/>
      <c r="O800" s="11"/>
    </row>
    <row r="801" spans="2:15" x14ac:dyDescent="0.25">
      <c r="B801" s="219"/>
      <c r="C801" s="219"/>
      <c r="D801" s="219"/>
      <c r="E801" s="219"/>
      <c r="F801" s="219"/>
      <c r="G801" s="219"/>
      <c r="H801" s="220"/>
      <c r="I801" s="220"/>
      <c r="J801" s="217"/>
      <c r="K801" s="217"/>
      <c r="L801" s="219"/>
      <c r="M801" s="221"/>
      <c r="N801" s="225"/>
      <c r="O801" s="11"/>
    </row>
    <row r="802" spans="2:15" x14ac:dyDescent="0.25">
      <c r="B802" s="219"/>
      <c r="C802" s="219"/>
      <c r="D802" s="219"/>
      <c r="E802" s="219"/>
      <c r="F802" s="219"/>
      <c r="G802" s="219"/>
      <c r="H802" s="220"/>
      <c r="I802" s="220"/>
      <c r="J802" s="217"/>
      <c r="K802" s="217"/>
      <c r="L802" s="219"/>
      <c r="M802" s="221"/>
      <c r="N802" s="225"/>
      <c r="O802" s="11"/>
    </row>
    <row r="803" spans="2:15" x14ac:dyDescent="0.25">
      <c r="B803" s="219"/>
      <c r="C803" s="219"/>
      <c r="D803" s="219"/>
      <c r="E803" s="219"/>
      <c r="F803" s="219"/>
      <c r="G803" s="219"/>
      <c r="H803" s="220"/>
      <c r="I803" s="220"/>
      <c r="J803" s="217"/>
      <c r="K803" s="217"/>
      <c r="L803" s="219"/>
      <c r="M803" s="221"/>
      <c r="N803" s="225"/>
      <c r="O803" s="11"/>
    </row>
    <row r="804" spans="2:15" x14ac:dyDescent="0.25">
      <c r="B804" s="219"/>
      <c r="C804" s="219"/>
      <c r="D804" s="219"/>
      <c r="E804" s="219"/>
      <c r="F804" s="219"/>
      <c r="G804" s="219"/>
      <c r="H804" s="220"/>
      <c r="I804" s="220"/>
      <c r="J804" s="217"/>
      <c r="K804" s="217"/>
      <c r="L804" s="219"/>
      <c r="M804" s="221"/>
      <c r="N804" s="225"/>
      <c r="O804" s="11"/>
    </row>
    <row r="805" spans="2:15" x14ac:dyDescent="0.25">
      <c r="B805" s="219"/>
      <c r="C805" s="219"/>
      <c r="D805" s="219"/>
      <c r="E805" s="219"/>
      <c r="F805" s="219"/>
      <c r="G805" s="219"/>
      <c r="H805" s="220"/>
      <c r="I805" s="220"/>
      <c r="J805" s="217"/>
      <c r="K805" s="217"/>
      <c r="L805" s="219"/>
      <c r="M805" s="221"/>
      <c r="N805" s="225"/>
      <c r="O805" s="11"/>
    </row>
    <row r="806" spans="2:15" x14ac:dyDescent="0.25">
      <c r="B806" s="219"/>
      <c r="C806" s="219"/>
      <c r="D806" s="219"/>
      <c r="E806" s="219"/>
      <c r="F806" s="219"/>
      <c r="G806" s="219"/>
      <c r="H806" s="220"/>
      <c r="I806" s="220"/>
      <c r="J806" s="217"/>
      <c r="K806" s="217"/>
      <c r="L806" s="219"/>
      <c r="M806" s="221"/>
      <c r="N806" s="225"/>
      <c r="O806" s="11"/>
    </row>
    <row r="807" spans="2:15" x14ac:dyDescent="0.25">
      <c r="B807" s="219"/>
      <c r="C807" s="219"/>
      <c r="D807" s="219"/>
      <c r="E807" s="219"/>
      <c r="F807" s="219"/>
      <c r="G807" s="219"/>
      <c r="H807" s="220"/>
      <c r="I807" s="220"/>
      <c r="J807" s="217"/>
      <c r="K807" s="217"/>
      <c r="L807" s="219"/>
      <c r="M807" s="221"/>
      <c r="N807" s="225"/>
      <c r="O807" s="11"/>
    </row>
    <row r="808" spans="2:15" x14ac:dyDescent="0.25">
      <c r="B808" s="219"/>
      <c r="C808" s="219"/>
      <c r="D808" s="219"/>
      <c r="E808" s="219"/>
      <c r="F808" s="219"/>
      <c r="G808" s="219"/>
      <c r="H808" s="220"/>
      <c r="I808" s="220"/>
      <c r="J808" s="217"/>
      <c r="K808" s="217"/>
      <c r="L808" s="219"/>
      <c r="M808" s="221"/>
      <c r="N808" s="225"/>
      <c r="O808" s="11"/>
    </row>
    <row r="809" spans="2:15" x14ac:dyDescent="0.25">
      <c r="B809" s="219"/>
      <c r="C809" s="219"/>
      <c r="D809" s="219"/>
      <c r="E809" s="219"/>
      <c r="F809" s="219"/>
      <c r="G809" s="219"/>
      <c r="H809" s="220"/>
      <c r="I809" s="220"/>
      <c r="J809" s="217"/>
      <c r="K809" s="217"/>
      <c r="L809" s="219"/>
      <c r="M809" s="221"/>
      <c r="N809" s="225"/>
      <c r="O809" s="11"/>
    </row>
    <row r="810" spans="2:15" x14ac:dyDescent="0.25">
      <c r="B810" s="219"/>
      <c r="C810" s="219"/>
      <c r="D810" s="219"/>
      <c r="E810" s="219"/>
      <c r="F810" s="219"/>
      <c r="G810" s="219"/>
      <c r="H810" s="220"/>
      <c r="I810" s="220"/>
      <c r="J810" s="217"/>
      <c r="K810" s="217"/>
      <c r="L810" s="219"/>
      <c r="M810" s="221"/>
      <c r="N810" s="225"/>
      <c r="O810" s="11"/>
    </row>
    <row r="811" spans="2:15" x14ac:dyDescent="0.25">
      <c r="B811" s="219"/>
      <c r="C811" s="219"/>
      <c r="D811" s="219"/>
      <c r="E811" s="219"/>
      <c r="F811" s="219"/>
      <c r="G811" s="219"/>
      <c r="H811" s="220"/>
      <c r="I811" s="220"/>
      <c r="J811" s="217"/>
      <c r="K811" s="217"/>
      <c r="L811" s="219"/>
      <c r="M811" s="221"/>
      <c r="N811" s="225"/>
      <c r="O811" s="11"/>
    </row>
    <row r="812" spans="2:15" x14ac:dyDescent="0.25">
      <c r="B812" s="219"/>
      <c r="C812" s="219"/>
      <c r="D812" s="219"/>
      <c r="E812" s="219"/>
      <c r="F812" s="219"/>
      <c r="G812" s="219"/>
      <c r="H812" s="220"/>
      <c r="I812" s="220"/>
      <c r="J812" s="217"/>
      <c r="K812" s="217"/>
      <c r="L812" s="219"/>
      <c r="M812" s="221"/>
      <c r="N812" s="225"/>
      <c r="O812" s="11"/>
    </row>
    <row r="813" spans="2:15" x14ac:dyDescent="0.25">
      <c r="B813" s="219"/>
      <c r="C813" s="219"/>
      <c r="D813" s="219"/>
      <c r="E813" s="219"/>
      <c r="F813" s="219"/>
      <c r="G813" s="219"/>
      <c r="H813" s="220"/>
      <c r="I813" s="220"/>
      <c r="J813" s="217"/>
      <c r="K813" s="217"/>
      <c r="L813" s="219"/>
      <c r="M813" s="221"/>
      <c r="N813" s="225"/>
      <c r="O813" s="11"/>
    </row>
    <row r="814" spans="2:15" x14ac:dyDescent="0.25">
      <c r="B814" s="219"/>
      <c r="C814" s="219"/>
      <c r="D814" s="219"/>
      <c r="E814" s="219"/>
      <c r="F814" s="219"/>
      <c r="G814" s="219"/>
      <c r="H814" s="220"/>
      <c r="I814" s="220"/>
      <c r="J814" s="217"/>
      <c r="K814" s="217"/>
      <c r="L814" s="219"/>
      <c r="M814" s="221"/>
      <c r="N814" s="225"/>
      <c r="O814" s="11"/>
    </row>
    <row r="815" spans="2:15" x14ac:dyDescent="0.25">
      <c r="B815" s="219"/>
      <c r="C815" s="219"/>
      <c r="D815" s="219"/>
      <c r="E815" s="219"/>
      <c r="F815" s="219"/>
      <c r="G815" s="219"/>
      <c r="H815" s="220"/>
      <c r="I815" s="220"/>
      <c r="J815" s="217"/>
      <c r="K815" s="217"/>
      <c r="L815" s="219"/>
      <c r="M815" s="221"/>
      <c r="N815" s="225"/>
      <c r="O815" s="11"/>
    </row>
    <row r="816" spans="2:15" x14ac:dyDescent="0.25">
      <c r="B816" s="219"/>
      <c r="C816" s="219"/>
      <c r="D816" s="219"/>
      <c r="E816" s="219"/>
      <c r="F816" s="219"/>
      <c r="G816" s="219"/>
      <c r="H816" s="220"/>
      <c r="I816" s="220"/>
      <c r="J816" s="217"/>
      <c r="K816" s="217"/>
      <c r="L816" s="219"/>
      <c r="M816" s="221"/>
      <c r="N816" s="225"/>
      <c r="O816" s="11"/>
    </row>
    <row r="817" spans="2:15" x14ac:dyDescent="0.25">
      <c r="B817" s="219"/>
      <c r="C817" s="219"/>
      <c r="D817" s="219"/>
      <c r="E817" s="219"/>
      <c r="F817" s="219"/>
      <c r="G817" s="219"/>
      <c r="H817" s="220"/>
      <c r="I817" s="220"/>
      <c r="J817" s="217"/>
      <c r="K817" s="217"/>
      <c r="L817" s="219"/>
      <c r="M817" s="221"/>
      <c r="N817" s="225"/>
      <c r="O817" s="11"/>
    </row>
    <row r="818" spans="2:15" x14ac:dyDescent="0.25">
      <c r="B818" s="219"/>
      <c r="C818" s="219"/>
      <c r="D818" s="219"/>
      <c r="E818" s="219"/>
      <c r="F818" s="219"/>
      <c r="G818" s="219"/>
      <c r="H818" s="220"/>
      <c r="I818" s="220"/>
      <c r="J818" s="217"/>
      <c r="K818" s="217"/>
      <c r="L818" s="219"/>
      <c r="M818" s="221"/>
      <c r="N818" s="225"/>
      <c r="O818" s="11"/>
    </row>
    <row r="819" spans="2:15" x14ac:dyDescent="0.25">
      <c r="B819" s="219"/>
      <c r="C819" s="219"/>
      <c r="D819" s="219"/>
      <c r="E819" s="219"/>
      <c r="F819" s="219"/>
      <c r="G819" s="219"/>
      <c r="H819" s="220"/>
      <c r="I819" s="220"/>
      <c r="J819" s="217"/>
      <c r="K819" s="217"/>
      <c r="L819" s="219"/>
      <c r="M819" s="221"/>
      <c r="N819" s="225"/>
      <c r="O819" s="11"/>
    </row>
    <row r="820" spans="2:15" x14ac:dyDescent="0.25">
      <c r="B820" s="219"/>
      <c r="C820" s="219"/>
      <c r="D820" s="219"/>
      <c r="E820" s="219"/>
      <c r="F820" s="219"/>
      <c r="G820" s="219"/>
      <c r="H820" s="220"/>
      <c r="I820" s="220"/>
      <c r="J820" s="217"/>
      <c r="K820" s="217"/>
      <c r="L820" s="219"/>
      <c r="M820" s="221"/>
      <c r="N820" s="225"/>
      <c r="O820" s="11"/>
    </row>
    <row r="821" spans="2:15" x14ac:dyDescent="0.25">
      <c r="B821" s="219"/>
      <c r="C821" s="219"/>
      <c r="D821" s="219"/>
      <c r="E821" s="219"/>
      <c r="F821" s="219"/>
      <c r="G821" s="219"/>
      <c r="H821" s="220"/>
      <c r="I821" s="220"/>
      <c r="J821" s="217"/>
      <c r="K821" s="217"/>
      <c r="L821" s="219"/>
      <c r="M821" s="221"/>
      <c r="N821" s="225"/>
      <c r="O821" s="11"/>
    </row>
    <row r="822" spans="2:15" x14ac:dyDescent="0.25">
      <c r="B822" s="219"/>
      <c r="C822" s="219"/>
      <c r="D822" s="219"/>
      <c r="E822" s="219"/>
      <c r="F822" s="219"/>
      <c r="G822" s="219"/>
      <c r="H822" s="220"/>
      <c r="I822" s="220"/>
      <c r="J822" s="217"/>
      <c r="K822" s="217"/>
      <c r="L822" s="219"/>
      <c r="M822" s="221"/>
      <c r="N822" s="225"/>
      <c r="O822" s="11"/>
    </row>
    <row r="823" spans="2:15" x14ac:dyDescent="0.25">
      <c r="B823" s="219"/>
      <c r="C823" s="219"/>
      <c r="D823" s="219"/>
      <c r="E823" s="219"/>
      <c r="F823" s="219"/>
      <c r="G823" s="219"/>
      <c r="H823" s="220"/>
      <c r="I823" s="220"/>
      <c r="J823" s="217"/>
      <c r="K823" s="217"/>
      <c r="L823" s="219"/>
      <c r="M823" s="221"/>
      <c r="N823" s="225"/>
      <c r="O823" s="11"/>
    </row>
    <row r="824" spans="2:15" x14ac:dyDescent="0.25">
      <c r="B824" s="219"/>
      <c r="C824" s="219"/>
      <c r="D824" s="219"/>
      <c r="E824" s="219"/>
      <c r="F824" s="219"/>
      <c r="G824" s="219"/>
      <c r="H824" s="220"/>
      <c r="I824" s="220"/>
      <c r="J824" s="217"/>
      <c r="K824" s="217"/>
      <c r="L824" s="219"/>
      <c r="M824" s="221"/>
      <c r="N824" s="225"/>
      <c r="O824" s="11"/>
    </row>
    <row r="825" spans="2:15" x14ac:dyDescent="0.25">
      <c r="B825" s="219"/>
      <c r="C825" s="219"/>
      <c r="D825" s="219"/>
      <c r="E825" s="219"/>
      <c r="F825" s="219"/>
      <c r="G825" s="219"/>
      <c r="H825" s="220"/>
      <c r="I825" s="220"/>
      <c r="J825" s="217"/>
      <c r="K825" s="217"/>
      <c r="L825" s="219"/>
      <c r="M825" s="221"/>
      <c r="N825" s="225"/>
      <c r="O825" s="11"/>
    </row>
    <row r="826" spans="2:15" x14ac:dyDescent="0.25">
      <c r="B826" s="219"/>
      <c r="C826" s="219"/>
      <c r="D826" s="219"/>
      <c r="E826" s="219"/>
      <c r="F826" s="219"/>
      <c r="G826" s="219"/>
      <c r="H826" s="220"/>
      <c r="I826" s="220"/>
      <c r="J826" s="217"/>
      <c r="K826" s="217"/>
      <c r="L826" s="219"/>
      <c r="M826" s="221"/>
      <c r="N826" s="225"/>
      <c r="O826" s="11"/>
    </row>
    <row r="827" spans="2:15" x14ac:dyDescent="0.25">
      <c r="B827" s="219"/>
      <c r="C827" s="219"/>
      <c r="D827" s="219"/>
      <c r="E827" s="219"/>
      <c r="F827" s="219"/>
      <c r="G827" s="219"/>
      <c r="H827" s="220"/>
      <c r="I827" s="220"/>
      <c r="J827" s="217"/>
      <c r="K827" s="217"/>
      <c r="L827" s="219"/>
      <c r="M827" s="221"/>
      <c r="N827" s="225"/>
      <c r="O827" s="11"/>
    </row>
    <row r="828" spans="2:15" x14ac:dyDescent="0.25">
      <c r="B828" s="219"/>
      <c r="C828" s="219"/>
      <c r="D828" s="219"/>
      <c r="E828" s="219"/>
      <c r="F828" s="219"/>
      <c r="G828" s="219"/>
      <c r="H828" s="220"/>
      <c r="I828" s="220"/>
      <c r="J828" s="217"/>
      <c r="K828" s="217"/>
      <c r="L828" s="219"/>
      <c r="M828" s="221"/>
      <c r="N828" s="225"/>
      <c r="O828" s="11"/>
    </row>
    <row r="829" spans="2:15" x14ac:dyDescent="0.25">
      <c r="B829" s="219"/>
      <c r="C829" s="219"/>
      <c r="D829" s="219"/>
      <c r="E829" s="219"/>
      <c r="F829" s="219"/>
      <c r="G829" s="219"/>
      <c r="H829" s="220"/>
      <c r="I829" s="220"/>
      <c r="J829" s="217"/>
      <c r="K829" s="217"/>
      <c r="L829" s="219"/>
      <c r="M829" s="221"/>
      <c r="N829" s="225"/>
      <c r="O829" s="11"/>
    </row>
    <row r="830" spans="2:15" x14ac:dyDescent="0.25">
      <c r="B830" s="219"/>
      <c r="C830" s="219"/>
      <c r="D830" s="219"/>
      <c r="E830" s="219"/>
      <c r="F830" s="219"/>
      <c r="G830" s="219"/>
      <c r="H830" s="220"/>
      <c r="I830" s="220"/>
      <c r="J830" s="217"/>
      <c r="K830" s="217"/>
      <c r="L830" s="219"/>
      <c r="M830" s="221"/>
      <c r="N830" s="225"/>
      <c r="O830" s="11"/>
    </row>
    <row r="831" spans="2:15" x14ac:dyDescent="0.25">
      <c r="B831" s="219"/>
      <c r="C831" s="219"/>
      <c r="D831" s="219"/>
      <c r="E831" s="219"/>
      <c r="F831" s="219"/>
      <c r="G831" s="219"/>
      <c r="H831" s="220"/>
      <c r="I831" s="220"/>
      <c r="J831" s="217"/>
      <c r="K831" s="217"/>
      <c r="L831" s="219"/>
      <c r="M831" s="221"/>
      <c r="N831" s="225"/>
      <c r="O831" s="11"/>
    </row>
    <row r="832" spans="2:15" x14ac:dyDescent="0.25">
      <c r="B832" s="219"/>
      <c r="C832" s="219"/>
      <c r="D832" s="219"/>
      <c r="E832" s="219"/>
      <c r="F832" s="219"/>
      <c r="G832" s="219"/>
      <c r="H832" s="220"/>
      <c r="I832" s="220"/>
      <c r="J832" s="217"/>
      <c r="K832" s="217"/>
      <c r="L832" s="219"/>
      <c r="M832" s="221"/>
      <c r="N832" s="225"/>
      <c r="O832" s="11"/>
    </row>
    <row r="833" spans="2:15" x14ac:dyDescent="0.25">
      <c r="B833" s="219"/>
      <c r="C833" s="219"/>
      <c r="D833" s="219"/>
      <c r="E833" s="219"/>
      <c r="F833" s="219"/>
      <c r="G833" s="219"/>
      <c r="H833" s="220"/>
      <c r="I833" s="220"/>
      <c r="J833" s="217"/>
      <c r="K833" s="217"/>
      <c r="L833" s="219"/>
      <c r="M833" s="221"/>
      <c r="N833" s="225"/>
      <c r="O833" s="11"/>
    </row>
    <row r="834" spans="2:15" x14ac:dyDescent="0.25">
      <c r="B834" s="219"/>
      <c r="C834" s="219"/>
      <c r="D834" s="219"/>
      <c r="E834" s="219"/>
      <c r="F834" s="219"/>
      <c r="G834" s="219"/>
      <c r="H834" s="220"/>
      <c r="I834" s="220"/>
      <c r="J834" s="217"/>
      <c r="K834" s="217"/>
      <c r="L834" s="219"/>
      <c r="M834" s="221"/>
      <c r="N834" s="225"/>
      <c r="O834" s="11"/>
    </row>
    <row r="835" spans="2:15" x14ac:dyDescent="0.25">
      <c r="B835" s="219"/>
      <c r="C835" s="219"/>
      <c r="D835" s="219"/>
      <c r="E835" s="219"/>
      <c r="F835" s="219"/>
      <c r="G835" s="219"/>
      <c r="H835" s="220"/>
      <c r="I835" s="220"/>
      <c r="J835" s="217"/>
      <c r="K835" s="217"/>
      <c r="L835" s="219"/>
      <c r="M835" s="221"/>
      <c r="N835" s="225"/>
      <c r="O835" s="11"/>
    </row>
    <row r="836" spans="2:15" x14ac:dyDescent="0.25">
      <c r="B836" s="219"/>
      <c r="C836" s="219"/>
      <c r="D836" s="219"/>
      <c r="E836" s="219"/>
      <c r="F836" s="219"/>
      <c r="G836" s="219"/>
      <c r="H836" s="220"/>
      <c r="I836" s="220"/>
      <c r="J836" s="217"/>
      <c r="K836" s="217"/>
      <c r="L836" s="219"/>
      <c r="M836" s="221"/>
      <c r="N836" s="225"/>
      <c r="O836" s="11"/>
    </row>
    <row r="837" spans="2:15" x14ac:dyDescent="0.25">
      <c r="B837" s="219"/>
      <c r="C837" s="219"/>
      <c r="D837" s="219"/>
      <c r="E837" s="219"/>
      <c r="F837" s="219"/>
      <c r="G837" s="219"/>
      <c r="H837" s="220"/>
      <c r="I837" s="220"/>
      <c r="J837" s="217"/>
      <c r="K837" s="217"/>
      <c r="L837" s="219"/>
      <c r="M837" s="221"/>
      <c r="N837" s="225"/>
      <c r="O837" s="11"/>
    </row>
    <row r="838" spans="2:15" x14ac:dyDescent="0.25">
      <c r="B838" s="219"/>
      <c r="C838" s="219"/>
      <c r="D838" s="219"/>
      <c r="E838" s="219"/>
      <c r="F838" s="219"/>
      <c r="G838" s="219"/>
      <c r="H838" s="220"/>
      <c r="I838" s="220"/>
      <c r="J838" s="217"/>
      <c r="K838" s="217"/>
      <c r="L838" s="219"/>
      <c r="M838" s="221"/>
      <c r="N838" s="225"/>
      <c r="O838" s="11"/>
    </row>
    <row r="839" spans="2:15" x14ac:dyDescent="0.25">
      <c r="B839" s="219"/>
      <c r="C839" s="219"/>
      <c r="D839" s="219"/>
      <c r="E839" s="219"/>
      <c r="F839" s="219"/>
      <c r="G839" s="219"/>
      <c r="H839" s="220"/>
      <c r="I839" s="220"/>
      <c r="J839" s="217"/>
      <c r="K839" s="217"/>
      <c r="L839" s="219"/>
      <c r="M839" s="221"/>
      <c r="N839" s="225"/>
      <c r="O839" s="11"/>
    </row>
    <row r="840" spans="2:15" x14ac:dyDescent="0.25">
      <c r="B840" s="219"/>
      <c r="C840" s="219"/>
      <c r="D840" s="219"/>
      <c r="E840" s="219"/>
      <c r="F840" s="219"/>
      <c r="G840" s="219"/>
      <c r="H840" s="220"/>
      <c r="I840" s="220"/>
      <c r="J840" s="217"/>
      <c r="K840" s="217"/>
      <c r="L840" s="219"/>
      <c r="M840" s="221"/>
      <c r="N840" s="225"/>
      <c r="O840" s="11"/>
    </row>
    <row r="841" spans="2:15" x14ac:dyDescent="0.25">
      <c r="B841" s="219"/>
      <c r="C841" s="219"/>
      <c r="D841" s="219"/>
      <c r="E841" s="219"/>
      <c r="F841" s="219"/>
      <c r="G841" s="219"/>
      <c r="H841" s="220"/>
      <c r="I841" s="220"/>
      <c r="J841" s="217"/>
      <c r="K841" s="217"/>
      <c r="L841" s="219"/>
      <c r="M841" s="221"/>
      <c r="N841" s="225"/>
      <c r="O841" s="11"/>
    </row>
    <row r="842" spans="2:15" x14ac:dyDescent="0.25">
      <c r="B842" s="219"/>
      <c r="C842" s="219"/>
      <c r="D842" s="219"/>
      <c r="E842" s="219"/>
      <c r="F842" s="219"/>
      <c r="G842" s="219"/>
      <c r="H842" s="220"/>
      <c r="I842" s="220"/>
      <c r="J842" s="217"/>
      <c r="K842" s="217"/>
      <c r="L842" s="219"/>
      <c r="M842" s="221"/>
      <c r="N842" s="225"/>
      <c r="O842" s="11"/>
    </row>
    <row r="843" spans="2:15" x14ac:dyDescent="0.25">
      <c r="B843" s="219"/>
      <c r="C843" s="219"/>
      <c r="D843" s="219"/>
      <c r="E843" s="219"/>
      <c r="F843" s="219"/>
      <c r="G843" s="219"/>
      <c r="H843" s="220"/>
      <c r="I843" s="220"/>
      <c r="J843" s="217"/>
      <c r="K843" s="217"/>
      <c r="L843" s="219"/>
      <c r="M843" s="221"/>
      <c r="N843" s="225"/>
      <c r="O843" s="11"/>
    </row>
    <row r="844" spans="2:15" x14ac:dyDescent="0.25">
      <c r="B844" s="219"/>
      <c r="C844" s="219"/>
      <c r="D844" s="219"/>
      <c r="E844" s="219"/>
      <c r="F844" s="219"/>
      <c r="G844" s="219"/>
      <c r="H844" s="220"/>
      <c r="I844" s="220"/>
      <c r="J844" s="217"/>
      <c r="K844" s="217"/>
      <c r="L844" s="219"/>
      <c r="M844" s="221"/>
      <c r="N844" s="225"/>
      <c r="O844" s="11"/>
    </row>
    <row r="845" spans="2:15" x14ac:dyDescent="0.25">
      <c r="B845" s="219"/>
      <c r="C845" s="219"/>
      <c r="D845" s="219"/>
      <c r="E845" s="219"/>
      <c r="F845" s="219"/>
      <c r="G845" s="219"/>
      <c r="H845" s="220"/>
      <c r="I845" s="220"/>
      <c r="J845" s="217"/>
      <c r="K845" s="217"/>
      <c r="L845" s="219"/>
      <c r="M845" s="221"/>
      <c r="N845" s="225"/>
      <c r="O845" s="11"/>
    </row>
    <row r="846" spans="2:15" x14ac:dyDescent="0.25">
      <c r="B846" s="219"/>
      <c r="C846" s="219"/>
      <c r="D846" s="219"/>
      <c r="E846" s="219"/>
      <c r="F846" s="219"/>
      <c r="G846" s="219"/>
      <c r="H846" s="220"/>
      <c r="I846" s="220"/>
      <c r="J846" s="217"/>
      <c r="K846" s="217"/>
      <c r="L846" s="219"/>
      <c r="M846" s="221"/>
      <c r="N846" s="225"/>
      <c r="O846" s="11"/>
    </row>
    <row r="847" spans="2:15" x14ac:dyDescent="0.25">
      <c r="B847" s="219"/>
      <c r="C847" s="219"/>
      <c r="D847" s="219"/>
      <c r="E847" s="219"/>
      <c r="F847" s="219"/>
      <c r="G847" s="219"/>
      <c r="H847" s="220"/>
      <c r="I847" s="220"/>
      <c r="J847" s="217"/>
      <c r="K847" s="217"/>
      <c r="L847" s="219"/>
      <c r="M847" s="221"/>
      <c r="N847" s="225"/>
      <c r="O847" s="11"/>
    </row>
    <row r="848" spans="2:15" x14ac:dyDescent="0.25">
      <c r="B848" s="219"/>
      <c r="C848" s="219"/>
      <c r="D848" s="219"/>
      <c r="E848" s="219"/>
      <c r="F848" s="219"/>
      <c r="G848" s="219"/>
      <c r="H848" s="220"/>
      <c r="I848" s="220"/>
      <c r="J848" s="217"/>
      <c r="K848" s="217"/>
      <c r="L848" s="219"/>
      <c r="M848" s="221"/>
      <c r="N848" s="225"/>
      <c r="O848" s="11"/>
    </row>
    <row r="849" spans="2:15" x14ac:dyDescent="0.25">
      <c r="B849" s="219"/>
      <c r="C849" s="219"/>
      <c r="D849" s="219"/>
      <c r="E849" s="219"/>
      <c r="F849" s="219"/>
      <c r="G849" s="219"/>
      <c r="H849" s="220"/>
      <c r="I849" s="220"/>
      <c r="J849" s="217"/>
      <c r="K849" s="217"/>
      <c r="L849" s="219"/>
      <c r="M849" s="221"/>
      <c r="N849" s="225"/>
      <c r="O849" s="11"/>
    </row>
    <row r="850" spans="2:15" x14ac:dyDescent="0.25">
      <c r="B850" s="219"/>
      <c r="C850" s="219"/>
      <c r="D850" s="219"/>
      <c r="E850" s="219"/>
      <c r="F850" s="219"/>
      <c r="G850" s="219"/>
      <c r="H850" s="220"/>
      <c r="I850" s="220"/>
      <c r="J850" s="217"/>
      <c r="K850" s="217"/>
      <c r="L850" s="219"/>
      <c r="M850" s="221"/>
      <c r="N850" s="225"/>
      <c r="O850" s="11"/>
    </row>
    <row r="851" spans="2:15" x14ac:dyDescent="0.25">
      <c r="B851" s="219"/>
      <c r="C851" s="219"/>
      <c r="D851" s="219"/>
      <c r="E851" s="219"/>
      <c r="F851" s="219"/>
      <c r="G851" s="219"/>
      <c r="H851" s="220"/>
      <c r="I851" s="220"/>
      <c r="J851" s="217"/>
      <c r="K851" s="217"/>
      <c r="L851" s="219"/>
      <c r="M851" s="221"/>
      <c r="N851" s="225"/>
      <c r="O851" s="11"/>
    </row>
    <row r="852" spans="2:15" x14ac:dyDescent="0.25">
      <c r="B852" s="219"/>
      <c r="C852" s="219"/>
      <c r="D852" s="219"/>
      <c r="E852" s="219"/>
      <c r="F852" s="219"/>
      <c r="G852" s="219"/>
      <c r="H852" s="220"/>
      <c r="I852" s="220"/>
      <c r="J852" s="217"/>
      <c r="K852" s="217"/>
      <c r="L852" s="219"/>
      <c r="M852" s="221"/>
      <c r="N852" s="225"/>
      <c r="O852" s="11"/>
    </row>
    <row r="853" spans="2:15" x14ac:dyDescent="0.25">
      <c r="B853" s="219"/>
      <c r="C853" s="219"/>
      <c r="D853" s="219"/>
      <c r="E853" s="219"/>
      <c r="F853" s="219"/>
      <c r="G853" s="219"/>
      <c r="H853" s="220"/>
      <c r="I853" s="220"/>
      <c r="J853" s="217"/>
      <c r="K853" s="217"/>
      <c r="L853" s="219"/>
      <c r="M853" s="221"/>
      <c r="N853" s="225"/>
      <c r="O853" s="11"/>
    </row>
    <row r="854" spans="2:15" x14ac:dyDescent="0.25">
      <c r="B854" s="219"/>
      <c r="C854" s="219"/>
      <c r="D854" s="219"/>
      <c r="E854" s="219"/>
      <c r="F854" s="219"/>
      <c r="G854" s="219"/>
      <c r="H854" s="220"/>
      <c r="I854" s="220"/>
      <c r="J854" s="217"/>
      <c r="K854" s="217"/>
      <c r="L854" s="219"/>
      <c r="M854" s="221"/>
      <c r="N854" s="225"/>
      <c r="O854" s="11"/>
    </row>
    <row r="855" spans="2:15" x14ac:dyDescent="0.25">
      <c r="B855" s="219"/>
      <c r="C855" s="219"/>
      <c r="D855" s="219"/>
      <c r="E855" s="219"/>
      <c r="F855" s="219"/>
      <c r="G855" s="219"/>
      <c r="H855" s="220"/>
      <c r="I855" s="220"/>
      <c r="J855" s="217"/>
      <c r="K855" s="217"/>
      <c r="L855" s="219"/>
      <c r="M855" s="221"/>
      <c r="N855" s="225"/>
      <c r="O855" s="11"/>
    </row>
    <row r="856" spans="2:15" x14ac:dyDescent="0.25">
      <c r="B856" s="219"/>
      <c r="C856" s="219"/>
      <c r="D856" s="219"/>
      <c r="E856" s="219"/>
      <c r="F856" s="219"/>
      <c r="G856" s="219"/>
      <c r="H856" s="220"/>
      <c r="I856" s="220"/>
      <c r="J856" s="217"/>
      <c r="K856" s="217"/>
      <c r="L856" s="219"/>
      <c r="M856" s="221"/>
      <c r="N856" s="225"/>
      <c r="O856" s="11"/>
    </row>
    <row r="857" spans="2:15" x14ac:dyDescent="0.25">
      <c r="B857" s="219"/>
      <c r="C857" s="219"/>
      <c r="D857" s="219"/>
      <c r="E857" s="219"/>
      <c r="F857" s="219"/>
      <c r="G857" s="219"/>
      <c r="H857" s="220"/>
      <c r="I857" s="220"/>
      <c r="J857" s="217"/>
      <c r="K857" s="217"/>
      <c r="L857" s="219"/>
      <c r="M857" s="221"/>
      <c r="N857" s="225"/>
      <c r="O857" s="11"/>
    </row>
    <row r="858" spans="2:15" x14ac:dyDescent="0.25">
      <c r="B858" s="219"/>
      <c r="C858" s="219"/>
      <c r="D858" s="219"/>
      <c r="E858" s="219"/>
      <c r="F858" s="219"/>
      <c r="G858" s="219"/>
      <c r="H858" s="220"/>
      <c r="I858" s="220"/>
      <c r="J858" s="217"/>
      <c r="K858" s="217"/>
      <c r="L858" s="219"/>
      <c r="M858" s="221"/>
      <c r="N858" s="225"/>
      <c r="O858" s="11"/>
    </row>
    <row r="859" spans="2:15" x14ac:dyDescent="0.25">
      <c r="B859" s="219"/>
      <c r="C859" s="219"/>
      <c r="D859" s="219"/>
      <c r="E859" s="219"/>
      <c r="F859" s="219"/>
      <c r="G859" s="219"/>
      <c r="H859" s="220"/>
      <c r="I859" s="220"/>
      <c r="J859" s="217"/>
      <c r="K859" s="217"/>
      <c r="L859" s="219"/>
      <c r="M859" s="221"/>
      <c r="N859" s="225"/>
      <c r="O859" s="11"/>
    </row>
    <row r="860" spans="2:15" x14ac:dyDescent="0.25">
      <c r="B860" s="219"/>
      <c r="C860" s="219"/>
      <c r="D860" s="219"/>
      <c r="E860" s="219"/>
      <c r="F860" s="219"/>
      <c r="G860" s="219"/>
      <c r="H860" s="220"/>
      <c r="I860" s="220"/>
      <c r="J860" s="217"/>
      <c r="K860" s="217"/>
      <c r="L860" s="219"/>
      <c r="M860" s="221"/>
      <c r="N860" s="225"/>
      <c r="O860" s="11"/>
    </row>
    <row r="861" spans="2:15" x14ac:dyDescent="0.25">
      <c r="B861" s="219"/>
      <c r="C861" s="219"/>
      <c r="D861" s="219"/>
      <c r="E861" s="219"/>
      <c r="F861" s="219"/>
      <c r="G861" s="219"/>
      <c r="H861" s="220"/>
      <c r="I861" s="220"/>
      <c r="J861" s="217"/>
      <c r="K861" s="217"/>
      <c r="L861" s="219"/>
      <c r="M861" s="221"/>
      <c r="N861" s="225"/>
      <c r="O861" s="11"/>
    </row>
    <row r="862" spans="2:15" x14ac:dyDescent="0.25">
      <c r="B862" s="219"/>
      <c r="C862" s="219"/>
      <c r="D862" s="219"/>
      <c r="E862" s="219"/>
      <c r="F862" s="219"/>
      <c r="G862" s="219"/>
      <c r="H862" s="220"/>
      <c r="I862" s="220"/>
      <c r="J862" s="217"/>
      <c r="K862" s="217"/>
      <c r="L862" s="219"/>
      <c r="M862" s="221"/>
      <c r="N862" s="225"/>
      <c r="O862" s="11"/>
    </row>
    <row r="863" spans="2:15" x14ac:dyDescent="0.25">
      <c r="B863" s="219"/>
      <c r="C863" s="219"/>
      <c r="D863" s="219"/>
      <c r="E863" s="219"/>
      <c r="F863" s="219"/>
      <c r="G863" s="219"/>
      <c r="H863" s="220"/>
      <c r="I863" s="220"/>
      <c r="J863" s="217"/>
      <c r="K863" s="217"/>
      <c r="L863" s="219"/>
      <c r="M863" s="221"/>
      <c r="N863" s="225"/>
      <c r="O863" s="11"/>
    </row>
    <row r="864" spans="2:15" x14ac:dyDescent="0.25">
      <c r="B864" s="219"/>
      <c r="C864" s="219"/>
      <c r="D864" s="219"/>
      <c r="E864" s="219"/>
      <c r="F864" s="219"/>
      <c r="G864" s="219"/>
      <c r="H864" s="220"/>
      <c r="I864" s="220"/>
      <c r="J864" s="217"/>
      <c r="K864" s="217"/>
      <c r="L864" s="219"/>
      <c r="M864" s="221"/>
      <c r="N864" s="225"/>
      <c r="O864" s="11"/>
    </row>
    <row r="865" spans="2:15" x14ac:dyDescent="0.25">
      <c r="B865" s="219"/>
      <c r="C865" s="219"/>
      <c r="D865" s="219"/>
      <c r="E865" s="219"/>
      <c r="F865" s="219"/>
      <c r="G865" s="219"/>
      <c r="H865" s="220"/>
      <c r="I865" s="220"/>
      <c r="J865" s="217"/>
      <c r="K865" s="217"/>
      <c r="L865" s="219"/>
      <c r="M865" s="221"/>
      <c r="N865" s="225"/>
      <c r="O865" s="11"/>
    </row>
    <row r="866" spans="2:15" x14ac:dyDescent="0.25">
      <c r="B866" s="219"/>
      <c r="C866" s="219"/>
      <c r="D866" s="219"/>
      <c r="E866" s="219"/>
      <c r="F866" s="219"/>
      <c r="G866" s="219"/>
      <c r="H866" s="220"/>
      <c r="I866" s="220"/>
      <c r="J866" s="217"/>
      <c r="K866" s="217"/>
      <c r="L866" s="219"/>
      <c r="M866" s="221"/>
      <c r="N866" s="225"/>
      <c r="O866" s="11"/>
    </row>
    <row r="867" spans="2:15" x14ac:dyDescent="0.25">
      <c r="B867" s="219"/>
      <c r="C867" s="219"/>
      <c r="D867" s="219"/>
      <c r="E867" s="219"/>
      <c r="F867" s="219"/>
      <c r="G867" s="219"/>
      <c r="H867" s="220"/>
      <c r="I867" s="220"/>
      <c r="J867" s="217"/>
      <c r="K867" s="217"/>
      <c r="L867" s="219"/>
      <c r="M867" s="221"/>
      <c r="N867" s="225"/>
      <c r="O867" s="11"/>
    </row>
    <row r="868" spans="2:15" x14ac:dyDescent="0.25">
      <c r="B868" s="219"/>
      <c r="C868" s="219"/>
      <c r="D868" s="219"/>
      <c r="E868" s="219"/>
      <c r="F868" s="219"/>
      <c r="G868" s="219"/>
      <c r="H868" s="220"/>
      <c r="I868" s="220"/>
      <c r="J868" s="217"/>
      <c r="K868" s="217"/>
      <c r="L868" s="219"/>
      <c r="M868" s="221"/>
      <c r="N868" s="225"/>
      <c r="O868" s="11"/>
    </row>
    <row r="869" spans="2:15" x14ac:dyDescent="0.25">
      <c r="B869" s="219"/>
      <c r="C869" s="219"/>
      <c r="D869" s="219"/>
      <c r="E869" s="219"/>
      <c r="F869" s="219"/>
      <c r="G869" s="219"/>
      <c r="H869" s="220"/>
      <c r="I869" s="220"/>
      <c r="J869" s="217"/>
      <c r="K869" s="217"/>
      <c r="L869" s="219"/>
      <c r="M869" s="221"/>
      <c r="N869" s="225"/>
      <c r="O869" s="11"/>
    </row>
    <row r="870" spans="2:15" x14ac:dyDescent="0.25">
      <c r="B870" s="219"/>
      <c r="C870" s="219"/>
      <c r="D870" s="219"/>
      <c r="E870" s="219"/>
      <c r="F870" s="219"/>
      <c r="G870" s="219"/>
      <c r="H870" s="220"/>
      <c r="I870" s="220"/>
      <c r="J870" s="217"/>
      <c r="K870" s="217"/>
      <c r="L870" s="219"/>
      <c r="M870" s="221"/>
      <c r="N870" s="225"/>
      <c r="O870" s="11"/>
    </row>
    <row r="871" spans="2:15" x14ac:dyDescent="0.25">
      <c r="B871" s="219"/>
      <c r="C871" s="219"/>
      <c r="D871" s="219"/>
      <c r="E871" s="219"/>
      <c r="F871" s="219"/>
      <c r="G871" s="219"/>
      <c r="H871" s="220"/>
      <c r="I871" s="220"/>
      <c r="J871" s="217"/>
      <c r="K871" s="217"/>
      <c r="L871" s="219"/>
      <c r="M871" s="221"/>
      <c r="N871" s="225"/>
      <c r="O871" s="11"/>
    </row>
    <row r="872" spans="2:15" x14ac:dyDescent="0.25">
      <c r="B872" s="219"/>
      <c r="C872" s="219"/>
      <c r="D872" s="219"/>
      <c r="E872" s="219"/>
      <c r="F872" s="219"/>
      <c r="G872" s="219"/>
      <c r="H872" s="220"/>
      <c r="I872" s="220"/>
      <c r="J872" s="217"/>
      <c r="K872" s="217"/>
      <c r="L872" s="219"/>
      <c r="M872" s="221"/>
      <c r="N872" s="225"/>
      <c r="O872" s="11"/>
    </row>
    <row r="873" spans="2:15" x14ac:dyDescent="0.25">
      <c r="B873" s="219"/>
      <c r="C873" s="219"/>
      <c r="D873" s="219"/>
      <c r="E873" s="219"/>
      <c r="F873" s="219"/>
      <c r="G873" s="219"/>
      <c r="H873" s="220"/>
      <c r="I873" s="220"/>
      <c r="J873" s="217"/>
      <c r="K873" s="217"/>
      <c r="L873" s="219"/>
      <c r="M873" s="221"/>
      <c r="N873" s="225"/>
      <c r="O873" s="11"/>
    </row>
    <row r="874" spans="2:15" x14ac:dyDescent="0.25">
      <c r="B874" s="219"/>
      <c r="C874" s="219"/>
      <c r="D874" s="219"/>
      <c r="E874" s="219"/>
      <c r="F874" s="219"/>
      <c r="G874" s="219"/>
      <c r="H874" s="220"/>
      <c r="I874" s="220"/>
      <c r="J874" s="217"/>
      <c r="K874" s="217"/>
      <c r="L874" s="219"/>
      <c r="M874" s="221"/>
      <c r="N874" s="225"/>
      <c r="O874" s="11"/>
    </row>
    <row r="875" spans="2:15" x14ac:dyDescent="0.25">
      <c r="B875" s="219"/>
      <c r="C875" s="219"/>
      <c r="D875" s="219"/>
      <c r="E875" s="219"/>
      <c r="F875" s="219"/>
      <c r="G875" s="219"/>
      <c r="H875" s="220"/>
      <c r="I875" s="220"/>
      <c r="J875" s="217"/>
      <c r="K875" s="217"/>
      <c r="L875" s="219"/>
      <c r="M875" s="221"/>
      <c r="N875" s="225"/>
      <c r="O875" s="11"/>
    </row>
    <row r="876" spans="2:15" x14ac:dyDescent="0.25">
      <c r="B876" s="219"/>
      <c r="C876" s="219"/>
      <c r="D876" s="219"/>
      <c r="E876" s="219"/>
      <c r="F876" s="219"/>
      <c r="G876" s="219"/>
      <c r="H876" s="220"/>
      <c r="I876" s="220"/>
      <c r="J876" s="217"/>
      <c r="K876" s="217"/>
      <c r="L876" s="219"/>
      <c r="M876" s="221"/>
      <c r="N876" s="225"/>
      <c r="O876" s="11"/>
    </row>
    <row r="877" spans="2:15" x14ac:dyDescent="0.25">
      <c r="B877" s="219"/>
      <c r="C877" s="219"/>
      <c r="D877" s="219"/>
      <c r="E877" s="219"/>
      <c r="F877" s="219"/>
      <c r="G877" s="219"/>
      <c r="H877" s="220"/>
      <c r="I877" s="220"/>
      <c r="J877" s="217"/>
      <c r="K877" s="217"/>
      <c r="L877" s="219"/>
      <c r="M877" s="221"/>
      <c r="N877" s="225"/>
      <c r="O877" s="11"/>
    </row>
    <row r="878" spans="2:15" x14ac:dyDescent="0.25">
      <c r="B878" s="219"/>
      <c r="C878" s="219"/>
      <c r="D878" s="219"/>
      <c r="E878" s="219"/>
      <c r="F878" s="219"/>
      <c r="G878" s="219"/>
      <c r="H878" s="220"/>
      <c r="I878" s="220"/>
      <c r="J878" s="217"/>
      <c r="K878" s="217"/>
      <c r="L878" s="219"/>
      <c r="M878" s="221"/>
      <c r="N878" s="225"/>
      <c r="O878" s="11"/>
    </row>
    <row r="879" spans="2:15" x14ac:dyDescent="0.25">
      <c r="B879" s="219"/>
      <c r="C879" s="219"/>
      <c r="D879" s="219"/>
      <c r="E879" s="219"/>
      <c r="F879" s="219"/>
      <c r="G879" s="219"/>
      <c r="H879" s="220"/>
      <c r="I879" s="220"/>
      <c r="J879" s="217"/>
      <c r="K879" s="217"/>
      <c r="L879" s="219"/>
      <c r="M879" s="221"/>
      <c r="N879" s="225"/>
      <c r="O879" s="11"/>
    </row>
  </sheetData>
  <mergeCells count="7">
    <mergeCell ref="B2:N2"/>
    <mergeCell ref="B11:O11"/>
    <mergeCell ref="B6:F6"/>
    <mergeCell ref="B7:F7"/>
    <mergeCell ref="B8:F8"/>
    <mergeCell ref="B3:O3"/>
    <mergeCell ref="B4:O4"/>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A2221-3645-47F8-833E-413768402181}">
  <dimension ref="B1:M42"/>
  <sheetViews>
    <sheetView showGridLines="0" workbookViewId="0">
      <selection activeCell="B39" sqref="B39:C39"/>
    </sheetView>
  </sheetViews>
  <sheetFormatPr baseColWidth="10" defaultColWidth="11.42578125" defaultRowHeight="15" outlineLevelRow="1" x14ac:dyDescent="0.25"/>
  <cols>
    <col min="1" max="1" width="3.7109375" customWidth="1"/>
    <col min="2" max="2" width="17.7109375" customWidth="1"/>
    <col min="3" max="3" width="23.42578125" bestFit="1" customWidth="1"/>
    <col min="4" max="4" width="53" customWidth="1"/>
    <col min="5" max="5" width="15.7109375" customWidth="1"/>
    <col min="6" max="6" width="80.42578125" customWidth="1"/>
    <col min="7" max="7" width="14.5703125" customWidth="1"/>
    <col min="8" max="8" width="15" customWidth="1"/>
    <col min="9" max="9" width="13.5703125" bestFit="1" customWidth="1"/>
    <col min="10" max="10" width="15.28515625" customWidth="1"/>
    <col min="11" max="11" width="13.42578125" customWidth="1"/>
    <col min="12" max="12" width="13.5703125" customWidth="1"/>
    <col min="13" max="13" width="17.28515625" customWidth="1"/>
    <col min="14" max="14" width="13.42578125" bestFit="1" customWidth="1"/>
    <col min="15" max="15" width="14.140625" bestFit="1" customWidth="1"/>
  </cols>
  <sheetData>
    <row r="1" spans="2:13" s="85" customFormat="1" x14ac:dyDescent="0.25"/>
    <row r="2" spans="2:13" ht="20.25" x14ac:dyDescent="0.25">
      <c r="B2" s="285" t="s">
        <v>234</v>
      </c>
      <c r="C2" s="285"/>
      <c r="D2" s="285"/>
      <c r="E2" s="285"/>
      <c r="F2" s="285"/>
      <c r="G2" s="285"/>
      <c r="H2" s="285"/>
      <c r="I2" s="285"/>
      <c r="J2" s="2"/>
      <c r="K2" s="2"/>
      <c r="L2" s="2"/>
      <c r="M2" s="2"/>
    </row>
    <row r="3" spans="2:13" ht="59.25" customHeight="1" x14ac:dyDescent="0.25">
      <c r="B3" s="289" t="s">
        <v>211</v>
      </c>
      <c r="C3" s="289"/>
      <c r="D3" s="289"/>
      <c r="E3" s="289"/>
      <c r="F3" s="289"/>
      <c r="G3" s="289"/>
      <c r="H3" s="289"/>
      <c r="I3" s="289"/>
      <c r="J3" s="63"/>
      <c r="K3" s="63"/>
      <c r="L3" s="63"/>
      <c r="M3" s="63"/>
    </row>
    <row r="4" spans="2:13" ht="20.25" x14ac:dyDescent="0.25">
      <c r="B4" s="285" t="s">
        <v>236</v>
      </c>
      <c r="C4" s="285"/>
      <c r="D4" s="285"/>
      <c r="E4" s="285"/>
      <c r="F4" s="285"/>
      <c r="G4" s="285"/>
      <c r="H4" s="285"/>
      <c r="I4" s="285"/>
      <c r="J4" s="2"/>
      <c r="K4" s="2"/>
      <c r="L4" s="2"/>
      <c r="M4" s="2"/>
    </row>
    <row r="5" spans="2:13" ht="20.25" x14ac:dyDescent="0.25">
      <c r="B5" s="2"/>
      <c r="C5" s="2"/>
      <c r="D5" s="2"/>
      <c r="E5" s="2"/>
      <c r="F5" s="2"/>
      <c r="G5" s="2"/>
      <c r="H5" s="2"/>
      <c r="I5" s="2"/>
      <c r="J5" s="2"/>
      <c r="K5" s="2"/>
      <c r="L5" s="2"/>
      <c r="M5" s="2"/>
    </row>
    <row r="6" spans="2:13" ht="15.75" x14ac:dyDescent="0.25">
      <c r="B6" s="132" t="s">
        <v>31</v>
      </c>
      <c r="C6" s="132"/>
      <c r="D6" s="132"/>
      <c r="E6" s="3"/>
      <c r="F6" s="3"/>
      <c r="G6" s="3"/>
      <c r="H6" s="132" t="s">
        <v>1</v>
      </c>
      <c r="I6" s="133">
        <v>21</v>
      </c>
      <c r="J6" s="3"/>
      <c r="K6" s="3"/>
    </row>
    <row r="7" spans="2:13" x14ac:dyDescent="0.25">
      <c r="B7" s="290" t="s">
        <v>2</v>
      </c>
      <c r="C7" s="291"/>
      <c r="D7" s="292"/>
      <c r="E7" s="3"/>
      <c r="F7" s="3"/>
      <c r="G7" s="3"/>
      <c r="H7" s="4" t="s">
        <v>3</v>
      </c>
      <c r="I7" s="5">
        <v>10</v>
      </c>
      <c r="J7" s="3"/>
      <c r="K7" s="3"/>
    </row>
    <row r="8" spans="2:13" x14ac:dyDescent="0.25">
      <c r="B8" s="290" t="s">
        <v>2</v>
      </c>
      <c r="C8" s="291"/>
      <c r="D8" s="292"/>
      <c r="E8" s="3"/>
      <c r="F8" s="3"/>
      <c r="G8" s="3"/>
      <c r="H8" s="4" t="s">
        <v>4</v>
      </c>
      <c r="I8" s="46" t="s">
        <v>231</v>
      </c>
      <c r="J8" s="3"/>
      <c r="K8" s="3"/>
    </row>
    <row r="9" spans="2:13" x14ac:dyDescent="0.25">
      <c r="B9" s="3"/>
      <c r="C9" s="3"/>
      <c r="D9" s="3"/>
      <c r="E9" s="3"/>
      <c r="F9" s="3"/>
      <c r="G9" s="3"/>
      <c r="H9" s="47" t="s">
        <v>179</v>
      </c>
      <c r="I9" s="3"/>
      <c r="J9" s="3"/>
      <c r="K9" s="3"/>
      <c r="L9" s="3"/>
      <c r="M9" s="3"/>
    </row>
    <row r="10" spans="2:13" x14ac:dyDescent="0.25">
      <c r="B10" s="3"/>
      <c r="C10" s="3"/>
      <c r="D10" s="3"/>
      <c r="E10" s="3"/>
      <c r="F10" s="3"/>
      <c r="G10" s="3"/>
      <c r="H10" s="3"/>
      <c r="I10" s="3"/>
      <c r="J10" s="3"/>
      <c r="K10" s="3"/>
      <c r="L10" s="3"/>
    </row>
    <row r="11" spans="2:13" x14ac:dyDescent="0.25">
      <c r="B11" s="293" t="s">
        <v>147</v>
      </c>
      <c r="C11" s="293"/>
      <c r="D11" s="293"/>
      <c r="E11" s="288" t="s">
        <v>180</v>
      </c>
      <c r="F11" s="294" t="s">
        <v>209</v>
      </c>
      <c r="G11" s="294" t="s">
        <v>586</v>
      </c>
    </row>
    <row r="12" spans="2:13" ht="24" x14ac:dyDescent="0.25">
      <c r="B12" s="127" t="s">
        <v>172</v>
      </c>
      <c r="C12" s="127" t="s">
        <v>173</v>
      </c>
      <c r="D12" s="127" t="s">
        <v>181</v>
      </c>
      <c r="E12" s="288"/>
      <c r="F12" s="295"/>
      <c r="G12" s="295"/>
    </row>
    <row r="13" spans="2:13" ht="90" outlineLevel="1" x14ac:dyDescent="0.25">
      <c r="B13" s="9">
        <v>2209006</v>
      </c>
      <c r="C13" s="214" t="s">
        <v>582</v>
      </c>
      <c r="D13" s="212" t="s">
        <v>583</v>
      </c>
      <c r="E13" s="48" t="s">
        <v>584</v>
      </c>
      <c r="F13" s="225" t="s">
        <v>585</v>
      </c>
      <c r="G13" s="48">
        <v>33714500</v>
      </c>
    </row>
    <row r="14" spans="2:13" ht="105" outlineLevel="1" x14ac:dyDescent="0.25">
      <c r="B14" s="9">
        <v>2409002</v>
      </c>
      <c r="C14" s="215" t="s">
        <v>588</v>
      </c>
      <c r="D14" s="212" t="s">
        <v>589</v>
      </c>
      <c r="E14" s="48" t="s">
        <v>584</v>
      </c>
      <c r="F14" s="225" t="s">
        <v>587</v>
      </c>
      <c r="G14" s="48">
        <v>45750000</v>
      </c>
    </row>
    <row r="15" spans="2:13" x14ac:dyDescent="0.25">
      <c r="B15" s="209" t="s">
        <v>175</v>
      </c>
      <c r="C15" s="209"/>
      <c r="D15" s="213"/>
      <c r="E15" s="131"/>
      <c r="F15" s="131"/>
      <c r="G15" s="131">
        <f>SUM(G13:G14)</f>
        <v>79464500</v>
      </c>
    </row>
    <row r="16" spans="2:13" hidden="1" outlineLevel="1" x14ac:dyDescent="0.25">
      <c r="B16" s="9"/>
      <c r="C16" s="214"/>
      <c r="D16" s="212"/>
      <c r="E16" s="48"/>
      <c r="F16" s="198"/>
      <c r="G16" s="48"/>
    </row>
    <row r="17" spans="2:7" hidden="1" outlineLevel="1" x14ac:dyDescent="0.25">
      <c r="B17" s="9"/>
      <c r="C17" s="214"/>
      <c r="D17" s="212"/>
      <c r="E17" s="48"/>
      <c r="F17" s="197"/>
      <c r="G17" s="48"/>
    </row>
    <row r="18" spans="2:7" hidden="1" outlineLevel="1" x14ac:dyDescent="0.25">
      <c r="B18" s="9"/>
      <c r="C18" s="214"/>
      <c r="D18" s="212"/>
      <c r="E18" s="48"/>
      <c r="F18" s="216"/>
      <c r="G18" s="48"/>
    </row>
    <row r="19" spans="2:7" hidden="1" outlineLevel="1" x14ac:dyDescent="0.25">
      <c r="B19" s="9"/>
      <c r="C19" s="215"/>
      <c r="D19" s="212"/>
      <c r="E19" s="48"/>
      <c r="F19" s="197"/>
      <c r="G19" s="48"/>
    </row>
    <row r="20" spans="2:7" collapsed="1" x14ac:dyDescent="0.25">
      <c r="B20" s="130" t="s">
        <v>176</v>
      </c>
      <c r="C20" s="130"/>
      <c r="D20" s="130"/>
      <c r="E20" s="131"/>
      <c r="F20" s="131"/>
      <c r="G20" s="131">
        <f>SUM(G16:G19)</f>
        <v>0</v>
      </c>
    </row>
    <row r="21" spans="2:7" hidden="1" outlineLevel="1" x14ac:dyDescent="0.25">
      <c r="B21" s="9"/>
      <c r="C21" s="215"/>
      <c r="D21" s="212"/>
      <c r="E21" s="48"/>
      <c r="F21" s="216"/>
      <c r="G21" s="48"/>
    </row>
    <row r="22" spans="2:7" hidden="1" outlineLevel="1" x14ac:dyDescent="0.25">
      <c r="B22" s="9"/>
      <c r="C22" s="214"/>
      <c r="D22" s="212"/>
      <c r="E22" s="48"/>
      <c r="F22" s="48"/>
      <c r="G22" s="48"/>
    </row>
    <row r="23" spans="2:7" hidden="1" outlineLevel="1" x14ac:dyDescent="0.25">
      <c r="B23" s="9"/>
      <c r="C23" s="214"/>
      <c r="D23" s="212"/>
      <c r="E23" s="48"/>
      <c r="F23" s="48"/>
      <c r="G23" s="48"/>
    </row>
    <row r="24" spans="2:7" hidden="1" outlineLevel="1" x14ac:dyDescent="0.25">
      <c r="B24" s="9"/>
      <c r="C24" s="215"/>
      <c r="D24" s="212"/>
      <c r="E24" s="48"/>
      <c r="F24" s="48"/>
      <c r="G24" s="48"/>
    </row>
    <row r="25" spans="2:7" hidden="1" outlineLevel="1" x14ac:dyDescent="0.25">
      <c r="B25" s="9"/>
      <c r="C25" s="214"/>
      <c r="D25" s="212"/>
      <c r="E25" s="48"/>
      <c r="F25" s="48"/>
      <c r="G25" s="48"/>
    </row>
    <row r="26" spans="2:7" hidden="1" outlineLevel="1" x14ac:dyDescent="0.25">
      <c r="B26" s="9"/>
      <c r="C26" s="214"/>
      <c r="D26" s="212"/>
      <c r="E26" s="48"/>
      <c r="F26" s="48"/>
      <c r="G26" s="48"/>
    </row>
    <row r="27" spans="2:7" hidden="1" outlineLevel="1" x14ac:dyDescent="0.25">
      <c r="B27" s="9"/>
      <c r="C27" s="214"/>
      <c r="D27" s="212"/>
      <c r="E27" s="48"/>
      <c r="F27" s="48"/>
      <c r="G27" s="48"/>
    </row>
    <row r="28" spans="2:7" hidden="1" outlineLevel="1" x14ac:dyDescent="0.25">
      <c r="B28" s="9"/>
      <c r="C28" s="215"/>
      <c r="D28" s="212"/>
      <c r="E28" s="48"/>
      <c r="F28" s="48"/>
      <c r="G28" s="48"/>
    </row>
    <row r="29" spans="2:7" hidden="1" outlineLevel="1" x14ac:dyDescent="0.25">
      <c r="B29" s="9"/>
      <c r="C29" s="214"/>
      <c r="D29" s="212"/>
      <c r="E29" s="48"/>
      <c r="F29" s="48"/>
      <c r="G29" s="48"/>
    </row>
    <row r="30" spans="2:7" hidden="1" outlineLevel="1" x14ac:dyDescent="0.25">
      <c r="B30" s="9"/>
      <c r="C30" s="214"/>
      <c r="D30" s="212"/>
      <c r="E30" s="48"/>
      <c r="F30" s="48"/>
      <c r="G30" s="48"/>
    </row>
    <row r="31" spans="2:7" hidden="1" outlineLevel="1" x14ac:dyDescent="0.25">
      <c r="B31" s="9"/>
      <c r="C31" s="214"/>
      <c r="D31" s="212"/>
      <c r="E31" s="48"/>
      <c r="F31" s="48"/>
      <c r="G31" s="48"/>
    </row>
    <row r="32" spans="2:7" hidden="1" outlineLevel="1" x14ac:dyDescent="0.25">
      <c r="B32" s="9"/>
      <c r="C32" s="215"/>
      <c r="D32" s="212"/>
      <c r="E32" s="48"/>
      <c r="F32" s="48"/>
      <c r="G32" s="48"/>
    </row>
    <row r="33" spans="2:12" collapsed="1" x14ac:dyDescent="0.25">
      <c r="B33" s="130" t="s">
        <v>177</v>
      </c>
      <c r="C33" s="130"/>
      <c r="D33" s="130"/>
      <c r="E33" s="131"/>
      <c r="F33" s="131"/>
      <c r="G33" s="131">
        <f>SUM(G21:G32)</f>
        <v>0</v>
      </c>
    </row>
    <row r="34" spans="2:12" hidden="1" outlineLevel="1" x14ac:dyDescent="0.25">
      <c r="B34" s="9"/>
      <c r="C34" s="215"/>
      <c r="D34" s="212"/>
      <c r="E34" s="48"/>
      <c r="F34" s="216"/>
      <c r="G34" s="48"/>
    </row>
    <row r="35" spans="2:12" hidden="1" outlineLevel="1" x14ac:dyDescent="0.25">
      <c r="B35" s="9"/>
      <c r="C35" s="215"/>
      <c r="D35" s="212"/>
      <c r="E35" s="48"/>
      <c r="F35" s="216"/>
      <c r="G35" s="48"/>
    </row>
    <row r="36" spans="2:12" hidden="1" outlineLevel="1" x14ac:dyDescent="0.25">
      <c r="B36" s="9"/>
      <c r="C36" s="215"/>
      <c r="D36" s="212"/>
      <c r="E36" s="48"/>
      <c r="F36" s="216"/>
      <c r="G36" s="48"/>
    </row>
    <row r="37" spans="2:12" hidden="1" outlineLevel="1" x14ac:dyDescent="0.25">
      <c r="B37" s="9"/>
      <c r="C37" s="215"/>
      <c r="D37" s="212"/>
      <c r="E37" s="48"/>
      <c r="F37" s="216"/>
      <c r="G37" s="48"/>
    </row>
    <row r="38" spans="2:12" collapsed="1" x14ac:dyDescent="0.25">
      <c r="B38" s="130" t="s">
        <v>178</v>
      </c>
      <c r="C38" s="130"/>
      <c r="D38" s="130"/>
      <c r="E38" s="131"/>
      <c r="F38" s="131"/>
      <c r="G38" s="131">
        <f>SUM(G34:G37)</f>
        <v>0</v>
      </c>
    </row>
    <row r="39" spans="2:12" x14ac:dyDescent="0.25">
      <c r="B39" s="432" t="s">
        <v>242</v>
      </c>
      <c r="C39" s="433"/>
      <c r="D39" s="81"/>
      <c r="E39" s="84"/>
      <c r="F39" s="84"/>
      <c r="G39" s="84">
        <f>+G15+G20+G33+G38</f>
        <v>79464500</v>
      </c>
    </row>
    <row r="42" spans="2:12" x14ac:dyDescent="0.25">
      <c r="I42" s="60"/>
      <c r="J42" s="60"/>
      <c r="K42" s="60"/>
      <c r="L42" s="60"/>
    </row>
  </sheetData>
  <mergeCells count="10">
    <mergeCell ref="B39:C39"/>
    <mergeCell ref="B2:I2"/>
    <mergeCell ref="B4:I4"/>
    <mergeCell ref="B7:D7"/>
    <mergeCell ref="B8:D8"/>
    <mergeCell ref="B11:D11"/>
    <mergeCell ref="E11:E12"/>
    <mergeCell ref="F11:F12"/>
    <mergeCell ref="G11:G12"/>
    <mergeCell ref="B3:I3"/>
  </mergeCells>
  <conditionalFormatting sqref="C14">
    <cfRule type="expression" dxfId="9" priority="13">
      <formula>LEN($E31)=2</formula>
    </cfRule>
  </conditionalFormatting>
  <conditionalFormatting sqref="C16:C18">
    <cfRule type="expression" dxfId="8" priority="10">
      <formula>LEN(#REF!)=2</formula>
    </cfRule>
  </conditionalFormatting>
  <conditionalFormatting sqref="C21:C23 C25:C27 C29:C31">
    <cfRule type="expression" dxfId="7" priority="5">
      <formula>LEN(#REF!)=2</formula>
    </cfRule>
  </conditionalFormatting>
  <conditionalFormatting sqref="C13:D13">
    <cfRule type="expression" dxfId="6" priority="52">
      <formula>LEN(#REF!)=2</formula>
    </cfRule>
  </conditionalFormatting>
  <conditionalFormatting sqref="C24:D24 D26:D27 C28:D28 D30:D31 C32:D32 C34:C37">
    <cfRule type="expression" dxfId="5" priority="2">
      <formula>LEN($E40)=2</formula>
    </cfRule>
  </conditionalFormatting>
  <conditionalFormatting sqref="D14">
    <cfRule type="expression" dxfId="4" priority="1">
      <formula>LEN(#REF!)=2</formula>
    </cfRule>
  </conditionalFormatting>
  <conditionalFormatting sqref="D16">
    <cfRule type="expression" dxfId="3" priority="51">
      <formula>LEN($E32)=2</formula>
    </cfRule>
  </conditionalFormatting>
  <conditionalFormatting sqref="D17:D18 C19:D19">
    <cfRule type="expression" dxfId="2" priority="24">
      <formula>LEN($E34)=2</formula>
    </cfRule>
  </conditionalFormatting>
  <conditionalFormatting sqref="D21:D23">
    <cfRule type="expression" dxfId="1" priority="8">
      <formula>LEN($E37)=2</formula>
    </cfRule>
  </conditionalFormatting>
  <conditionalFormatting sqref="D25 D29 D34:D37">
    <cfRule type="expression" dxfId="0" priority="3">
      <formula>LEN($E40)=2</formula>
    </cfRule>
  </conditionalFormatting>
  <dataValidations count="1">
    <dataValidation type="list" allowBlank="1" showInputMessage="1" showErrorMessage="1" sqref="E13:E14 E16:E19 E21" xr:uid="{E7DC0C42-218F-49EA-934E-BAEBC5CDF401}">
      <formula1>"Compra Ágil,Convenio Marco,Licitación Pública,Trato Directo"</formula1>
    </dataValidation>
  </dataValidations>
  <hyperlinks>
    <hyperlink ref="F13" r:id="rId1" display="https://www.mercadopublico.cl/Procurement/Modules/Attachment/ViewAttachment.aspx?enc=8it8WsgfGY7%2ft5MJtgpxQWr3K%2fyvH87Foy%2f2lrursJzz5mCC7JJVUdJY2d3Ei%2fqQM59AnoOjpCFaqhWocSj%2f9OEqFx0WSd02mdwjAguwNF4mWQCyHCoh9bI2OPKdkI5j3w2MqpunN6ZmPqi%2bFRNSCvphtmQBvgDyfRsnxtrYL0Z%2fZ79h0xKfVfeJlRZiRWW7GJwlSHQbsQBvmR947N15iu%2bYh9%2br8WEzyoi3speFtJdQ7Yk9bZU2ASoYfQE2tj21%2fPGSObX2xxvzGFFtEqvWYGp%2bgtqOPXmKeDHaYv8jEu5mL7hGVI1gcMRp6PIEZCyF" xr:uid="{7D6AAE37-51E2-42F3-B057-05526CE6C054}"/>
    <hyperlink ref="F14" r:id="rId2" display="https://www.mercadopublico.cl/Procurement/Modules/Attachment/ViewAttachment.aspx?enc=eR21V9hNhwos6G2%2baVXUoAy90R17R5hS2xp0OSTl%2fOTm4BidAX3%2f%2bF4J9bIRGgxRYc%2faIXn%2fq5BH4vn%2fC6eF2CVELjwagf6%2b%2fUPWi%2bEPBO0mZLSrj2TfCyb0snUq0CjvdufFugKEGkgI15Fs5WCO91CzSjgG3G7%2fqF6Z0JP4uDwqpL6dO7YD4OTFvzbVMHpDpPeUB63gFba0rT%2f1%2b846P11ZyK%2bCEIwaDB%2bv%2bvKt5QUQG5PiuyBjdWiVLHNx8aI8RpcUxZMCmUXZMPLNDzi8Qgs2pUDoDPzUOE7wOI3lSjI56WlYKdW0i6LFHBEcVqW2" xr:uid="{6C653197-DCEE-4468-8747-1B312AF2C47B}"/>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3612-8939-4912-8475-C969B2847C1D}">
  <dimension ref="B1:M17"/>
  <sheetViews>
    <sheetView showGridLines="0" tabSelected="1" workbookViewId="0">
      <selection activeCell="F7" sqref="F7"/>
    </sheetView>
  </sheetViews>
  <sheetFormatPr baseColWidth="10" defaultColWidth="11.42578125" defaultRowHeight="15" x14ac:dyDescent="0.25"/>
  <cols>
    <col min="1" max="1" width="3.7109375" customWidth="1"/>
    <col min="2" max="3" width="17.7109375" customWidth="1"/>
    <col min="4" max="4" width="51.42578125" bestFit="1" customWidth="1"/>
    <col min="5" max="5" width="15.7109375" customWidth="1"/>
    <col min="6" max="6" width="15.42578125" customWidth="1"/>
    <col min="7" max="7" width="14.5703125" customWidth="1"/>
    <col min="8" max="8" width="15" customWidth="1"/>
    <col min="9" max="9" width="13.5703125" bestFit="1" customWidth="1"/>
    <col min="10" max="10" width="15.28515625" customWidth="1"/>
    <col min="11" max="11" width="13.42578125" customWidth="1"/>
    <col min="12" max="12" width="13.5703125" customWidth="1"/>
    <col min="13" max="13" width="17.28515625" customWidth="1"/>
    <col min="14" max="14" width="13.42578125" bestFit="1" customWidth="1"/>
    <col min="15" max="15" width="14.140625" bestFit="1" customWidth="1"/>
  </cols>
  <sheetData>
    <row r="1" spans="2:13" s="85" customFormat="1" x14ac:dyDescent="0.25"/>
    <row r="2" spans="2:13" ht="20.25" x14ac:dyDescent="0.25">
      <c r="B2" s="285" t="s">
        <v>234</v>
      </c>
      <c r="C2" s="285"/>
      <c r="D2" s="285"/>
      <c r="E2" s="285"/>
      <c r="F2" s="285"/>
      <c r="G2" s="285"/>
      <c r="H2" s="285"/>
      <c r="I2" s="285"/>
      <c r="J2" s="2"/>
      <c r="K2" s="2"/>
      <c r="L2" s="2"/>
      <c r="M2" s="2"/>
    </row>
    <row r="3" spans="2:13" ht="135.75" customHeight="1" x14ac:dyDescent="0.25">
      <c r="B3" s="289" t="s">
        <v>645</v>
      </c>
      <c r="C3" s="289"/>
      <c r="D3" s="289"/>
      <c r="E3" s="289"/>
      <c r="F3" s="289"/>
      <c r="G3" s="289"/>
      <c r="H3" s="289"/>
      <c r="I3" s="289"/>
      <c r="J3" s="63"/>
      <c r="K3" s="63"/>
      <c r="L3" s="63"/>
      <c r="M3" s="63"/>
    </row>
    <row r="4" spans="2:13" ht="20.25" x14ac:dyDescent="0.25">
      <c r="B4" s="285" t="s">
        <v>236</v>
      </c>
      <c r="C4" s="285"/>
      <c r="D4" s="285"/>
      <c r="E4" s="285"/>
      <c r="F4" s="285"/>
      <c r="G4" s="285"/>
      <c r="H4" s="285"/>
      <c r="I4" s="285"/>
      <c r="J4" s="2"/>
      <c r="K4" s="2"/>
      <c r="L4" s="2"/>
      <c r="M4" s="2"/>
    </row>
    <row r="5" spans="2:13" ht="20.25" x14ac:dyDescent="0.25">
      <c r="B5" s="2"/>
      <c r="C5" s="2"/>
      <c r="D5" s="2"/>
      <c r="E5" s="2"/>
      <c r="F5" s="2"/>
      <c r="G5" s="2"/>
      <c r="H5" s="2"/>
      <c r="I5" s="2"/>
      <c r="J5" s="2"/>
      <c r="K5" s="2"/>
      <c r="L5" s="2"/>
      <c r="M5" s="2"/>
    </row>
    <row r="6" spans="2:13" ht="15.75" x14ac:dyDescent="0.25">
      <c r="B6" s="132" t="s">
        <v>31</v>
      </c>
      <c r="C6" s="132"/>
      <c r="D6" s="132"/>
      <c r="E6" s="3"/>
      <c r="F6" s="3"/>
      <c r="G6" s="3"/>
      <c r="H6" s="132" t="s">
        <v>1</v>
      </c>
      <c r="I6" s="133">
        <v>21</v>
      </c>
      <c r="J6" s="3"/>
      <c r="K6" s="3"/>
    </row>
    <row r="7" spans="2:13" x14ac:dyDescent="0.25">
      <c r="B7" s="290" t="s">
        <v>2</v>
      </c>
      <c r="C7" s="291"/>
      <c r="D7" s="292"/>
      <c r="E7" s="3"/>
      <c r="F7" s="3"/>
      <c r="G7" s="3"/>
      <c r="H7" s="4" t="s">
        <v>3</v>
      </c>
      <c r="I7" s="5">
        <v>10</v>
      </c>
      <c r="J7" s="3"/>
      <c r="K7" s="3"/>
    </row>
    <row r="8" spans="2:13" x14ac:dyDescent="0.25">
      <c r="B8" s="290" t="s">
        <v>2</v>
      </c>
      <c r="C8" s="291"/>
      <c r="D8" s="292"/>
      <c r="E8" s="3"/>
      <c r="F8" s="3"/>
      <c r="G8" s="3"/>
      <c r="H8" s="4" t="s">
        <v>4</v>
      </c>
      <c r="I8" s="46" t="s">
        <v>5</v>
      </c>
      <c r="J8" s="3"/>
      <c r="K8" s="3"/>
    </row>
    <row r="9" spans="2:13" x14ac:dyDescent="0.25">
      <c r="B9" s="3"/>
      <c r="C9" s="3"/>
      <c r="D9" s="3"/>
      <c r="E9" s="3"/>
      <c r="F9" s="3"/>
      <c r="G9" s="3"/>
      <c r="H9" s="47" t="s">
        <v>179</v>
      </c>
      <c r="I9" s="3"/>
      <c r="J9" s="3"/>
      <c r="K9" s="3"/>
      <c r="L9" s="3"/>
      <c r="M9" s="3"/>
    </row>
    <row r="10" spans="2:13" x14ac:dyDescent="0.25">
      <c r="B10" s="3"/>
      <c r="C10" s="3"/>
      <c r="D10" s="3"/>
      <c r="E10" s="3"/>
      <c r="F10" s="3"/>
      <c r="G10" s="3"/>
      <c r="H10" s="3"/>
      <c r="I10" s="3"/>
      <c r="J10" s="3"/>
      <c r="K10" s="3"/>
      <c r="L10" s="3"/>
    </row>
    <row r="11" spans="2:13" ht="22.5" customHeight="1" x14ac:dyDescent="0.25">
      <c r="B11" s="293" t="s">
        <v>147</v>
      </c>
      <c r="C11" s="293"/>
      <c r="D11" s="293"/>
      <c r="E11" s="288" t="s">
        <v>52</v>
      </c>
      <c r="F11" s="294" t="s">
        <v>182</v>
      </c>
      <c r="G11" s="294" t="s">
        <v>183</v>
      </c>
      <c r="H11" s="294" t="s">
        <v>184</v>
      </c>
      <c r="I11" s="288" t="s">
        <v>185</v>
      </c>
    </row>
    <row r="12" spans="2:13" ht="36" customHeight="1" x14ac:dyDescent="0.25">
      <c r="B12" s="127" t="s">
        <v>172</v>
      </c>
      <c r="C12" s="127" t="s">
        <v>173</v>
      </c>
      <c r="D12" s="127" t="s">
        <v>174</v>
      </c>
      <c r="E12" s="288"/>
      <c r="F12" s="295"/>
      <c r="G12" s="295"/>
      <c r="H12" s="295"/>
      <c r="I12" s="288"/>
    </row>
    <row r="13" spans="2:13" ht="15" customHeight="1" x14ac:dyDescent="0.25">
      <c r="B13" s="279" t="s">
        <v>243</v>
      </c>
      <c r="C13" s="280"/>
      <c r="D13" s="281"/>
      <c r="E13" s="48"/>
      <c r="F13" s="48"/>
      <c r="G13" s="48"/>
      <c r="H13" s="49"/>
      <c r="I13" s="50">
        <f t="shared" ref="I13" si="0">SUM(F13:H13)</f>
        <v>0</v>
      </c>
    </row>
    <row r="17" spans="9:12" x14ac:dyDescent="0.25">
      <c r="I17" s="60"/>
      <c r="J17" s="60"/>
      <c r="K17" s="60"/>
      <c r="L17" s="60"/>
    </row>
  </sheetData>
  <mergeCells count="12">
    <mergeCell ref="I11:I12"/>
    <mergeCell ref="B13:D13"/>
    <mergeCell ref="B2:I2"/>
    <mergeCell ref="B3:I3"/>
    <mergeCell ref="B4:I4"/>
    <mergeCell ref="B7:D7"/>
    <mergeCell ref="B8:D8"/>
    <mergeCell ref="B11:D11"/>
    <mergeCell ref="E11:E12"/>
    <mergeCell ref="F11:F12"/>
    <mergeCell ref="G11:G12"/>
    <mergeCell ref="H11:H12"/>
  </mergeCells>
  <conditionalFormatting sqref="B13:C13">
    <cfRule type="expression" dxfId="15" priority="1">
      <formula>LEN($E15)=2</formula>
    </cfRule>
  </conditionalFormatting>
  <dataValidations count="1">
    <dataValidation type="list" allowBlank="1" showInputMessage="1" showErrorMessage="1" sqref="E13" xr:uid="{3DE71F6D-536A-4E05-9694-BB400F1DCD1A}">
      <formula1>"Compra Ágil,Convenio Marco,Licitación Pública,Trato Directo"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45"/>
  <sheetViews>
    <sheetView showGridLines="0" workbookViewId="0">
      <selection activeCell="B3" sqref="B3:O3"/>
    </sheetView>
  </sheetViews>
  <sheetFormatPr baseColWidth="10" defaultColWidth="11.42578125" defaultRowHeight="15" outlineLevelRow="1" x14ac:dyDescent="0.25"/>
  <cols>
    <col min="1" max="1" width="3.85546875" customWidth="1"/>
    <col min="2" max="2" width="16.7109375" style="3" customWidth="1"/>
    <col min="3" max="3" width="34" style="3" customWidth="1"/>
    <col min="4" max="4" width="11.5703125" style="3"/>
    <col min="5" max="5" width="15.28515625" style="3" customWidth="1"/>
    <col min="6" max="6" width="14.140625" style="3" bestFit="1" customWidth="1"/>
    <col min="7" max="7" width="11.5703125" style="3"/>
    <col min="8" max="8" width="11.5703125" style="106"/>
    <col min="9" max="9" width="12.140625" style="3" bestFit="1" customWidth="1"/>
    <col min="10" max="10" width="24" style="3" bestFit="1" customWidth="1"/>
    <col min="11" max="11" width="52.42578125" style="3" bestFit="1" customWidth="1"/>
    <col min="12" max="12" width="11.5703125" style="3"/>
    <col min="13" max="13" width="18.28515625" style="3" customWidth="1"/>
    <col min="14" max="15" width="15.7109375" style="3" customWidth="1"/>
  </cols>
  <sheetData>
    <row r="1" spans="2:15" ht="22.5" customHeight="1" x14ac:dyDescent="0.25">
      <c r="B1" s="285" t="s">
        <v>234</v>
      </c>
      <c r="C1" s="285"/>
      <c r="D1" s="285"/>
      <c r="E1" s="285"/>
      <c r="F1" s="285"/>
      <c r="G1" s="285"/>
      <c r="H1" s="285"/>
      <c r="I1" s="285"/>
      <c r="J1" s="285"/>
      <c r="K1" s="285"/>
      <c r="L1" s="285"/>
      <c r="M1" s="285"/>
      <c r="N1" s="285"/>
      <c r="O1" s="285"/>
    </row>
    <row r="2" spans="2:15" ht="34.5" customHeight="1" x14ac:dyDescent="0.25">
      <c r="B2" s="305" t="s">
        <v>591</v>
      </c>
      <c r="C2" s="305"/>
      <c r="D2" s="305"/>
      <c r="E2" s="305"/>
      <c r="F2" s="305"/>
      <c r="G2" s="305"/>
      <c r="H2" s="305"/>
      <c r="I2" s="305"/>
      <c r="J2" s="305"/>
      <c r="K2" s="305"/>
      <c r="L2" s="305"/>
      <c r="M2" s="305"/>
      <c r="N2" s="305"/>
      <c r="O2" s="305"/>
    </row>
    <row r="3" spans="2:15" ht="20.25" x14ac:dyDescent="0.25">
      <c r="B3" s="285" t="s">
        <v>235</v>
      </c>
      <c r="C3" s="285"/>
      <c r="D3" s="285"/>
      <c r="E3" s="285"/>
      <c r="F3" s="285"/>
      <c r="G3" s="285"/>
      <c r="H3" s="285"/>
      <c r="I3" s="285"/>
      <c r="J3" s="285"/>
      <c r="K3" s="285"/>
      <c r="L3" s="285"/>
      <c r="M3" s="285"/>
      <c r="N3" s="285"/>
      <c r="O3" s="285"/>
    </row>
    <row r="4" spans="2:15" ht="18.75" customHeight="1" x14ac:dyDescent="0.25">
      <c r="B4" s="2"/>
      <c r="C4" s="2"/>
      <c r="D4" s="2"/>
      <c r="E4" s="2"/>
    </row>
    <row r="5" spans="2:15" ht="15.75" x14ac:dyDescent="0.25">
      <c r="B5" s="306" t="s">
        <v>0</v>
      </c>
      <c r="C5" s="307"/>
      <c r="D5" s="307"/>
      <c r="E5" s="308"/>
      <c r="J5" s="134" t="s">
        <v>1</v>
      </c>
      <c r="K5" s="135">
        <v>21</v>
      </c>
    </row>
    <row r="6" spans="2:15" x14ac:dyDescent="0.25">
      <c r="B6" s="284" t="s">
        <v>2</v>
      </c>
      <c r="C6" s="284"/>
      <c r="D6" s="284"/>
      <c r="E6" s="284"/>
      <c r="J6" s="4" t="s">
        <v>3</v>
      </c>
      <c r="K6" s="5">
        <v>10</v>
      </c>
    </row>
    <row r="7" spans="2:15" x14ac:dyDescent="0.25">
      <c r="B7" s="284" t="s">
        <v>2</v>
      </c>
      <c r="C7" s="284"/>
      <c r="D7" s="284"/>
      <c r="E7" s="284"/>
      <c r="J7" s="4" t="s">
        <v>4</v>
      </c>
      <c r="K7" s="5" t="s">
        <v>5</v>
      </c>
    </row>
    <row r="8" spans="2:15" x14ac:dyDescent="0.25">
      <c r="G8" s="6"/>
    </row>
    <row r="9" spans="2:15" x14ac:dyDescent="0.25">
      <c r="B9" s="7"/>
      <c r="F9" s="57"/>
      <c r="G9" s="6"/>
    </row>
    <row r="10" spans="2:15" hidden="1" x14ac:dyDescent="0.25">
      <c r="B10" s="7" t="s">
        <v>237</v>
      </c>
      <c r="F10" s="86"/>
      <c r="G10" s="6"/>
    </row>
    <row r="11" spans="2:15" x14ac:dyDescent="0.25">
      <c r="B11" t="s">
        <v>590</v>
      </c>
      <c r="F11" s="8">
        <v>186414000</v>
      </c>
      <c r="G11" s="6"/>
    </row>
    <row r="12" spans="2:15" x14ac:dyDescent="0.25">
      <c r="G12" s="6"/>
    </row>
    <row r="13" spans="2:15" x14ac:dyDescent="0.25">
      <c r="B13" s="299" t="s">
        <v>6</v>
      </c>
      <c r="C13" s="301" t="s">
        <v>7</v>
      </c>
      <c r="D13" s="301"/>
      <c r="E13" s="301"/>
      <c r="F13" s="301"/>
      <c r="G13" s="301"/>
      <c r="H13" s="301"/>
      <c r="I13" s="301"/>
      <c r="J13" s="301"/>
      <c r="K13" s="302" t="s">
        <v>8</v>
      </c>
      <c r="L13" s="303"/>
      <c r="M13" s="303"/>
      <c r="N13" s="304"/>
      <c r="O13" s="288" t="s">
        <v>9</v>
      </c>
    </row>
    <row r="14" spans="2:15" ht="60" x14ac:dyDescent="0.25">
      <c r="B14" s="300"/>
      <c r="C14" s="138" t="s">
        <v>10</v>
      </c>
      <c r="D14" s="138" t="s">
        <v>11</v>
      </c>
      <c r="E14" s="139" t="s">
        <v>12</v>
      </c>
      <c r="F14" s="138" t="s">
        <v>13</v>
      </c>
      <c r="G14" s="138" t="s">
        <v>14</v>
      </c>
      <c r="H14" s="138" t="s">
        <v>15</v>
      </c>
      <c r="I14" s="138" t="s">
        <v>16</v>
      </c>
      <c r="J14" s="138" t="s">
        <v>17</v>
      </c>
      <c r="K14" s="136" t="s">
        <v>18</v>
      </c>
      <c r="L14" s="136" t="s">
        <v>19</v>
      </c>
      <c r="M14" s="136" t="s">
        <v>20</v>
      </c>
      <c r="N14" s="136" t="s">
        <v>21</v>
      </c>
      <c r="O14" s="288"/>
    </row>
    <row r="15" spans="2:15" x14ac:dyDescent="0.25">
      <c r="B15" s="296" t="s">
        <v>22</v>
      </c>
      <c r="C15" s="297"/>
      <c r="D15" s="298"/>
      <c r="E15" s="8"/>
      <c r="F15" s="9"/>
      <c r="G15" s="10"/>
      <c r="H15" s="9"/>
      <c r="I15" s="11"/>
      <c r="J15" s="11"/>
      <c r="K15" s="11"/>
      <c r="L15" s="9"/>
      <c r="M15" s="9"/>
      <c r="N15" s="11"/>
      <c r="O15" s="11"/>
    </row>
    <row r="16" spans="2:15" ht="15" customHeight="1" x14ac:dyDescent="0.25">
      <c r="B16" s="29" t="s">
        <v>204</v>
      </c>
      <c r="C16" s="279" t="s">
        <v>243</v>
      </c>
      <c r="D16" s="280"/>
      <c r="E16" s="281"/>
      <c r="F16" s="51"/>
      <c r="G16" s="29"/>
      <c r="H16" s="29"/>
      <c r="I16" s="29"/>
      <c r="J16" s="9" t="s">
        <v>206</v>
      </c>
      <c r="K16" s="70"/>
      <c r="L16" s="29"/>
      <c r="M16" s="29"/>
      <c r="N16" s="29"/>
      <c r="O16" s="11"/>
    </row>
    <row r="17" spans="2:15" ht="15" customHeight="1" x14ac:dyDescent="0.25">
      <c r="B17" s="29" t="s">
        <v>204</v>
      </c>
      <c r="C17" s="31"/>
      <c r="D17" s="29"/>
      <c r="E17" s="30"/>
      <c r="F17" s="51"/>
      <c r="G17" s="29"/>
      <c r="H17" s="29"/>
      <c r="I17" s="29"/>
      <c r="J17" s="9" t="s">
        <v>206</v>
      </c>
      <c r="K17" s="70"/>
      <c r="L17" s="29"/>
      <c r="M17" s="29"/>
      <c r="N17" s="29"/>
      <c r="O17" s="11"/>
    </row>
    <row r="18" spans="2:15" x14ac:dyDescent="0.25">
      <c r="B18" s="309" t="s">
        <v>23</v>
      </c>
      <c r="C18" s="310"/>
      <c r="D18" s="311"/>
      <c r="E18" s="140">
        <f>SUM(E16:E17)</f>
        <v>0</v>
      </c>
      <c r="F18" s="312"/>
      <c r="G18" s="313"/>
      <c r="H18" s="313"/>
      <c r="I18" s="313"/>
      <c r="J18" s="313"/>
      <c r="K18" s="313"/>
      <c r="L18" s="313"/>
      <c r="M18" s="313"/>
      <c r="N18" s="313"/>
      <c r="O18" s="314"/>
    </row>
    <row r="19" spans="2:15" x14ac:dyDescent="0.25">
      <c r="B19" s="296" t="s">
        <v>24</v>
      </c>
      <c r="C19" s="297"/>
      <c r="D19" s="298"/>
      <c r="E19" s="8"/>
      <c r="F19" s="9"/>
      <c r="G19" s="29"/>
      <c r="H19" s="29"/>
      <c r="I19" s="29"/>
      <c r="J19" s="9" t="s">
        <v>206</v>
      </c>
      <c r="K19" s="70"/>
      <c r="L19" s="29"/>
      <c r="M19" s="53"/>
      <c r="N19" s="29"/>
      <c r="O19" s="11"/>
    </row>
    <row r="20" spans="2:15" hidden="1" outlineLevel="1" x14ac:dyDescent="0.25">
      <c r="B20" s="29"/>
      <c r="C20" s="31"/>
      <c r="D20" s="29"/>
      <c r="E20" s="30"/>
      <c r="F20" s="51"/>
      <c r="G20" s="29"/>
      <c r="H20" s="29"/>
      <c r="I20" s="29"/>
      <c r="J20" s="9" t="s">
        <v>206</v>
      </c>
      <c r="K20" s="70"/>
      <c r="L20" s="29"/>
      <c r="M20" s="29"/>
      <c r="N20" s="29"/>
      <c r="O20" s="11"/>
    </row>
    <row r="21" spans="2:15" hidden="1" outlineLevel="1" x14ac:dyDescent="0.25">
      <c r="B21" s="29"/>
      <c r="C21" s="31"/>
      <c r="D21" s="29"/>
      <c r="E21" s="30"/>
      <c r="F21" s="51"/>
      <c r="G21" s="29"/>
      <c r="H21" s="29"/>
      <c r="I21" s="29"/>
      <c r="J21" s="9" t="s">
        <v>206</v>
      </c>
      <c r="K21" s="70"/>
      <c r="L21" s="29"/>
      <c r="M21" s="52"/>
      <c r="N21" s="29"/>
      <c r="O21" s="11"/>
    </row>
    <row r="22" spans="2:15" hidden="1" outlineLevel="1" x14ac:dyDescent="0.25">
      <c r="B22" s="29"/>
      <c r="C22" s="31"/>
      <c r="D22" s="29"/>
      <c r="E22" s="30"/>
      <c r="F22" s="51"/>
      <c r="G22" s="29"/>
      <c r="H22" s="29"/>
      <c r="I22" s="29"/>
      <c r="J22" s="9" t="s">
        <v>206</v>
      </c>
      <c r="K22" s="70"/>
      <c r="L22" s="29"/>
      <c r="M22" s="53"/>
      <c r="N22" s="29"/>
      <c r="O22" s="11"/>
    </row>
    <row r="23" spans="2:15" hidden="1" outlineLevel="1" x14ac:dyDescent="0.25">
      <c r="B23" s="29"/>
      <c r="C23" s="31"/>
      <c r="D23" s="29"/>
      <c r="E23" s="30"/>
      <c r="F23" s="51"/>
      <c r="G23" s="29"/>
      <c r="H23" s="29"/>
      <c r="I23" s="29"/>
      <c r="J23" s="9" t="s">
        <v>206</v>
      </c>
      <c r="K23" s="70"/>
      <c r="L23" s="29"/>
      <c r="M23" s="29"/>
      <c r="N23" s="29"/>
      <c r="O23" s="11"/>
    </row>
    <row r="24" spans="2:15" hidden="1" outlineLevel="1" x14ac:dyDescent="0.25">
      <c r="B24" s="29"/>
      <c r="C24" s="31"/>
      <c r="D24" s="29"/>
      <c r="E24" s="30"/>
      <c r="F24" s="51"/>
      <c r="G24" s="29"/>
      <c r="H24" s="29"/>
      <c r="I24" s="29"/>
      <c r="J24" s="9" t="s">
        <v>206</v>
      </c>
      <c r="K24" s="70"/>
      <c r="L24" s="29"/>
      <c r="M24" s="53"/>
      <c r="N24" s="29"/>
      <c r="O24" s="11"/>
    </row>
    <row r="25" spans="2:15" hidden="1" outlineLevel="1" x14ac:dyDescent="0.25">
      <c r="B25" s="29"/>
      <c r="C25" s="31"/>
      <c r="D25" s="29"/>
      <c r="E25" s="30"/>
      <c r="F25" s="51"/>
      <c r="G25" s="29"/>
      <c r="H25" s="29"/>
      <c r="I25" s="29"/>
      <c r="J25" s="9" t="s">
        <v>206</v>
      </c>
      <c r="K25" s="70"/>
      <c r="L25" s="29"/>
      <c r="M25" s="29"/>
      <c r="N25" s="29"/>
      <c r="O25" s="11"/>
    </row>
    <row r="26" spans="2:15" collapsed="1" x14ac:dyDescent="0.25">
      <c r="B26" s="309" t="s">
        <v>25</v>
      </c>
      <c r="C26" s="310"/>
      <c r="D26" s="311"/>
      <c r="E26" s="140">
        <f>SUM(E20:E25)</f>
        <v>0</v>
      </c>
      <c r="F26" s="312"/>
      <c r="G26" s="313"/>
      <c r="H26" s="313"/>
      <c r="I26" s="313"/>
      <c r="J26" s="313"/>
      <c r="K26" s="313"/>
      <c r="L26" s="313"/>
      <c r="M26" s="313"/>
      <c r="N26" s="313"/>
      <c r="O26" s="314"/>
    </row>
    <row r="27" spans="2:15" x14ac:dyDescent="0.25">
      <c r="B27" s="315" t="s">
        <v>26</v>
      </c>
      <c r="C27" s="315"/>
      <c r="D27" s="315"/>
      <c r="E27" s="8"/>
      <c r="F27" s="9"/>
      <c r="G27" s="29"/>
      <c r="H27" s="29"/>
      <c r="I27" s="29"/>
      <c r="J27" s="9" t="s">
        <v>206</v>
      </c>
      <c r="K27" s="11"/>
      <c r="L27" s="9"/>
      <c r="M27" s="9"/>
      <c r="N27" s="11"/>
      <c r="O27" s="11"/>
    </row>
    <row r="28" spans="2:15" hidden="1" outlineLevel="1" x14ac:dyDescent="0.25">
      <c r="B28" s="29"/>
      <c r="C28" s="31"/>
      <c r="D28" s="29"/>
      <c r="E28" s="30"/>
      <c r="F28" s="51"/>
      <c r="G28" s="29"/>
      <c r="H28" s="29"/>
      <c r="I28" s="29"/>
      <c r="J28" s="9" t="s">
        <v>206</v>
      </c>
      <c r="K28" s="70"/>
      <c r="L28" s="29"/>
      <c r="M28" s="53"/>
      <c r="N28" s="29"/>
      <c r="O28" s="11"/>
    </row>
    <row r="29" spans="2:15" hidden="1" outlineLevel="1" x14ac:dyDescent="0.25">
      <c r="B29" s="29"/>
      <c r="C29" s="31"/>
      <c r="D29" s="29"/>
      <c r="E29" s="30"/>
      <c r="F29" s="51"/>
      <c r="G29" s="29"/>
      <c r="H29" s="29"/>
      <c r="I29" s="29"/>
      <c r="J29" s="9" t="s">
        <v>206</v>
      </c>
      <c r="K29" s="70"/>
      <c r="L29" s="29"/>
      <c r="M29" s="53"/>
      <c r="N29" s="29"/>
      <c r="O29" s="11"/>
    </row>
    <row r="30" spans="2:15" hidden="1" outlineLevel="1" x14ac:dyDescent="0.25">
      <c r="B30" s="29"/>
      <c r="C30" s="31"/>
      <c r="D30" s="29"/>
      <c r="E30" s="30"/>
      <c r="F30" s="51"/>
      <c r="G30" s="29"/>
      <c r="H30" s="29"/>
      <c r="I30" s="29"/>
      <c r="J30" s="9" t="s">
        <v>206</v>
      </c>
      <c r="K30" s="70"/>
      <c r="L30" s="29"/>
      <c r="M30" s="53"/>
      <c r="N30" s="29"/>
      <c r="O30" s="11"/>
    </row>
    <row r="31" spans="2:15" hidden="1" outlineLevel="1" x14ac:dyDescent="0.25">
      <c r="B31" s="29"/>
      <c r="C31" s="31"/>
      <c r="D31" s="29"/>
      <c r="E31" s="30"/>
      <c r="F31" s="51"/>
      <c r="G31" s="29"/>
      <c r="H31" s="29"/>
      <c r="I31" s="29"/>
      <c r="J31" s="9" t="s">
        <v>206</v>
      </c>
      <c r="K31" s="70"/>
      <c r="L31" s="29"/>
      <c r="M31" s="53"/>
      <c r="N31" s="29"/>
      <c r="O31" s="11"/>
    </row>
    <row r="32" spans="2:15" hidden="1" outlineLevel="1" x14ac:dyDescent="0.25">
      <c r="B32" s="29"/>
      <c r="C32" s="31"/>
      <c r="D32" s="29"/>
      <c r="E32" s="30"/>
      <c r="F32" s="51"/>
      <c r="G32" s="29"/>
      <c r="H32" s="29"/>
      <c r="I32" s="29"/>
      <c r="J32" s="9" t="s">
        <v>206</v>
      </c>
      <c r="K32" s="70"/>
      <c r="L32" s="29"/>
      <c r="M32" s="53"/>
      <c r="N32" s="29"/>
      <c r="O32" s="11"/>
    </row>
    <row r="33" spans="2:15" hidden="1" outlineLevel="1" x14ac:dyDescent="0.25">
      <c r="B33" s="29"/>
      <c r="C33" s="31"/>
      <c r="D33" s="29"/>
      <c r="E33" s="30"/>
      <c r="F33" s="51"/>
      <c r="G33" s="29"/>
      <c r="H33" s="29"/>
      <c r="I33" s="29"/>
      <c r="J33" s="9" t="s">
        <v>206</v>
      </c>
      <c r="K33" s="70"/>
      <c r="L33" s="29"/>
      <c r="M33" s="53"/>
      <c r="N33" s="29"/>
      <c r="O33" s="11"/>
    </row>
    <row r="34" spans="2:15" hidden="1" outlineLevel="1" x14ac:dyDescent="0.25">
      <c r="B34" s="29"/>
      <c r="C34" s="31"/>
      <c r="D34" s="29"/>
      <c r="E34" s="30"/>
      <c r="F34" s="51"/>
      <c r="G34" s="29"/>
      <c r="H34" s="29"/>
      <c r="I34" s="29"/>
      <c r="J34" s="9" t="s">
        <v>206</v>
      </c>
      <c r="K34" s="70"/>
      <c r="L34" s="29"/>
      <c r="M34" s="53"/>
      <c r="N34" s="29"/>
      <c r="O34" s="11"/>
    </row>
    <row r="35" spans="2:15" hidden="1" outlineLevel="1" x14ac:dyDescent="0.25">
      <c r="B35" s="29"/>
      <c r="C35" s="31"/>
      <c r="D35" s="29"/>
      <c r="E35" s="30"/>
      <c r="F35" s="51"/>
      <c r="G35" s="29"/>
      <c r="H35" s="29"/>
      <c r="I35" s="29"/>
      <c r="J35" s="9" t="s">
        <v>206</v>
      </c>
      <c r="K35" s="70"/>
      <c r="L35" s="29"/>
      <c r="M35" s="53"/>
      <c r="N35" s="29"/>
      <c r="O35" s="11"/>
    </row>
    <row r="36" spans="2:15" hidden="1" outlineLevel="1" x14ac:dyDescent="0.25">
      <c r="B36" s="29"/>
      <c r="C36" s="31"/>
      <c r="D36" s="29"/>
      <c r="E36" s="30"/>
      <c r="F36" s="51"/>
      <c r="G36" s="29"/>
      <c r="H36" s="29"/>
      <c r="I36" s="29"/>
      <c r="J36" s="9" t="s">
        <v>206</v>
      </c>
      <c r="K36" s="70"/>
      <c r="L36" s="29"/>
      <c r="M36" s="53"/>
      <c r="N36" s="29"/>
      <c r="O36" s="11"/>
    </row>
    <row r="37" spans="2:15" hidden="1" outlineLevel="1" x14ac:dyDescent="0.25">
      <c r="B37" s="29"/>
      <c r="C37" s="31"/>
      <c r="D37" s="29"/>
      <c r="E37" s="30"/>
      <c r="F37" s="51"/>
      <c r="G37" s="29"/>
      <c r="H37" s="29"/>
      <c r="I37" s="29"/>
      <c r="J37" s="9" t="s">
        <v>206</v>
      </c>
      <c r="K37" s="70"/>
      <c r="L37" s="29"/>
      <c r="M37" s="53"/>
      <c r="N37" s="29"/>
      <c r="O37" s="11"/>
    </row>
    <row r="38" spans="2:15" collapsed="1" x14ac:dyDescent="0.25">
      <c r="B38" s="309" t="s">
        <v>27</v>
      </c>
      <c r="C38" s="310"/>
      <c r="D38" s="311"/>
      <c r="E38" s="140">
        <f>SUM(E28:E37)</f>
        <v>0</v>
      </c>
      <c r="F38" s="312"/>
      <c r="G38" s="313"/>
      <c r="H38" s="313"/>
      <c r="I38" s="313"/>
      <c r="J38" s="313"/>
      <c r="K38" s="313"/>
      <c r="L38" s="313"/>
      <c r="M38" s="313"/>
      <c r="N38" s="313"/>
      <c r="O38" s="314"/>
    </row>
    <row r="39" spans="2:15" x14ac:dyDescent="0.25">
      <c r="B39" s="315" t="s">
        <v>28</v>
      </c>
      <c r="C39" s="315"/>
      <c r="D39" s="315"/>
      <c r="E39" s="30"/>
      <c r="F39" s="51"/>
      <c r="G39" s="29"/>
      <c r="H39" s="29"/>
      <c r="I39" s="29"/>
      <c r="J39" s="31"/>
      <c r="K39" s="70"/>
      <c r="L39" s="29"/>
      <c r="M39" s="29"/>
      <c r="N39" s="29"/>
      <c r="O39" s="11"/>
    </row>
    <row r="40" spans="2:15" hidden="1" outlineLevel="1" x14ac:dyDescent="0.25">
      <c r="B40" s="29"/>
      <c r="C40" s="31"/>
      <c r="D40" s="29"/>
      <c r="E40" s="30"/>
      <c r="F40" s="51"/>
      <c r="G40" s="29"/>
      <c r="H40" s="29"/>
      <c r="I40" s="29"/>
      <c r="J40" s="9" t="s">
        <v>206</v>
      </c>
      <c r="K40" s="70"/>
      <c r="L40" s="29"/>
      <c r="M40" s="29"/>
      <c r="N40" s="29"/>
      <c r="O40" s="11"/>
    </row>
    <row r="41" spans="2:15" hidden="1" outlineLevel="1" x14ac:dyDescent="0.25">
      <c r="B41" s="29"/>
      <c r="C41" s="31"/>
      <c r="D41" s="29"/>
      <c r="E41" s="30"/>
      <c r="F41" s="51"/>
      <c r="G41" s="29"/>
      <c r="H41" s="29"/>
      <c r="I41" s="29"/>
      <c r="J41" s="9" t="s">
        <v>206</v>
      </c>
      <c r="K41" s="31"/>
      <c r="L41" s="29"/>
      <c r="M41" s="29"/>
      <c r="N41" s="29"/>
      <c r="O41" s="11"/>
    </row>
    <row r="42" spans="2:15" hidden="1" outlineLevel="1" x14ac:dyDescent="0.25">
      <c r="B42" s="29"/>
      <c r="C42" s="31"/>
      <c r="D42" s="29"/>
      <c r="E42" s="30"/>
      <c r="F42" s="51"/>
      <c r="G42" s="29"/>
      <c r="H42" s="29"/>
      <c r="I42" s="29"/>
      <c r="J42" s="9"/>
      <c r="K42" s="70"/>
      <c r="L42" s="29"/>
      <c r="M42" s="29"/>
      <c r="N42" s="29"/>
      <c r="O42" s="11"/>
    </row>
    <row r="43" spans="2:15" hidden="1" outlineLevel="1" x14ac:dyDescent="0.25">
      <c r="B43" s="29"/>
      <c r="C43" s="31"/>
      <c r="D43" s="29"/>
      <c r="E43" s="30"/>
      <c r="F43" s="51"/>
      <c r="G43" s="29"/>
      <c r="H43" s="29"/>
      <c r="I43" s="29"/>
      <c r="J43" s="9" t="s">
        <v>206</v>
      </c>
      <c r="K43" s="70"/>
      <c r="L43" s="29"/>
      <c r="M43" s="53"/>
      <c r="N43" s="29"/>
      <c r="O43" s="11"/>
    </row>
    <row r="44" spans="2:15" collapsed="1" x14ac:dyDescent="0.25">
      <c r="B44" s="309" t="s">
        <v>29</v>
      </c>
      <c r="C44" s="310"/>
      <c r="D44" s="311"/>
      <c r="E44" s="140">
        <f>+SUM(E40:E43)</f>
        <v>0</v>
      </c>
      <c r="F44" s="312"/>
      <c r="G44" s="313"/>
      <c r="H44" s="313"/>
      <c r="I44" s="313"/>
      <c r="J44" s="313"/>
      <c r="K44" s="313"/>
      <c r="L44" s="313"/>
      <c r="M44" s="313"/>
      <c r="N44" s="313"/>
      <c r="O44" s="314"/>
    </row>
    <row r="45" spans="2:15" x14ac:dyDescent="0.25">
      <c r="B45" s="309" t="s">
        <v>30</v>
      </c>
      <c r="C45" s="310"/>
      <c r="D45" s="311"/>
      <c r="E45" s="140">
        <f>+E26+E18+E38+E44</f>
        <v>0</v>
      </c>
      <c r="F45" s="312"/>
      <c r="G45" s="313"/>
      <c r="H45" s="313"/>
      <c r="I45" s="313"/>
      <c r="J45" s="313"/>
      <c r="K45" s="313"/>
      <c r="L45" s="313"/>
      <c r="M45" s="313"/>
      <c r="N45" s="313"/>
      <c r="O45" s="314"/>
    </row>
  </sheetData>
  <mergeCells count="25">
    <mergeCell ref="B44:D44"/>
    <mergeCell ref="F44:O44"/>
    <mergeCell ref="B18:D18"/>
    <mergeCell ref="F18:O18"/>
    <mergeCell ref="B45:D45"/>
    <mergeCell ref="F45:O45"/>
    <mergeCell ref="B26:D26"/>
    <mergeCell ref="F26:O26"/>
    <mergeCell ref="B19:D19"/>
    <mergeCell ref="B27:D27"/>
    <mergeCell ref="B38:D38"/>
    <mergeCell ref="F38:O38"/>
    <mergeCell ref="B39:D39"/>
    <mergeCell ref="K13:N13"/>
    <mergeCell ref="O13:O14"/>
    <mergeCell ref="B1:O1"/>
    <mergeCell ref="B2:O2"/>
    <mergeCell ref="B3:O3"/>
    <mergeCell ref="B5:E5"/>
    <mergeCell ref="B6:E6"/>
    <mergeCell ref="C16:E16"/>
    <mergeCell ref="B15:D15"/>
    <mergeCell ref="B7:E7"/>
    <mergeCell ref="B13:B14"/>
    <mergeCell ref="C13:J13"/>
  </mergeCells>
  <phoneticPr fontId="20" type="noConversion"/>
  <conditionalFormatting sqref="C16:D16">
    <cfRule type="expression" dxfId="14" priority="1">
      <formula>LEN($E18)=2</formula>
    </cfRule>
  </conditionalFormatting>
  <printOptions horizontalCentered="1"/>
  <pageMargins left="0.31496062992125984" right="0.31496062992125984" top="0.55118110236220474" bottom="0.15748031496062992" header="0.31496062992125984" footer="0.31496062992125984"/>
  <pageSetup paperSize="5" scale="84"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XFD238"/>
  <sheetViews>
    <sheetView showGridLines="0" zoomScaleNormal="100" workbookViewId="0">
      <pane ySplit="9" topLeftCell="A25" activePane="bottomLeft" state="frozen"/>
      <selection pane="bottomLeft" activeCell="H20" sqref="H20"/>
    </sheetView>
  </sheetViews>
  <sheetFormatPr baseColWidth="10" defaultColWidth="100" defaultRowHeight="15" outlineLevelRow="1" x14ac:dyDescent="0.25"/>
  <cols>
    <col min="1" max="1" width="12.28515625" style="106" bestFit="1" customWidth="1"/>
    <col min="2" max="2" width="26.85546875" style="3" bestFit="1" customWidth="1"/>
    <col min="3" max="3" width="12.5703125" style="3" bestFit="1" customWidth="1"/>
    <col min="4" max="4" width="17.5703125" style="3" bestFit="1" customWidth="1"/>
    <col min="5" max="5" width="5.5703125" style="3" bestFit="1" customWidth="1"/>
    <col min="6" max="6" width="12.5703125" style="106" bestFit="1" customWidth="1"/>
    <col min="7" max="7" width="5.42578125" style="3" bestFit="1" customWidth="1"/>
    <col min="8" max="8" width="99.85546875" style="3" bestFit="1" customWidth="1"/>
    <col min="9" max="11" width="10" style="3" bestFit="1" customWidth="1"/>
    <col min="12" max="12" width="10.42578125" style="3" bestFit="1" customWidth="1"/>
    <col min="13" max="13" width="9.85546875" style="3" bestFit="1" customWidth="1"/>
    <col min="14" max="14" width="13.140625" style="3" bestFit="1" customWidth="1"/>
    <col min="15" max="15" width="10" style="3" bestFit="1" customWidth="1"/>
    <col min="16" max="16" width="11.85546875" style="3" bestFit="1" customWidth="1"/>
    <col min="17" max="17" width="18.28515625" style="3" bestFit="1" customWidth="1"/>
    <col min="18" max="18" width="11.28515625" style="3" bestFit="1" customWidth="1"/>
    <col min="19" max="16384" width="100" style="3"/>
  </cols>
  <sheetData>
    <row r="2" spans="1:28" ht="20.25" x14ac:dyDescent="0.25">
      <c r="A2" s="285" t="s">
        <v>234</v>
      </c>
      <c r="B2" s="285"/>
      <c r="C2" s="285"/>
      <c r="D2" s="285"/>
      <c r="E2" s="285"/>
      <c r="F2" s="285"/>
      <c r="G2" s="285"/>
      <c r="H2" s="285"/>
      <c r="I2" s="285"/>
      <c r="J2" s="285"/>
      <c r="K2" s="285"/>
      <c r="L2" s="285"/>
      <c r="M2" s="285"/>
      <c r="N2" s="285"/>
      <c r="O2" s="285"/>
      <c r="P2" s="285"/>
      <c r="Q2" s="285"/>
      <c r="R2" s="285"/>
    </row>
    <row r="3" spans="1:28" ht="15.75" x14ac:dyDescent="0.25">
      <c r="A3" s="286" t="s">
        <v>195</v>
      </c>
      <c r="B3" s="286"/>
      <c r="C3" s="286"/>
      <c r="D3" s="286"/>
      <c r="E3" s="286"/>
      <c r="F3" s="286"/>
      <c r="G3" s="286"/>
      <c r="H3" s="286"/>
      <c r="I3" s="286"/>
      <c r="J3" s="286"/>
      <c r="K3" s="286"/>
      <c r="L3" s="286"/>
      <c r="M3" s="286"/>
      <c r="N3" s="286"/>
      <c r="O3" s="286"/>
      <c r="P3" s="286"/>
      <c r="Q3" s="286"/>
      <c r="R3" s="286"/>
    </row>
    <row r="4" spans="1:28" ht="20.25" x14ac:dyDescent="0.25">
      <c r="A4" s="285" t="s">
        <v>235</v>
      </c>
      <c r="B4" s="285"/>
      <c r="C4" s="285"/>
      <c r="D4" s="285"/>
      <c r="E4" s="285"/>
      <c r="F4" s="285"/>
      <c r="G4" s="285"/>
      <c r="H4" s="285"/>
      <c r="I4" s="285"/>
      <c r="J4" s="285"/>
      <c r="K4" s="285"/>
      <c r="L4" s="285"/>
      <c r="M4" s="285"/>
      <c r="N4" s="285"/>
      <c r="O4" s="285"/>
      <c r="P4" s="285"/>
      <c r="Q4" s="285"/>
      <c r="R4" s="285"/>
    </row>
    <row r="5" spans="1:28" ht="20.25" x14ac:dyDescent="0.25">
      <c r="A5" s="1"/>
      <c r="B5" s="2"/>
      <c r="C5" s="1"/>
      <c r="D5" s="1"/>
      <c r="E5" s="1"/>
      <c r="F5" s="1"/>
      <c r="G5" s="1"/>
      <c r="H5" s="1"/>
      <c r="I5" s="1"/>
      <c r="J5" s="1"/>
      <c r="N5" s="200"/>
      <c r="O5" s="200"/>
      <c r="P5" s="200"/>
      <c r="Q5" s="200"/>
      <c r="R5" s="200"/>
    </row>
    <row r="6" spans="1:28" x14ac:dyDescent="0.25">
      <c r="A6" s="318" t="s">
        <v>48</v>
      </c>
      <c r="B6" s="319"/>
      <c r="C6" s="319"/>
      <c r="D6" s="319"/>
      <c r="E6" s="319"/>
      <c r="F6" s="319"/>
      <c r="G6" s="319"/>
      <c r="H6" s="319"/>
      <c r="I6" s="319"/>
      <c r="J6" s="319"/>
      <c r="K6" s="319"/>
      <c r="L6" s="319"/>
      <c r="M6" s="320"/>
      <c r="N6" s="324" t="s">
        <v>49</v>
      </c>
      <c r="O6" s="325"/>
      <c r="P6" s="325"/>
      <c r="Q6" s="325"/>
      <c r="R6" s="326"/>
    </row>
    <row r="7" spans="1:28" x14ac:dyDescent="0.25">
      <c r="A7" s="321"/>
      <c r="B7" s="322"/>
      <c r="C7" s="322"/>
      <c r="D7" s="322"/>
      <c r="E7" s="322"/>
      <c r="F7" s="322"/>
      <c r="G7" s="322"/>
      <c r="H7" s="322"/>
      <c r="I7" s="322"/>
      <c r="J7" s="322"/>
      <c r="K7" s="322"/>
      <c r="L7" s="322"/>
      <c r="M7" s="323"/>
      <c r="N7" s="327" t="s">
        <v>50</v>
      </c>
      <c r="O7" s="328"/>
      <c r="P7" s="329"/>
      <c r="Q7" s="328" t="s">
        <v>51</v>
      </c>
      <c r="R7" s="329"/>
    </row>
    <row r="8" spans="1:28" s="24" customFormat="1" x14ac:dyDescent="0.25">
      <c r="A8" s="316" t="s">
        <v>52</v>
      </c>
      <c r="B8" s="316" t="s">
        <v>53</v>
      </c>
      <c r="C8" s="316" t="s">
        <v>54</v>
      </c>
      <c r="D8" s="316" t="s">
        <v>55</v>
      </c>
      <c r="E8" s="316" t="s">
        <v>56</v>
      </c>
      <c r="F8" s="316" t="s">
        <v>57</v>
      </c>
      <c r="G8" s="316" t="s">
        <v>58</v>
      </c>
      <c r="H8" s="316" t="s">
        <v>59</v>
      </c>
      <c r="I8" s="316" t="s">
        <v>60</v>
      </c>
      <c r="J8" s="316" t="s">
        <v>61</v>
      </c>
      <c r="K8" s="160" t="s">
        <v>62</v>
      </c>
      <c r="L8" s="160" t="s">
        <v>62</v>
      </c>
      <c r="M8" s="160" t="s">
        <v>62</v>
      </c>
      <c r="N8" s="316" t="s">
        <v>63</v>
      </c>
      <c r="O8" s="316" t="s">
        <v>37</v>
      </c>
      <c r="P8" s="316" t="s">
        <v>64</v>
      </c>
      <c r="Q8" s="316" t="s">
        <v>65</v>
      </c>
      <c r="R8" s="316" t="s">
        <v>64</v>
      </c>
      <c r="S8" s="23"/>
      <c r="W8" s="3"/>
      <c r="X8" s="3"/>
      <c r="Y8" s="3"/>
      <c r="Z8" s="3"/>
      <c r="AA8" s="3"/>
      <c r="AB8" s="3"/>
    </row>
    <row r="9" spans="1:28" s="24" customFormat="1" x14ac:dyDescent="0.25">
      <c r="A9" s="317"/>
      <c r="B9" s="317"/>
      <c r="C9" s="317"/>
      <c r="D9" s="317"/>
      <c r="E9" s="317"/>
      <c r="F9" s="317"/>
      <c r="G9" s="317"/>
      <c r="H9" s="317"/>
      <c r="I9" s="317"/>
      <c r="J9" s="317"/>
      <c r="K9" s="161" t="s">
        <v>67</v>
      </c>
      <c r="L9" s="161" t="s">
        <v>37</v>
      </c>
      <c r="M9" s="161" t="s">
        <v>68</v>
      </c>
      <c r="N9" s="317"/>
      <c r="O9" s="317"/>
      <c r="P9" s="317"/>
      <c r="Q9" s="317" t="s">
        <v>65</v>
      </c>
      <c r="R9" s="317" t="s">
        <v>64</v>
      </c>
      <c r="S9" s="23"/>
      <c r="W9" s="3"/>
      <c r="X9" s="3"/>
      <c r="Y9" s="3"/>
      <c r="Z9" s="3"/>
      <c r="AA9" s="3"/>
      <c r="AB9" s="3"/>
    </row>
    <row r="10" spans="1:28" outlineLevel="1" x14ac:dyDescent="0.25">
      <c r="A10" s="45" t="s">
        <v>244</v>
      </c>
      <c r="B10" s="45" t="s">
        <v>245</v>
      </c>
      <c r="C10" s="116" t="s">
        <v>131</v>
      </c>
      <c r="D10" s="42">
        <v>2101004006</v>
      </c>
      <c r="E10" s="116" t="s">
        <v>246</v>
      </c>
      <c r="F10" s="116" t="s">
        <v>247</v>
      </c>
      <c r="G10" s="116" t="s">
        <v>249</v>
      </c>
      <c r="H10" s="117" t="s">
        <v>250</v>
      </c>
      <c r="I10" s="118">
        <v>45702</v>
      </c>
      <c r="J10" s="118">
        <v>45702</v>
      </c>
      <c r="K10" s="42">
        <v>89</v>
      </c>
      <c r="L10" s="119">
        <v>45741</v>
      </c>
      <c r="M10" s="120">
        <v>34361</v>
      </c>
      <c r="N10" s="44"/>
      <c r="O10" s="44"/>
      <c r="P10" s="61">
        <v>0</v>
      </c>
      <c r="Q10" s="44"/>
      <c r="R10" s="61">
        <v>0</v>
      </c>
    </row>
    <row r="11" spans="1:28" outlineLevel="1" x14ac:dyDescent="0.25">
      <c r="A11" s="42" t="s">
        <v>248</v>
      </c>
      <c r="B11" s="45" t="s">
        <v>245</v>
      </c>
      <c r="C11" s="116" t="s">
        <v>131</v>
      </c>
      <c r="D11" s="42">
        <v>2101004006</v>
      </c>
      <c r="E11" s="116" t="s">
        <v>246</v>
      </c>
      <c r="F11" s="116" t="s">
        <v>248</v>
      </c>
      <c r="G11" s="116" t="s">
        <v>249</v>
      </c>
      <c r="H11" s="117" t="s">
        <v>251</v>
      </c>
      <c r="I11" s="118">
        <v>45720</v>
      </c>
      <c r="J11" s="118">
        <v>45720</v>
      </c>
      <c r="K11" s="42">
        <v>90</v>
      </c>
      <c r="L11" s="119">
        <v>45741</v>
      </c>
      <c r="M11" s="120">
        <v>34361</v>
      </c>
      <c r="N11" s="44"/>
      <c r="O11" s="44"/>
      <c r="P11" s="61">
        <v>0</v>
      </c>
      <c r="Q11" s="44"/>
      <c r="R11" s="61">
        <v>0</v>
      </c>
    </row>
    <row r="12" spans="1:28" outlineLevel="1" x14ac:dyDescent="0.25">
      <c r="A12" s="42" t="s">
        <v>248</v>
      </c>
      <c r="B12" s="45" t="s">
        <v>245</v>
      </c>
      <c r="C12" s="116" t="s">
        <v>131</v>
      </c>
      <c r="D12" s="42">
        <v>2101004006</v>
      </c>
      <c r="E12" s="116" t="s">
        <v>246</v>
      </c>
      <c r="F12" s="116" t="s">
        <v>248</v>
      </c>
      <c r="G12" s="116" t="s">
        <v>249</v>
      </c>
      <c r="H12" s="117" t="s">
        <v>251</v>
      </c>
      <c r="I12" s="118">
        <v>45721</v>
      </c>
      <c r="J12" s="118">
        <v>45721</v>
      </c>
      <c r="K12" s="42">
        <v>91</v>
      </c>
      <c r="L12" s="119">
        <v>45741</v>
      </c>
      <c r="M12" s="120">
        <v>34361</v>
      </c>
      <c r="N12" s="44"/>
      <c r="O12" s="44"/>
      <c r="P12" s="61">
        <v>0</v>
      </c>
      <c r="Q12" s="44"/>
      <c r="R12" s="61">
        <v>0</v>
      </c>
    </row>
    <row r="13" spans="1:28" outlineLevel="1" x14ac:dyDescent="0.25">
      <c r="A13" s="42" t="s">
        <v>248</v>
      </c>
      <c r="B13" s="45" t="s">
        <v>245</v>
      </c>
      <c r="C13" s="116" t="s">
        <v>131</v>
      </c>
      <c r="D13" s="42">
        <v>2101004006</v>
      </c>
      <c r="E13" s="116" t="s">
        <v>246</v>
      </c>
      <c r="F13" s="116" t="s">
        <v>248</v>
      </c>
      <c r="G13" s="116" t="s">
        <v>249</v>
      </c>
      <c r="H13" s="117" t="s">
        <v>252</v>
      </c>
      <c r="I13" s="118">
        <v>45727</v>
      </c>
      <c r="J13" s="118">
        <v>45727</v>
      </c>
      <c r="K13" s="42">
        <v>92</v>
      </c>
      <c r="L13" s="119">
        <v>45741</v>
      </c>
      <c r="M13" s="120">
        <v>34361</v>
      </c>
      <c r="N13" s="44"/>
      <c r="O13" s="44"/>
      <c r="P13" s="61">
        <v>0</v>
      </c>
      <c r="Q13" s="44"/>
      <c r="R13" s="61">
        <v>0</v>
      </c>
    </row>
    <row r="14" spans="1:28" outlineLevel="1" x14ac:dyDescent="0.25">
      <c r="A14" s="42" t="s">
        <v>248</v>
      </c>
      <c r="B14" s="45" t="s">
        <v>245</v>
      </c>
      <c r="C14" s="116" t="s">
        <v>131</v>
      </c>
      <c r="D14" s="42">
        <v>2101004006</v>
      </c>
      <c r="E14" s="116" t="s">
        <v>246</v>
      </c>
      <c r="F14" s="116" t="s">
        <v>248</v>
      </c>
      <c r="G14" s="116" t="s">
        <v>249</v>
      </c>
      <c r="H14" s="117" t="s">
        <v>253</v>
      </c>
      <c r="I14" s="118">
        <v>45728</v>
      </c>
      <c r="J14" s="118">
        <v>45728</v>
      </c>
      <c r="K14" s="42">
        <v>93</v>
      </c>
      <c r="L14" s="119">
        <v>45741</v>
      </c>
      <c r="M14" s="120">
        <v>34361</v>
      </c>
      <c r="N14" s="44"/>
      <c r="O14" s="121"/>
      <c r="P14" s="61">
        <v>0</v>
      </c>
      <c r="Q14" s="44"/>
      <c r="R14" s="61">
        <v>0</v>
      </c>
    </row>
    <row r="15" spans="1:28" ht="24" outlineLevel="1" x14ac:dyDescent="0.25">
      <c r="A15" s="42" t="s">
        <v>248</v>
      </c>
      <c r="B15" s="45" t="s">
        <v>245</v>
      </c>
      <c r="C15" s="116" t="s">
        <v>131</v>
      </c>
      <c r="D15" s="42">
        <v>2101004006</v>
      </c>
      <c r="E15" s="116" t="s">
        <v>246</v>
      </c>
      <c r="F15" s="116" t="s">
        <v>248</v>
      </c>
      <c r="G15" s="116" t="s">
        <v>249</v>
      </c>
      <c r="H15" s="117" t="s">
        <v>254</v>
      </c>
      <c r="I15" s="118">
        <v>45733</v>
      </c>
      <c r="J15" s="118">
        <v>45733</v>
      </c>
      <c r="K15" s="42">
        <v>94</v>
      </c>
      <c r="L15" s="119">
        <v>45741</v>
      </c>
      <c r="M15" s="120">
        <v>34361</v>
      </c>
      <c r="N15" s="44"/>
      <c r="O15" s="121"/>
      <c r="P15" s="61">
        <v>0</v>
      </c>
      <c r="Q15" s="44"/>
      <c r="R15" s="61">
        <v>0</v>
      </c>
    </row>
    <row r="16" spans="1:28" outlineLevel="1" x14ac:dyDescent="0.25">
      <c r="A16" s="42" t="s">
        <v>248</v>
      </c>
      <c r="B16" s="45" t="s">
        <v>245</v>
      </c>
      <c r="C16" s="116" t="s">
        <v>131</v>
      </c>
      <c r="D16" s="42">
        <v>2101004006</v>
      </c>
      <c r="E16" s="116" t="s">
        <v>246</v>
      </c>
      <c r="F16" s="116" t="s">
        <v>248</v>
      </c>
      <c r="G16" s="116" t="s">
        <v>249</v>
      </c>
      <c r="H16" s="117" t="s">
        <v>255</v>
      </c>
      <c r="I16" s="118">
        <v>45735</v>
      </c>
      <c r="J16" s="118">
        <v>45735</v>
      </c>
      <c r="K16" s="42">
        <v>95</v>
      </c>
      <c r="L16" s="119">
        <v>45741</v>
      </c>
      <c r="M16" s="120">
        <v>34361</v>
      </c>
      <c r="N16" s="44"/>
      <c r="O16" s="121"/>
      <c r="P16" s="61">
        <v>0</v>
      </c>
      <c r="Q16" s="44"/>
      <c r="R16" s="61">
        <v>0</v>
      </c>
    </row>
    <row r="17" spans="1:18" outlineLevel="1" x14ac:dyDescent="0.25">
      <c r="A17" s="42" t="s">
        <v>244</v>
      </c>
      <c r="B17" s="45" t="s">
        <v>257</v>
      </c>
      <c r="C17" s="116" t="s">
        <v>258</v>
      </c>
      <c r="D17" s="42">
        <v>2102004006</v>
      </c>
      <c r="E17" s="116">
        <v>7</v>
      </c>
      <c r="F17" s="116" t="s">
        <v>259</v>
      </c>
      <c r="G17" s="116" t="s">
        <v>249</v>
      </c>
      <c r="H17" s="117" t="s">
        <v>256</v>
      </c>
      <c r="I17" s="118">
        <v>45733</v>
      </c>
      <c r="J17" s="118">
        <v>45733</v>
      </c>
      <c r="K17" s="42">
        <v>84</v>
      </c>
      <c r="L17" s="119">
        <v>45740</v>
      </c>
      <c r="M17" s="120">
        <v>31607</v>
      </c>
      <c r="N17" s="44"/>
      <c r="O17" s="121"/>
      <c r="P17" s="61">
        <v>0</v>
      </c>
      <c r="Q17" s="44"/>
      <c r="R17" s="61">
        <v>0</v>
      </c>
    </row>
    <row r="18" spans="1:18" ht="24" outlineLevel="1" x14ac:dyDescent="0.25">
      <c r="A18" s="42" t="s">
        <v>248</v>
      </c>
      <c r="B18" s="45" t="s">
        <v>262</v>
      </c>
      <c r="C18" s="116" t="s">
        <v>258</v>
      </c>
      <c r="D18" s="42">
        <v>2102004006</v>
      </c>
      <c r="E18" s="116">
        <v>7</v>
      </c>
      <c r="F18" s="116" t="s">
        <v>248</v>
      </c>
      <c r="G18" s="116" t="s">
        <v>249</v>
      </c>
      <c r="H18" s="117" t="s">
        <v>260</v>
      </c>
      <c r="I18" s="118">
        <v>45678</v>
      </c>
      <c r="J18" s="118">
        <v>45681</v>
      </c>
      <c r="K18" s="42">
        <v>24</v>
      </c>
      <c r="L18" s="119">
        <v>45679</v>
      </c>
      <c r="M18" s="120">
        <v>268658</v>
      </c>
      <c r="N18" s="44"/>
      <c r="O18" s="121"/>
      <c r="P18" s="61">
        <v>0</v>
      </c>
      <c r="Q18" s="44"/>
      <c r="R18" s="61">
        <v>0</v>
      </c>
    </row>
    <row r="19" spans="1:18" ht="36" outlineLevel="1" x14ac:dyDescent="0.25">
      <c r="A19" s="42" t="s">
        <v>244</v>
      </c>
      <c r="B19" s="45" t="s">
        <v>263</v>
      </c>
      <c r="C19" s="116" t="s">
        <v>258</v>
      </c>
      <c r="D19" s="42">
        <v>2102004006</v>
      </c>
      <c r="E19" s="116">
        <v>9</v>
      </c>
      <c r="F19" s="116" t="s">
        <v>259</v>
      </c>
      <c r="G19" s="116" t="s">
        <v>249</v>
      </c>
      <c r="H19" s="117" t="s">
        <v>261</v>
      </c>
      <c r="I19" s="118">
        <v>45679</v>
      </c>
      <c r="J19" s="118">
        <v>45680</v>
      </c>
      <c r="K19" s="42">
        <v>25</v>
      </c>
      <c r="L19" s="119">
        <v>45679</v>
      </c>
      <c r="M19" s="120">
        <v>110624</v>
      </c>
      <c r="N19" s="44"/>
      <c r="O19" s="121"/>
      <c r="P19" s="61">
        <v>0</v>
      </c>
      <c r="Q19" s="44"/>
      <c r="R19" s="61">
        <v>0</v>
      </c>
    </row>
    <row r="20" spans="1:18" outlineLevel="1" x14ac:dyDescent="0.25">
      <c r="A20" s="42" t="s">
        <v>248</v>
      </c>
      <c r="B20" s="45" t="s">
        <v>263</v>
      </c>
      <c r="C20" s="116" t="s">
        <v>258</v>
      </c>
      <c r="D20" s="42">
        <v>2102004006</v>
      </c>
      <c r="E20" s="116">
        <v>9</v>
      </c>
      <c r="F20" s="116" t="s">
        <v>248</v>
      </c>
      <c r="G20" s="116" t="s">
        <v>249</v>
      </c>
      <c r="H20" s="117" t="s">
        <v>264</v>
      </c>
      <c r="I20" s="118">
        <v>45727</v>
      </c>
      <c r="J20" s="118">
        <v>45727</v>
      </c>
      <c r="K20" s="42">
        <v>61</v>
      </c>
      <c r="L20" s="119">
        <v>45737</v>
      </c>
      <c r="M20" s="120">
        <v>31607</v>
      </c>
      <c r="N20" s="44"/>
      <c r="O20" s="121"/>
      <c r="P20" s="61">
        <v>0</v>
      </c>
      <c r="Q20" s="44"/>
      <c r="R20" s="61">
        <v>0</v>
      </c>
    </row>
    <row r="21" spans="1:18" ht="36" outlineLevel="1" x14ac:dyDescent="0.25">
      <c r="A21" s="42" t="s">
        <v>248</v>
      </c>
      <c r="B21" s="45" t="s">
        <v>263</v>
      </c>
      <c r="C21" s="116" t="s">
        <v>258</v>
      </c>
      <c r="D21" s="42">
        <v>2102004006</v>
      </c>
      <c r="E21" s="116">
        <v>9</v>
      </c>
      <c r="F21" s="116" t="s">
        <v>248</v>
      </c>
      <c r="G21" s="116" t="s">
        <v>249</v>
      </c>
      <c r="H21" s="117" t="s">
        <v>265</v>
      </c>
      <c r="I21" s="118">
        <v>45734</v>
      </c>
      <c r="J21" s="118">
        <v>45734</v>
      </c>
      <c r="K21" s="42">
        <v>64</v>
      </c>
      <c r="L21" s="119">
        <v>45737</v>
      </c>
      <c r="M21" s="120">
        <v>31607</v>
      </c>
      <c r="N21" s="44"/>
      <c r="O21" s="121"/>
      <c r="P21" s="61">
        <v>0</v>
      </c>
      <c r="Q21" s="44"/>
      <c r="R21" s="61">
        <v>0</v>
      </c>
    </row>
    <row r="22" spans="1:18" outlineLevel="1" x14ac:dyDescent="0.25">
      <c r="A22" s="42" t="s">
        <v>248</v>
      </c>
      <c r="B22" s="45" t="s">
        <v>267</v>
      </c>
      <c r="C22" s="116" t="s">
        <v>258</v>
      </c>
      <c r="D22" s="42">
        <v>2102004006</v>
      </c>
      <c r="E22" s="116">
        <v>5</v>
      </c>
      <c r="F22" s="116" t="s">
        <v>248</v>
      </c>
      <c r="G22" s="116" t="s">
        <v>249</v>
      </c>
      <c r="H22" s="117" t="s">
        <v>266</v>
      </c>
      <c r="I22" s="118">
        <v>45672</v>
      </c>
      <c r="J22" s="118">
        <v>45672</v>
      </c>
      <c r="K22" s="42">
        <v>23</v>
      </c>
      <c r="L22" s="119">
        <v>45678</v>
      </c>
      <c r="M22" s="120">
        <v>31607</v>
      </c>
      <c r="N22" s="44"/>
      <c r="O22" s="121"/>
      <c r="P22" s="61">
        <v>0</v>
      </c>
      <c r="Q22" s="44"/>
      <c r="R22" s="61">
        <v>0</v>
      </c>
    </row>
    <row r="23" spans="1:18" outlineLevel="1" x14ac:dyDescent="0.25">
      <c r="A23" s="42" t="s">
        <v>248</v>
      </c>
      <c r="B23" s="45" t="s">
        <v>267</v>
      </c>
      <c r="C23" s="116" t="s">
        <v>258</v>
      </c>
      <c r="D23" s="42">
        <v>2102004006</v>
      </c>
      <c r="E23" s="116">
        <v>5</v>
      </c>
      <c r="F23" s="116" t="s">
        <v>248</v>
      </c>
      <c r="G23" s="116" t="s">
        <v>249</v>
      </c>
      <c r="H23" s="117" t="s">
        <v>252</v>
      </c>
      <c r="I23" s="118">
        <v>45643</v>
      </c>
      <c r="J23" s="118">
        <v>45643</v>
      </c>
      <c r="K23" s="42">
        <v>32</v>
      </c>
      <c r="L23" s="119">
        <v>45680</v>
      </c>
      <c r="M23" s="120">
        <v>31232</v>
      </c>
      <c r="N23" s="44"/>
      <c r="O23" s="121"/>
      <c r="P23" s="61">
        <v>0</v>
      </c>
      <c r="Q23" s="44"/>
      <c r="R23" s="61">
        <v>0</v>
      </c>
    </row>
    <row r="24" spans="1:18" outlineLevel="1" x14ac:dyDescent="0.25">
      <c r="A24" s="42" t="s">
        <v>248</v>
      </c>
      <c r="B24" s="45" t="s">
        <v>267</v>
      </c>
      <c r="C24" s="116" t="s">
        <v>258</v>
      </c>
      <c r="D24" s="42">
        <v>2102004006</v>
      </c>
      <c r="E24" s="116">
        <v>5</v>
      </c>
      <c r="F24" s="116" t="s">
        <v>248</v>
      </c>
      <c r="G24" s="116" t="s">
        <v>249</v>
      </c>
      <c r="H24" s="117" t="s">
        <v>270</v>
      </c>
      <c r="I24" s="118">
        <v>45686</v>
      </c>
      <c r="J24" s="118">
        <v>45686</v>
      </c>
      <c r="K24" s="42">
        <v>56</v>
      </c>
      <c r="L24" s="119">
        <v>45737</v>
      </c>
      <c r="M24" s="120">
        <v>31607</v>
      </c>
      <c r="N24" s="44"/>
      <c r="O24" s="121"/>
      <c r="P24" s="61">
        <v>0</v>
      </c>
      <c r="Q24" s="44"/>
      <c r="R24" s="61">
        <v>0</v>
      </c>
    </row>
    <row r="25" spans="1:18" outlineLevel="1" x14ac:dyDescent="0.25">
      <c r="A25" s="42" t="s">
        <v>248</v>
      </c>
      <c r="B25" s="45" t="s">
        <v>267</v>
      </c>
      <c r="C25" s="116" t="s">
        <v>258</v>
      </c>
      <c r="D25" s="42">
        <v>2102004006</v>
      </c>
      <c r="E25" s="116">
        <v>5</v>
      </c>
      <c r="F25" s="116" t="s">
        <v>248</v>
      </c>
      <c r="G25" s="116" t="s">
        <v>249</v>
      </c>
      <c r="H25" s="117" t="s">
        <v>270</v>
      </c>
      <c r="I25" s="118">
        <v>45720</v>
      </c>
      <c r="J25" s="118">
        <v>45720</v>
      </c>
      <c r="K25" s="42">
        <v>62</v>
      </c>
      <c r="L25" s="119">
        <v>45737</v>
      </c>
      <c r="M25" s="120">
        <v>31607</v>
      </c>
      <c r="N25" s="44"/>
      <c r="O25" s="121"/>
      <c r="P25" s="61">
        <v>0</v>
      </c>
      <c r="Q25" s="44"/>
      <c r="R25" s="61">
        <v>0</v>
      </c>
    </row>
    <row r="26" spans="1:18" outlineLevel="1" x14ac:dyDescent="0.25">
      <c r="A26" s="42" t="s">
        <v>248</v>
      </c>
      <c r="B26" s="45" t="s">
        <v>267</v>
      </c>
      <c r="C26" s="116" t="s">
        <v>258</v>
      </c>
      <c r="D26" s="42">
        <v>2102004006</v>
      </c>
      <c r="E26" s="116">
        <v>5</v>
      </c>
      <c r="F26" s="116" t="s">
        <v>248</v>
      </c>
      <c r="G26" s="116" t="s">
        <v>249</v>
      </c>
      <c r="H26" s="117" t="s">
        <v>270</v>
      </c>
      <c r="I26" s="118">
        <v>45721</v>
      </c>
      <c r="J26" s="118">
        <v>45721</v>
      </c>
      <c r="K26" s="42">
        <v>63</v>
      </c>
      <c r="L26" s="119">
        <v>45737</v>
      </c>
      <c r="M26" s="120">
        <v>31607</v>
      </c>
      <c r="N26" s="44"/>
      <c r="O26" s="121"/>
      <c r="P26" s="61">
        <v>0</v>
      </c>
      <c r="Q26" s="44"/>
      <c r="R26" s="61">
        <v>0</v>
      </c>
    </row>
    <row r="27" spans="1:18" ht="36" outlineLevel="1" x14ac:dyDescent="0.25">
      <c r="A27" s="42" t="s">
        <v>248</v>
      </c>
      <c r="B27" s="45" t="s">
        <v>269</v>
      </c>
      <c r="C27" s="116" t="s">
        <v>258</v>
      </c>
      <c r="D27" s="42">
        <v>2102004006</v>
      </c>
      <c r="E27" s="116">
        <v>9</v>
      </c>
      <c r="F27" s="116" t="s">
        <v>248</v>
      </c>
      <c r="G27" s="116" t="s">
        <v>249</v>
      </c>
      <c r="H27" s="117" t="s">
        <v>268</v>
      </c>
      <c r="I27" s="118">
        <v>45734</v>
      </c>
      <c r="J27" s="118">
        <v>45734</v>
      </c>
      <c r="K27" s="42">
        <v>85</v>
      </c>
      <c r="L27" s="119">
        <v>45740</v>
      </c>
      <c r="M27" s="120">
        <v>31607</v>
      </c>
      <c r="N27" s="44"/>
      <c r="O27" s="121"/>
      <c r="P27" s="61">
        <v>0</v>
      </c>
      <c r="Q27" s="44"/>
      <c r="R27" s="61">
        <v>0</v>
      </c>
    </row>
    <row r="28" spans="1:18" ht="48" outlineLevel="1" x14ac:dyDescent="0.25">
      <c r="A28" s="42" t="s">
        <v>244</v>
      </c>
      <c r="B28" s="45" t="s">
        <v>272</v>
      </c>
      <c r="C28" s="116" t="s">
        <v>258</v>
      </c>
      <c r="D28" s="42">
        <v>2102004006</v>
      </c>
      <c r="E28" s="116">
        <v>10</v>
      </c>
      <c r="F28" s="116" t="s">
        <v>273</v>
      </c>
      <c r="G28" s="116" t="s">
        <v>249</v>
      </c>
      <c r="H28" s="117" t="s">
        <v>271</v>
      </c>
      <c r="I28" s="118">
        <v>45679</v>
      </c>
      <c r="J28" s="118">
        <v>45679</v>
      </c>
      <c r="K28" s="42">
        <v>26</v>
      </c>
      <c r="L28" s="119">
        <v>45679</v>
      </c>
      <c r="M28" s="120">
        <v>31607</v>
      </c>
      <c r="N28" s="44"/>
      <c r="O28" s="121"/>
      <c r="P28" s="61">
        <v>0</v>
      </c>
      <c r="Q28" s="44"/>
      <c r="R28" s="61">
        <v>0</v>
      </c>
    </row>
    <row r="29" spans="1:18" outlineLevel="1" x14ac:dyDescent="0.25">
      <c r="A29" s="42" t="s">
        <v>248</v>
      </c>
      <c r="B29" s="45" t="s">
        <v>276</v>
      </c>
      <c r="C29" s="116" t="s">
        <v>258</v>
      </c>
      <c r="D29" s="42">
        <v>2102004006</v>
      </c>
      <c r="E29" s="116">
        <v>10</v>
      </c>
      <c r="F29" s="116" t="s">
        <v>248</v>
      </c>
      <c r="G29" s="116" t="s">
        <v>249</v>
      </c>
      <c r="H29" s="117" t="s">
        <v>274</v>
      </c>
      <c r="I29" s="118">
        <v>45727</v>
      </c>
      <c r="J29" s="118">
        <v>45727</v>
      </c>
      <c r="K29" s="42">
        <v>65</v>
      </c>
      <c r="L29" s="119">
        <v>45737</v>
      </c>
      <c r="M29" s="120">
        <v>31607</v>
      </c>
      <c r="N29" s="44"/>
      <c r="O29" s="121"/>
      <c r="P29" s="61">
        <v>0</v>
      </c>
      <c r="Q29" s="44"/>
      <c r="R29" s="61">
        <v>0</v>
      </c>
    </row>
    <row r="30" spans="1:18" outlineLevel="1" x14ac:dyDescent="0.25">
      <c r="A30" s="42" t="s">
        <v>248</v>
      </c>
      <c r="B30" s="45" t="s">
        <v>276</v>
      </c>
      <c r="C30" s="116" t="s">
        <v>258</v>
      </c>
      <c r="D30" s="42">
        <v>2102004006</v>
      </c>
      <c r="E30" s="116">
        <v>10</v>
      </c>
      <c r="F30" s="116" t="s">
        <v>248</v>
      </c>
      <c r="G30" s="116" t="s">
        <v>249</v>
      </c>
      <c r="H30" s="117" t="s">
        <v>274</v>
      </c>
      <c r="I30" s="118">
        <v>45728</v>
      </c>
      <c r="J30" s="118">
        <v>45728</v>
      </c>
      <c r="K30" s="42">
        <v>66</v>
      </c>
      <c r="L30" s="119">
        <v>45737</v>
      </c>
      <c r="M30" s="120">
        <v>31607</v>
      </c>
      <c r="N30" s="44"/>
      <c r="O30" s="121"/>
      <c r="P30" s="61">
        <v>0</v>
      </c>
      <c r="Q30" s="44"/>
      <c r="R30" s="61">
        <v>0</v>
      </c>
    </row>
    <row r="31" spans="1:18" outlineLevel="1" x14ac:dyDescent="0.25">
      <c r="A31" s="42" t="s">
        <v>244</v>
      </c>
      <c r="B31" s="45" t="s">
        <v>276</v>
      </c>
      <c r="C31" s="116" t="s">
        <v>258</v>
      </c>
      <c r="D31" s="42">
        <v>2102004006</v>
      </c>
      <c r="E31" s="116">
        <v>10</v>
      </c>
      <c r="F31" s="116" t="s">
        <v>259</v>
      </c>
      <c r="G31" s="116" t="s">
        <v>249</v>
      </c>
      <c r="H31" s="117" t="s">
        <v>275</v>
      </c>
      <c r="I31" s="118">
        <v>45733</v>
      </c>
      <c r="J31" s="118">
        <v>45733</v>
      </c>
      <c r="K31" s="42">
        <v>86</v>
      </c>
      <c r="L31" s="119">
        <v>45740</v>
      </c>
      <c r="M31" s="120">
        <v>31607</v>
      </c>
      <c r="N31" s="44"/>
      <c r="O31" s="121"/>
      <c r="P31" s="61">
        <v>0</v>
      </c>
      <c r="Q31" s="44"/>
      <c r="R31" s="61">
        <v>0</v>
      </c>
    </row>
    <row r="32" spans="1:18" outlineLevel="1" x14ac:dyDescent="0.25">
      <c r="A32" s="42" t="s">
        <v>248</v>
      </c>
      <c r="B32" s="45" t="s">
        <v>277</v>
      </c>
      <c r="C32" s="116" t="s">
        <v>258</v>
      </c>
      <c r="D32" s="42">
        <v>2102004006</v>
      </c>
      <c r="E32" s="116">
        <v>10</v>
      </c>
      <c r="F32" s="116" t="s">
        <v>248</v>
      </c>
      <c r="G32" s="116" t="s">
        <v>249</v>
      </c>
      <c r="H32" s="117" t="s">
        <v>264</v>
      </c>
      <c r="I32" s="118">
        <v>45727</v>
      </c>
      <c r="J32" s="118">
        <v>45727</v>
      </c>
      <c r="K32" s="42">
        <v>59</v>
      </c>
      <c r="L32" s="119">
        <v>45737</v>
      </c>
      <c r="M32" s="120">
        <v>31607</v>
      </c>
      <c r="N32" s="44"/>
      <c r="O32" s="121"/>
      <c r="P32" s="61">
        <v>0</v>
      </c>
      <c r="Q32" s="44"/>
      <c r="R32" s="61">
        <v>0</v>
      </c>
    </row>
    <row r="33" spans="1:18" ht="48" outlineLevel="1" x14ac:dyDescent="0.25">
      <c r="A33" s="42" t="s">
        <v>244</v>
      </c>
      <c r="B33" s="45" t="s">
        <v>278</v>
      </c>
      <c r="C33" s="116" t="s">
        <v>258</v>
      </c>
      <c r="D33" s="42">
        <v>2102004006</v>
      </c>
      <c r="E33" s="116">
        <v>10</v>
      </c>
      <c r="F33" s="116" t="s">
        <v>273</v>
      </c>
      <c r="G33" s="116" t="s">
        <v>249</v>
      </c>
      <c r="H33" s="117" t="s">
        <v>271</v>
      </c>
      <c r="I33" s="118">
        <v>45679</v>
      </c>
      <c r="J33" s="118">
        <v>45679</v>
      </c>
      <c r="K33" s="42">
        <v>27</v>
      </c>
      <c r="L33" s="119">
        <v>45679</v>
      </c>
      <c r="M33" s="120">
        <v>31607</v>
      </c>
      <c r="N33" s="44"/>
      <c r="O33" s="121"/>
      <c r="P33" s="61">
        <v>0</v>
      </c>
      <c r="Q33" s="44"/>
      <c r="R33" s="61">
        <v>0</v>
      </c>
    </row>
    <row r="34" spans="1:18" outlineLevel="1" x14ac:dyDescent="0.25">
      <c r="A34" s="42" t="s">
        <v>244</v>
      </c>
      <c r="B34" s="45" t="s">
        <v>257</v>
      </c>
      <c r="C34" s="116" t="s">
        <v>258</v>
      </c>
      <c r="D34" s="42">
        <v>2102004006</v>
      </c>
      <c r="E34" s="116">
        <v>7</v>
      </c>
      <c r="F34" s="116" t="s">
        <v>247</v>
      </c>
      <c r="G34" s="116" t="s">
        <v>249</v>
      </c>
      <c r="H34" s="117" t="s">
        <v>279</v>
      </c>
      <c r="I34" s="118">
        <v>45702</v>
      </c>
      <c r="J34" s="118">
        <v>45702</v>
      </c>
      <c r="K34" s="42">
        <v>57</v>
      </c>
      <c r="L34" s="119">
        <v>45737</v>
      </c>
      <c r="M34" s="120">
        <v>31607</v>
      </c>
      <c r="N34" s="44"/>
      <c r="O34" s="121"/>
      <c r="P34" s="61">
        <v>0</v>
      </c>
      <c r="Q34" s="44"/>
      <c r="R34" s="61">
        <v>0</v>
      </c>
    </row>
    <row r="35" spans="1:18" outlineLevel="1" x14ac:dyDescent="0.25">
      <c r="A35" s="42" t="s">
        <v>248</v>
      </c>
      <c r="B35" s="45" t="s">
        <v>267</v>
      </c>
      <c r="C35" s="116" t="s">
        <v>258</v>
      </c>
      <c r="D35" s="42">
        <v>2102004006</v>
      </c>
      <c r="E35" s="116">
        <v>5</v>
      </c>
      <c r="F35" s="116" t="s">
        <v>248</v>
      </c>
      <c r="G35" s="116" t="s">
        <v>249</v>
      </c>
      <c r="H35" s="117" t="s">
        <v>281</v>
      </c>
      <c r="I35" s="118">
        <v>45728</v>
      </c>
      <c r="J35" s="118">
        <v>45728</v>
      </c>
      <c r="K35" s="42">
        <v>83</v>
      </c>
      <c r="L35" s="119">
        <v>45740</v>
      </c>
      <c r="M35" s="120">
        <v>31607</v>
      </c>
      <c r="N35" s="44"/>
      <c r="O35" s="121"/>
      <c r="P35" s="61">
        <v>0</v>
      </c>
      <c r="Q35" s="44"/>
      <c r="R35" s="61">
        <v>0</v>
      </c>
    </row>
    <row r="36" spans="1:18" outlineLevel="1" x14ac:dyDescent="0.25">
      <c r="A36" s="42" t="s">
        <v>248</v>
      </c>
      <c r="B36" s="45" t="s">
        <v>269</v>
      </c>
      <c r="C36" s="116" t="s">
        <v>258</v>
      </c>
      <c r="D36" s="42">
        <v>2102004006</v>
      </c>
      <c r="E36" s="116">
        <v>9</v>
      </c>
      <c r="F36" s="116" t="s">
        <v>248</v>
      </c>
      <c r="G36" s="116" t="s">
        <v>249</v>
      </c>
      <c r="H36" s="117" t="s">
        <v>280</v>
      </c>
      <c r="I36" s="118">
        <v>45727</v>
      </c>
      <c r="J36" s="118">
        <v>45727</v>
      </c>
      <c r="K36" s="42">
        <v>60</v>
      </c>
      <c r="L36" s="119">
        <v>45737</v>
      </c>
      <c r="M36" s="120">
        <v>31607</v>
      </c>
      <c r="N36" s="44"/>
      <c r="O36" s="121"/>
      <c r="P36" s="61">
        <v>0</v>
      </c>
      <c r="Q36" s="44"/>
      <c r="R36" s="61">
        <v>0</v>
      </c>
    </row>
    <row r="37" spans="1:18" outlineLevel="1" x14ac:dyDescent="0.25">
      <c r="A37" s="42" t="s">
        <v>248</v>
      </c>
      <c r="B37" s="45" t="s">
        <v>282</v>
      </c>
      <c r="C37" s="116" t="s">
        <v>258</v>
      </c>
      <c r="D37" s="42">
        <v>2102004006</v>
      </c>
      <c r="E37" s="116">
        <v>10</v>
      </c>
      <c r="F37" s="116" t="s">
        <v>248</v>
      </c>
      <c r="G37" s="116" t="s">
        <v>249</v>
      </c>
      <c r="H37" s="117" t="s">
        <v>283</v>
      </c>
      <c r="I37" s="118">
        <v>45643</v>
      </c>
      <c r="J37" s="118">
        <v>45643</v>
      </c>
      <c r="K37" s="42">
        <v>33</v>
      </c>
      <c r="L37" s="119">
        <v>45680</v>
      </c>
      <c r="M37" s="120">
        <v>31232</v>
      </c>
      <c r="N37" s="44"/>
      <c r="O37" s="121"/>
      <c r="P37" s="61">
        <v>0</v>
      </c>
      <c r="Q37" s="44"/>
      <c r="R37" s="61">
        <v>0</v>
      </c>
    </row>
    <row r="38" spans="1:18" outlineLevel="1" x14ac:dyDescent="0.25">
      <c r="A38" s="42"/>
      <c r="B38" s="45"/>
      <c r="C38" s="116"/>
      <c r="D38" s="42"/>
      <c r="E38" s="116"/>
      <c r="F38" s="116"/>
      <c r="G38" s="116"/>
      <c r="H38" s="117"/>
      <c r="I38" s="118"/>
      <c r="J38" s="118"/>
      <c r="K38" s="42"/>
      <c r="L38" s="119"/>
      <c r="M38" s="120"/>
      <c r="N38" s="44"/>
      <c r="O38" s="121"/>
      <c r="P38" s="61">
        <v>0</v>
      </c>
      <c r="Q38" s="44"/>
      <c r="R38" s="61">
        <v>0</v>
      </c>
    </row>
    <row r="39" spans="1:18" outlineLevel="1" x14ac:dyDescent="0.25">
      <c r="A39" s="42"/>
      <c r="B39" s="45"/>
      <c r="C39" s="116"/>
      <c r="D39" s="42"/>
      <c r="E39" s="116"/>
      <c r="F39" s="116"/>
      <c r="G39" s="116"/>
      <c r="H39" s="117"/>
      <c r="I39" s="118"/>
      <c r="J39" s="118"/>
      <c r="K39" s="42"/>
      <c r="L39" s="119"/>
      <c r="M39" s="120"/>
      <c r="N39" s="44"/>
      <c r="O39" s="121"/>
      <c r="P39" s="61">
        <v>0</v>
      </c>
      <c r="Q39" s="44"/>
      <c r="R39" s="61">
        <v>0</v>
      </c>
    </row>
    <row r="40" spans="1:18" outlineLevel="1" x14ac:dyDescent="0.25">
      <c r="A40" s="42"/>
      <c r="B40" s="45"/>
      <c r="C40" s="116"/>
      <c r="D40" s="42"/>
      <c r="E40" s="116"/>
      <c r="F40" s="116"/>
      <c r="G40" s="116"/>
      <c r="H40" s="117"/>
      <c r="I40" s="118"/>
      <c r="J40" s="118"/>
      <c r="K40" s="42"/>
      <c r="L40" s="119"/>
      <c r="M40" s="120"/>
      <c r="N40" s="44"/>
      <c r="O40" s="121"/>
      <c r="P40" s="61">
        <v>0</v>
      </c>
      <c r="Q40" s="44"/>
      <c r="R40" s="61">
        <v>0</v>
      </c>
    </row>
    <row r="41" spans="1:18" outlineLevel="1" x14ac:dyDescent="0.25">
      <c r="A41" s="42"/>
      <c r="B41" s="45"/>
      <c r="C41" s="116"/>
      <c r="D41" s="42"/>
      <c r="E41" s="116"/>
      <c r="F41" s="116"/>
      <c r="G41" s="116"/>
      <c r="H41" s="117"/>
      <c r="I41" s="118"/>
      <c r="J41" s="118"/>
      <c r="K41" s="42"/>
      <c r="L41" s="119"/>
      <c r="M41" s="120"/>
      <c r="N41" s="44"/>
      <c r="O41" s="121"/>
      <c r="P41" s="61">
        <v>0</v>
      </c>
      <c r="Q41" s="44"/>
      <c r="R41" s="61">
        <v>0</v>
      </c>
    </row>
    <row r="42" spans="1:18" outlineLevel="1" x14ac:dyDescent="0.25">
      <c r="A42" s="42"/>
      <c r="B42" s="45"/>
      <c r="C42" s="116"/>
      <c r="D42" s="42"/>
      <c r="E42" s="116"/>
      <c r="F42" s="116"/>
      <c r="G42" s="116"/>
      <c r="H42" s="117"/>
      <c r="I42" s="118"/>
      <c r="J42" s="118"/>
      <c r="K42" s="42"/>
      <c r="L42" s="119"/>
      <c r="M42" s="120"/>
      <c r="N42" s="44"/>
      <c r="O42" s="121"/>
      <c r="P42" s="61">
        <v>0</v>
      </c>
      <c r="Q42" s="44"/>
      <c r="R42" s="61">
        <v>0</v>
      </c>
    </row>
    <row r="43" spans="1:18" outlineLevel="1" x14ac:dyDescent="0.25">
      <c r="A43" s="42"/>
      <c r="B43" s="45"/>
      <c r="C43" s="116"/>
      <c r="D43" s="42"/>
      <c r="E43" s="116"/>
      <c r="F43" s="116"/>
      <c r="G43" s="116"/>
      <c r="H43" s="117"/>
      <c r="I43" s="118"/>
      <c r="J43" s="118"/>
      <c r="K43" s="42"/>
      <c r="L43" s="119"/>
      <c r="M43" s="120"/>
      <c r="N43" s="44"/>
      <c r="O43" s="121"/>
      <c r="P43" s="61">
        <v>0</v>
      </c>
      <c r="Q43" s="44"/>
      <c r="R43" s="61">
        <v>0</v>
      </c>
    </row>
    <row r="44" spans="1:18" outlineLevel="1" x14ac:dyDescent="0.25">
      <c r="A44" s="42"/>
      <c r="B44" s="45"/>
      <c r="C44" s="116"/>
      <c r="D44" s="42"/>
      <c r="E44" s="116"/>
      <c r="F44" s="116"/>
      <c r="G44" s="116"/>
      <c r="H44" s="117"/>
      <c r="I44" s="118"/>
      <c r="J44" s="118"/>
      <c r="K44" s="42"/>
      <c r="L44" s="119"/>
      <c r="M44" s="120"/>
      <c r="N44" s="44"/>
      <c r="O44" s="121"/>
      <c r="P44" s="61">
        <v>0</v>
      </c>
      <c r="Q44" s="44"/>
      <c r="R44" s="61">
        <v>0</v>
      </c>
    </row>
    <row r="45" spans="1:18" outlineLevel="1" x14ac:dyDescent="0.25">
      <c r="A45" s="42"/>
      <c r="B45" s="45"/>
      <c r="C45" s="116"/>
      <c r="D45" s="42"/>
      <c r="E45" s="116"/>
      <c r="F45" s="116"/>
      <c r="G45" s="116"/>
      <c r="H45" s="117"/>
      <c r="I45" s="118"/>
      <c r="J45" s="118"/>
      <c r="K45" s="42"/>
      <c r="L45" s="119"/>
      <c r="M45" s="120"/>
      <c r="N45" s="44"/>
      <c r="O45" s="121"/>
      <c r="P45" s="61">
        <v>0</v>
      </c>
      <c r="Q45" s="44"/>
      <c r="R45" s="61">
        <v>0</v>
      </c>
    </row>
    <row r="46" spans="1:18" outlineLevel="1" x14ac:dyDescent="0.25">
      <c r="A46" s="42"/>
      <c r="B46" s="45"/>
      <c r="C46" s="116"/>
      <c r="D46" s="42"/>
      <c r="E46" s="116"/>
      <c r="F46" s="116"/>
      <c r="G46" s="116"/>
      <c r="H46" s="117"/>
      <c r="I46" s="118"/>
      <c r="J46" s="118"/>
      <c r="K46" s="42"/>
      <c r="L46" s="119"/>
      <c r="M46" s="120"/>
      <c r="N46" s="44"/>
      <c r="O46" s="121"/>
      <c r="P46" s="61">
        <v>0</v>
      </c>
      <c r="Q46" s="44"/>
      <c r="R46" s="61">
        <v>0</v>
      </c>
    </row>
    <row r="47" spans="1:18" outlineLevel="1" x14ac:dyDescent="0.25">
      <c r="A47" s="42"/>
      <c r="B47" s="45"/>
      <c r="C47" s="116"/>
      <c r="D47" s="42"/>
      <c r="E47" s="116"/>
      <c r="F47" s="116"/>
      <c r="G47" s="116"/>
      <c r="H47" s="117"/>
      <c r="I47" s="118"/>
      <c r="J47" s="118"/>
      <c r="K47" s="42"/>
      <c r="L47" s="119"/>
      <c r="M47" s="120"/>
      <c r="N47" s="44"/>
      <c r="O47" s="121"/>
      <c r="P47" s="61">
        <v>0</v>
      </c>
      <c r="Q47" s="44"/>
      <c r="R47" s="61">
        <v>0</v>
      </c>
    </row>
    <row r="48" spans="1:18" outlineLevel="1" x14ac:dyDescent="0.25">
      <c r="A48" s="42"/>
      <c r="B48" s="45"/>
      <c r="C48" s="116"/>
      <c r="D48" s="42"/>
      <c r="E48" s="116"/>
      <c r="F48" s="116"/>
      <c r="G48" s="116"/>
      <c r="H48" s="117"/>
      <c r="I48" s="118"/>
      <c r="J48" s="118"/>
      <c r="K48" s="42"/>
      <c r="L48" s="119"/>
      <c r="M48" s="120"/>
      <c r="N48" s="44"/>
      <c r="O48" s="121"/>
      <c r="P48" s="61">
        <v>0</v>
      </c>
      <c r="Q48" s="44"/>
      <c r="R48" s="61">
        <v>0</v>
      </c>
    </row>
    <row r="49" spans="1:28" outlineLevel="1" x14ac:dyDescent="0.25">
      <c r="A49" s="42"/>
      <c r="B49" s="45"/>
      <c r="C49" s="116"/>
      <c r="D49" s="42"/>
      <c r="E49" s="116"/>
      <c r="F49" s="116"/>
      <c r="G49" s="116"/>
      <c r="H49" s="117"/>
      <c r="I49" s="118"/>
      <c r="J49" s="118"/>
      <c r="K49" s="42"/>
      <c r="L49" s="119"/>
      <c r="M49" s="120"/>
      <c r="N49" s="44"/>
      <c r="O49" s="121"/>
      <c r="P49" s="61">
        <v>0</v>
      </c>
      <c r="Q49" s="44"/>
      <c r="R49" s="61">
        <v>0</v>
      </c>
    </row>
    <row r="50" spans="1:28" outlineLevel="1" x14ac:dyDescent="0.25">
      <c r="A50" s="42"/>
      <c r="B50" s="45"/>
      <c r="C50" s="116"/>
      <c r="D50" s="42"/>
      <c r="E50" s="116"/>
      <c r="F50" s="116"/>
      <c r="G50" s="116"/>
      <c r="H50" s="117"/>
      <c r="I50" s="118"/>
      <c r="J50" s="118"/>
      <c r="K50" s="42"/>
      <c r="L50" s="119"/>
      <c r="M50" s="120"/>
      <c r="N50" s="44"/>
      <c r="O50" s="121"/>
      <c r="P50" s="61">
        <v>0</v>
      </c>
      <c r="Q50" s="44"/>
      <c r="R50" s="61">
        <v>0</v>
      </c>
    </row>
    <row r="51" spans="1:28" outlineLevel="1" x14ac:dyDescent="0.25">
      <c r="A51" s="42"/>
      <c r="B51" s="45"/>
      <c r="C51" s="116"/>
      <c r="D51" s="42"/>
      <c r="E51" s="116"/>
      <c r="F51" s="116"/>
      <c r="G51" s="116"/>
      <c r="H51" s="117"/>
      <c r="I51" s="118"/>
      <c r="J51" s="118"/>
      <c r="K51" s="42"/>
      <c r="L51" s="119"/>
      <c r="M51" s="120"/>
      <c r="N51" s="44"/>
      <c r="O51" s="121"/>
      <c r="P51" s="61">
        <v>0</v>
      </c>
      <c r="Q51" s="44"/>
      <c r="R51" s="61">
        <v>0</v>
      </c>
    </row>
    <row r="52" spans="1:28" s="7" customFormat="1" x14ac:dyDescent="0.25">
      <c r="A52" s="334" t="s">
        <v>187</v>
      </c>
      <c r="B52" s="335"/>
      <c r="C52" s="335"/>
      <c r="D52" s="335"/>
      <c r="E52" s="335"/>
      <c r="F52" s="335"/>
      <c r="G52" s="335"/>
      <c r="H52" s="335"/>
      <c r="I52" s="335"/>
      <c r="J52" s="335"/>
      <c r="K52" s="335"/>
      <c r="L52" s="336"/>
      <c r="M52" s="162">
        <f>SUM(M10:M51)</f>
        <v>1219592</v>
      </c>
      <c r="N52" s="163"/>
      <c r="O52" s="163"/>
      <c r="P52" s="162">
        <f>SUM(P10:P51)</f>
        <v>0</v>
      </c>
      <c r="Q52" s="163"/>
      <c r="R52" s="162">
        <f>SUM(R10:R51)</f>
        <v>0</v>
      </c>
      <c r="W52" s="3"/>
      <c r="X52" s="3"/>
      <c r="Y52" s="3"/>
      <c r="Z52" s="3"/>
      <c r="AA52" s="3"/>
      <c r="AB52" s="3"/>
    </row>
    <row r="53" spans="1:28" s="7" customFormat="1" x14ac:dyDescent="0.25">
      <c r="A53" s="334" t="s">
        <v>188</v>
      </c>
      <c r="B53" s="335"/>
      <c r="C53" s="335"/>
      <c r="D53" s="335"/>
      <c r="E53" s="335"/>
      <c r="F53" s="335"/>
      <c r="G53" s="335"/>
      <c r="H53" s="335"/>
      <c r="I53" s="335"/>
      <c r="J53" s="335"/>
      <c r="K53" s="335"/>
      <c r="L53" s="336"/>
      <c r="M53" s="164">
        <f>+M52</f>
        <v>1219592</v>
      </c>
      <c r="N53" s="165"/>
      <c r="O53" s="165"/>
      <c r="P53" s="164">
        <f>+P52</f>
        <v>0</v>
      </c>
      <c r="Q53" s="166"/>
      <c r="R53" s="164">
        <f>+R52</f>
        <v>0</v>
      </c>
      <c r="W53" s="3"/>
      <c r="X53" s="3"/>
      <c r="Y53" s="3"/>
      <c r="Z53" s="3"/>
      <c r="AA53" s="3"/>
      <c r="AB53" s="3"/>
    </row>
    <row r="54" spans="1:28" hidden="1" outlineLevel="1" x14ac:dyDescent="0.25">
      <c r="A54" s="42"/>
      <c r="B54" s="45"/>
      <c r="C54" s="116"/>
      <c r="D54" s="42"/>
      <c r="E54" s="116"/>
      <c r="F54" s="116"/>
      <c r="G54" s="116"/>
      <c r="H54" s="117"/>
      <c r="I54" s="118"/>
      <c r="J54" s="118"/>
      <c r="K54" s="42"/>
      <c r="L54" s="119"/>
      <c r="M54" s="120"/>
      <c r="N54" s="44"/>
      <c r="O54" s="121"/>
      <c r="P54" s="61">
        <v>0</v>
      </c>
      <c r="Q54" s="44"/>
      <c r="R54" s="61">
        <v>0</v>
      </c>
    </row>
    <row r="55" spans="1:28" hidden="1" outlineLevel="1" x14ac:dyDescent="0.25">
      <c r="A55" s="42"/>
      <c r="B55" s="45"/>
      <c r="C55" s="116"/>
      <c r="D55" s="42"/>
      <c r="E55" s="116"/>
      <c r="F55" s="116"/>
      <c r="G55" s="116"/>
      <c r="H55" s="117"/>
      <c r="I55" s="118"/>
      <c r="J55" s="118"/>
      <c r="K55" s="42"/>
      <c r="L55" s="119"/>
      <c r="M55" s="120"/>
      <c r="N55" s="44"/>
      <c r="O55" s="121"/>
      <c r="P55" s="61">
        <v>0</v>
      </c>
      <c r="Q55" s="44"/>
      <c r="R55" s="61">
        <v>0</v>
      </c>
    </row>
    <row r="56" spans="1:28" hidden="1" outlineLevel="1" x14ac:dyDescent="0.25">
      <c r="A56" s="42"/>
      <c r="B56" s="45"/>
      <c r="C56" s="116"/>
      <c r="D56" s="42"/>
      <c r="E56" s="116"/>
      <c r="F56" s="116"/>
      <c r="G56" s="116"/>
      <c r="H56" s="117"/>
      <c r="I56" s="118"/>
      <c r="J56" s="118"/>
      <c r="K56" s="42"/>
      <c r="L56" s="119"/>
      <c r="M56" s="120"/>
      <c r="N56" s="44"/>
      <c r="O56" s="121"/>
      <c r="P56" s="61">
        <v>0</v>
      </c>
      <c r="Q56" s="44"/>
      <c r="R56" s="61">
        <v>0</v>
      </c>
    </row>
    <row r="57" spans="1:28" hidden="1" outlineLevel="1" x14ac:dyDescent="0.25">
      <c r="A57" s="42"/>
      <c r="B57" s="45"/>
      <c r="C57" s="116"/>
      <c r="D57" s="42"/>
      <c r="E57" s="116"/>
      <c r="F57" s="116"/>
      <c r="G57" s="116"/>
      <c r="H57" s="117"/>
      <c r="I57" s="118"/>
      <c r="J57" s="118"/>
      <c r="K57" s="42"/>
      <c r="L57" s="119"/>
      <c r="M57" s="120"/>
      <c r="N57" s="44"/>
      <c r="O57" s="121"/>
      <c r="P57" s="61">
        <v>0</v>
      </c>
      <c r="Q57" s="44"/>
      <c r="R57" s="61">
        <v>0</v>
      </c>
    </row>
    <row r="58" spans="1:28" hidden="1" outlineLevel="1" x14ac:dyDescent="0.25">
      <c r="A58" s="42"/>
      <c r="B58" s="45"/>
      <c r="C58" s="116"/>
      <c r="D58" s="42"/>
      <c r="E58" s="116"/>
      <c r="F58" s="116"/>
      <c r="G58" s="116"/>
      <c r="H58" s="117"/>
      <c r="I58" s="118"/>
      <c r="J58" s="118"/>
      <c r="K58" s="42"/>
      <c r="L58" s="119"/>
      <c r="M58" s="120"/>
      <c r="N58" s="44"/>
      <c r="O58" s="121"/>
      <c r="P58" s="61">
        <v>0</v>
      </c>
      <c r="Q58" s="44"/>
      <c r="R58" s="61">
        <v>0</v>
      </c>
    </row>
    <row r="59" spans="1:28" hidden="1" outlineLevel="1" x14ac:dyDescent="0.25">
      <c r="A59" s="42"/>
      <c r="B59" s="45"/>
      <c r="C59" s="116"/>
      <c r="D59" s="42"/>
      <c r="E59" s="116"/>
      <c r="F59" s="116"/>
      <c r="G59" s="116"/>
      <c r="H59" s="117"/>
      <c r="I59" s="118"/>
      <c r="J59" s="118"/>
      <c r="K59" s="42"/>
      <c r="L59" s="119"/>
      <c r="M59" s="120"/>
      <c r="N59" s="44"/>
      <c r="O59" s="121"/>
      <c r="P59" s="61">
        <v>0</v>
      </c>
      <c r="Q59" s="44"/>
      <c r="R59" s="61">
        <v>0</v>
      </c>
    </row>
    <row r="60" spans="1:28" hidden="1" outlineLevel="1" x14ac:dyDescent="0.25">
      <c r="A60" s="42"/>
      <c r="B60" s="45"/>
      <c r="C60" s="116"/>
      <c r="D60" s="42"/>
      <c r="E60" s="116"/>
      <c r="F60" s="116"/>
      <c r="G60" s="116"/>
      <c r="H60" s="117"/>
      <c r="I60" s="118"/>
      <c r="J60" s="118"/>
      <c r="K60" s="42"/>
      <c r="L60" s="119"/>
      <c r="M60" s="120"/>
      <c r="N60" s="44"/>
      <c r="O60" s="121"/>
      <c r="P60" s="61">
        <v>0</v>
      </c>
      <c r="Q60" s="44"/>
      <c r="R60" s="61">
        <v>0</v>
      </c>
    </row>
    <row r="61" spans="1:28" hidden="1" outlineLevel="1" x14ac:dyDescent="0.25">
      <c r="A61" s="42"/>
      <c r="B61" s="45"/>
      <c r="C61" s="116"/>
      <c r="D61" s="42"/>
      <c r="E61" s="116"/>
      <c r="F61" s="116"/>
      <c r="G61" s="116"/>
      <c r="H61" s="117"/>
      <c r="I61" s="118"/>
      <c r="J61" s="118"/>
      <c r="K61" s="42"/>
      <c r="L61" s="119"/>
      <c r="M61" s="120"/>
      <c r="N61" s="44"/>
      <c r="O61" s="121"/>
      <c r="P61" s="61">
        <v>0</v>
      </c>
      <c r="Q61" s="44"/>
      <c r="R61" s="61">
        <v>0</v>
      </c>
    </row>
    <row r="62" spans="1:28" hidden="1" outlineLevel="1" x14ac:dyDescent="0.25">
      <c r="A62" s="42"/>
      <c r="B62" s="45"/>
      <c r="C62" s="116"/>
      <c r="D62" s="42"/>
      <c r="E62" s="116"/>
      <c r="F62" s="116"/>
      <c r="G62" s="116"/>
      <c r="H62" s="117"/>
      <c r="I62" s="118"/>
      <c r="J62" s="118"/>
      <c r="K62" s="42"/>
      <c r="L62" s="119"/>
      <c r="M62" s="120"/>
      <c r="N62" s="44"/>
      <c r="O62" s="121"/>
      <c r="P62" s="61">
        <v>0</v>
      </c>
      <c r="Q62" s="44"/>
      <c r="R62" s="61">
        <v>0</v>
      </c>
    </row>
    <row r="63" spans="1:28" hidden="1" outlineLevel="1" x14ac:dyDescent="0.25">
      <c r="A63" s="42"/>
      <c r="B63" s="45"/>
      <c r="C63" s="116"/>
      <c r="D63" s="42"/>
      <c r="E63" s="116"/>
      <c r="F63" s="116"/>
      <c r="G63" s="116"/>
      <c r="H63" s="117"/>
      <c r="I63" s="118"/>
      <c r="J63" s="118"/>
      <c r="K63" s="42"/>
      <c r="L63" s="119"/>
      <c r="M63" s="120"/>
      <c r="N63" s="44"/>
      <c r="O63" s="121"/>
      <c r="P63" s="61">
        <v>0</v>
      </c>
      <c r="Q63" s="44"/>
      <c r="R63" s="61">
        <v>0</v>
      </c>
    </row>
    <row r="64" spans="1:28" hidden="1" outlineLevel="1" x14ac:dyDescent="0.25">
      <c r="A64" s="42"/>
      <c r="B64" s="45"/>
      <c r="C64" s="116"/>
      <c r="D64" s="42"/>
      <c r="E64" s="116"/>
      <c r="F64" s="116"/>
      <c r="G64" s="116"/>
      <c r="H64" s="117"/>
      <c r="I64" s="118"/>
      <c r="J64" s="118"/>
      <c r="K64" s="42"/>
      <c r="L64" s="119"/>
      <c r="M64" s="120"/>
      <c r="N64" s="44"/>
      <c r="O64" s="121"/>
      <c r="P64" s="61">
        <v>0</v>
      </c>
      <c r="Q64" s="44"/>
      <c r="R64" s="61">
        <v>0</v>
      </c>
    </row>
    <row r="65" spans="1:18" hidden="1" outlineLevel="1" x14ac:dyDescent="0.25">
      <c r="A65" s="42"/>
      <c r="B65" s="45"/>
      <c r="C65" s="116"/>
      <c r="D65" s="42"/>
      <c r="E65" s="116"/>
      <c r="F65" s="116"/>
      <c r="G65" s="116"/>
      <c r="H65" s="117"/>
      <c r="I65" s="118"/>
      <c r="J65" s="118"/>
      <c r="K65" s="42"/>
      <c r="L65" s="119"/>
      <c r="M65" s="120"/>
      <c r="N65" s="44"/>
      <c r="O65" s="121"/>
      <c r="P65" s="61">
        <v>0</v>
      </c>
      <c r="Q65" s="44"/>
      <c r="R65" s="61">
        <v>0</v>
      </c>
    </row>
    <row r="66" spans="1:18" hidden="1" outlineLevel="1" x14ac:dyDescent="0.25">
      <c r="A66" s="42"/>
      <c r="B66" s="45"/>
      <c r="C66" s="116"/>
      <c r="D66" s="42"/>
      <c r="E66" s="116"/>
      <c r="F66" s="116"/>
      <c r="G66" s="116"/>
      <c r="H66" s="117"/>
      <c r="I66" s="118"/>
      <c r="J66" s="118"/>
      <c r="K66" s="42"/>
      <c r="L66" s="119"/>
      <c r="M66" s="120"/>
      <c r="N66" s="44"/>
      <c r="O66" s="121"/>
      <c r="P66" s="61">
        <v>0</v>
      </c>
      <c r="Q66" s="44"/>
      <c r="R66" s="61">
        <v>0</v>
      </c>
    </row>
    <row r="67" spans="1:18" hidden="1" outlineLevel="1" x14ac:dyDescent="0.25">
      <c r="A67" s="42"/>
      <c r="B67" s="45"/>
      <c r="C67" s="116"/>
      <c r="D67" s="42"/>
      <c r="E67" s="116"/>
      <c r="F67" s="116"/>
      <c r="G67" s="116"/>
      <c r="H67" s="117"/>
      <c r="I67" s="118"/>
      <c r="J67" s="118"/>
      <c r="K67" s="42"/>
      <c r="L67" s="119"/>
      <c r="M67" s="120"/>
      <c r="N67" s="44"/>
      <c r="O67" s="121"/>
      <c r="P67" s="61">
        <v>0</v>
      </c>
      <c r="Q67" s="44"/>
      <c r="R67" s="61">
        <v>0</v>
      </c>
    </row>
    <row r="68" spans="1:18" hidden="1" outlineLevel="1" x14ac:dyDescent="0.25">
      <c r="A68" s="42"/>
      <c r="B68" s="45"/>
      <c r="C68" s="116"/>
      <c r="D68" s="42"/>
      <c r="E68" s="116"/>
      <c r="F68" s="116"/>
      <c r="G68" s="116"/>
      <c r="H68" s="117"/>
      <c r="I68" s="118"/>
      <c r="J68" s="118"/>
      <c r="K68" s="42"/>
      <c r="L68" s="119"/>
      <c r="M68" s="120"/>
      <c r="N68" s="44"/>
      <c r="O68" s="121"/>
      <c r="P68" s="61">
        <v>0</v>
      </c>
      <c r="Q68" s="44"/>
      <c r="R68" s="61">
        <v>0</v>
      </c>
    </row>
    <row r="69" spans="1:18" hidden="1" outlineLevel="1" x14ac:dyDescent="0.25">
      <c r="A69" s="42"/>
      <c r="B69" s="45"/>
      <c r="C69" s="116"/>
      <c r="D69" s="42"/>
      <c r="E69" s="116"/>
      <c r="F69" s="116"/>
      <c r="G69" s="116"/>
      <c r="H69" s="117"/>
      <c r="I69" s="118"/>
      <c r="J69" s="118"/>
      <c r="K69" s="42"/>
      <c r="L69" s="119"/>
      <c r="M69" s="120"/>
      <c r="N69" s="44"/>
      <c r="O69" s="121"/>
      <c r="P69" s="61">
        <v>0</v>
      </c>
      <c r="Q69" s="44"/>
      <c r="R69" s="61">
        <v>0</v>
      </c>
    </row>
    <row r="70" spans="1:18" hidden="1" outlineLevel="1" x14ac:dyDescent="0.25">
      <c r="A70" s="42"/>
      <c r="B70" s="45"/>
      <c r="C70" s="116"/>
      <c r="D70" s="42"/>
      <c r="E70" s="116"/>
      <c r="F70" s="116"/>
      <c r="G70" s="116"/>
      <c r="H70" s="117"/>
      <c r="I70" s="118"/>
      <c r="J70" s="118"/>
      <c r="K70" s="42"/>
      <c r="L70" s="119"/>
      <c r="M70" s="120"/>
      <c r="N70" s="44"/>
      <c r="O70" s="121"/>
      <c r="P70" s="61">
        <v>0</v>
      </c>
      <c r="Q70" s="44"/>
      <c r="R70" s="61">
        <v>0</v>
      </c>
    </row>
    <row r="71" spans="1:18" hidden="1" outlineLevel="1" x14ac:dyDescent="0.25">
      <c r="A71" s="42"/>
      <c r="B71" s="45"/>
      <c r="C71" s="116"/>
      <c r="D71" s="42"/>
      <c r="E71" s="116"/>
      <c r="F71" s="116"/>
      <c r="G71" s="116"/>
      <c r="H71" s="117"/>
      <c r="I71" s="118"/>
      <c r="J71" s="118"/>
      <c r="K71" s="42"/>
      <c r="L71" s="119"/>
      <c r="M71" s="120"/>
      <c r="N71" s="44"/>
      <c r="O71" s="121"/>
      <c r="P71" s="61">
        <v>0</v>
      </c>
      <c r="Q71" s="44"/>
      <c r="R71" s="61">
        <v>0</v>
      </c>
    </row>
    <row r="72" spans="1:18" hidden="1" outlineLevel="1" x14ac:dyDescent="0.25">
      <c r="A72" s="42"/>
      <c r="B72" s="45"/>
      <c r="C72" s="116"/>
      <c r="D72" s="42"/>
      <c r="E72" s="116"/>
      <c r="F72" s="116"/>
      <c r="G72" s="116"/>
      <c r="H72" s="117"/>
      <c r="I72" s="118"/>
      <c r="J72" s="118"/>
      <c r="K72" s="42"/>
      <c r="L72" s="119"/>
      <c r="M72" s="120"/>
      <c r="N72" s="44"/>
      <c r="O72" s="121"/>
      <c r="P72" s="61">
        <v>0</v>
      </c>
      <c r="Q72" s="44"/>
      <c r="R72" s="61">
        <v>0</v>
      </c>
    </row>
    <row r="73" spans="1:18" hidden="1" outlineLevel="1" x14ac:dyDescent="0.25">
      <c r="A73" s="42"/>
      <c r="B73" s="45"/>
      <c r="C73" s="116"/>
      <c r="D73" s="42"/>
      <c r="E73" s="116"/>
      <c r="F73" s="116"/>
      <c r="G73" s="116"/>
      <c r="H73" s="117"/>
      <c r="I73" s="118"/>
      <c r="J73" s="118"/>
      <c r="K73" s="42"/>
      <c r="L73" s="119"/>
      <c r="M73" s="120"/>
      <c r="N73" s="44"/>
      <c r="O73" s="121"/>
      <c r="P73" s="61">
        <v>0</v>
      </c>
      <c r="Q73" s="44"/>
      <c r="R73" s="61">
        <v>0</v>
      </c>
    </row>
    <row r="74" spans="1:18" hidden="1" outlineLevel="1" x14ac:dyDescent="0.25">
      <c r="A74" s="42"/>
      <c r="B74" s="45"/>
      <c r="C74" s="116"/>
      <c r="D74" s="42"/>
      <c r="E74" s="116"/>
      <c r="F74" s="116"/>
      <c r="G74" s="116"/>
      <c r="H74" s="117"/>
      <c r="I74" s="118"/>
      <c r="J74" s="118"/>
      <c r="K74" s="42"/>
      <c r="L74" s="119"/>
      <c r="M74" s="120"/>
      <c r="N74" s="44"/>
      <c r="O74" s="121"/>
      <c r="P74" s="61">
        <v>0</v>
      </c>
      <c r="Q74" s="44"/>
      <c r="R74" s="61">
        <v>0</v>
      </c>
    </row>
    <row r="75" spans="1:18" hidden="1" outlineLevel="1" x14ac:dyDescent="0.25">
      <c r="A75" s="42"/>
      <c r="B75" s="45"/>
      <c r="C75" s="116"/>
      <c r="D75" s="42"/>
      <c r="E75" s="116"/>
      <c r="F75" s="116"/>
      <c r="G75" s="116"/>
      <c r="H75" s="117"/>
      <c r="I75" s="118"/>
      <c r="J75" s="118"/>
      <c r="K75" s="42"/>
      <c r="L75" s="119"/>
      <c r="M75" s="120"/>
      <c r="N75" s="44"/>
      <c r="O75" s="121"/>
      <c r="P75" s="61">
        <v>0</v>
      </c>
      <c r="Q75" s="44"/>
      <c r="R75" s="61">
        <v>0</v>
      </c>
    </row>
    <row r="76" spans="1:18" hidden="1" outlineLevel="1" x14ac:dyDescent="0.25">
      <c r="A76" s="42"/>
      <c r="B76" s="45"/>
      <c r="C76" s="116"/>
      <c r="D76" s="42"/>
      <c r="E76" s="116"/>
      <c r="F76" s="116"/>
      <c r="G76" s="116"/>
      <c r="H76" s="117"/>
      <c r="I76" s="118"/>
      <c r="J76" s="118"/>
      <c r="K76" s="42"/>
      <c r="L76" s="119"/>
      <c r="M76" s="120"/>
      <c r="N76" s="44"/>
      <c r="O76" s="121"/>
      <c r="P76" s="61">
        <v>0</v>
      </c>
      <c r="Q76" s="44"/>
      <c r="R76" s="61">
        <v>0</v>
      </c>
    </row>
    <row r="77" spans="1:18" hidden="1" outlineLevel="1" x14ac:dyDescent="0.25">
      <c r="A77" s="42"/>
      <c r="B77" s="45"/>
      <c r="C77" s="116"/>
      <c r="D77" s="42"/>
      <c r="E77" s="116"/>
      <c r="F77" s="116"/>
      <c r="G77" s="116"/>
      <c r="H77" s="117"/>
      <c r="I77" s="118"/>
      <c r="J77" s="118"/>
      <c r="K77" s="42"/>
      <c r="L77" s="119"/>
      <c r="M77" s="120"/>
      <c r="N77" s="44"/>
      <c r="O77" s="121"/>
      <c r="P77" s="61">
        <v>0</v>
      </c>
      <c r="Q77" s="44"/>
      <c r="R77" s="61">
        <v>0</v>
      </c>
    </row>
    <row r="78" spans="1:18" hidden="1" outlineLevel="1" x14ac:dyDescent="0.25">
      <c r="A78" s="42"/>
      <c r="B78" s="45"/>
      <c r="C78" s="116"/>
      <c r="D78" s="42"/>
      <c r="E78" s="116"/>
      <c r="F78" s="116"/>
      <c r="G78" s="116"/>
      <c r="H78" s="117"/>
      <c r="I78" s="118"/>
      <c r="J78" s="118"/>
      <c r="K78" s="42"/>
      <c r="L78" s="119"/>
      <c r="M78" s="120"/>
      <c r="N78" s="44"/>
      <c r="O78" s="121"/>
      <c r="P78" s="61">
        <v>0</v>
      </c>
      <c r="Q78" s="44"/>
      <c r="R78" s="61">
        <v>0</v>
      </c>
    </row>
    <row r="79" spans="1:18" hidden="1" outlineLevel="1" x14ac:dyDescent="0.25">
      <c r="A79" s="42"/>
      <c r="B79" s="45"/>
      <c r="C79" s="116"/>
      <c r="D79" s="42"/>
      <c r="E79" s="116"/>
      <c r="F79" s="116"/>
      <c r="G79" s="116"/>
      <c r="H79" s="117"/>
      <c r="I79" s="118"/>
      <c r="J79" s="118"/>
      <c r="K79" s="42"/>
      <c r="L79" s="119"/>
      <c r="M79" s="120"/>
      <c r="N79" s="44"/>
      <c r="O79" s="121"/>
      <c r="P79" s="61">
        <v>0</v>
      </c>
      <c r="Q79" s="44"/>
      <c r="R79" s="61">
        <v>0</v>
      </c>
    </row>
    <row r="80" spans="1:18" hidden="1" outlineLevel="1" x14ac:dyDescent="0.25">
      <c r="A80" s="42"/>
      <c r="B80" s="45"/>
      <c r="C80" s="116"/>
      <c r="D80" s="42"/>
      <c r="E80" s="116"/>
      <c r="F80" s="116"/>
      <c r="G80" s="116"/>
      <c r="H80" s="117"/>
      <c r="I80" s="118"/>
      <c r="J80" s="118"/>
      <c r="K80" s="42"/>
      <c r="L80" s="119"/>
      <c r="M80" s="120"/>
      <c r="N80" s="44"/>
      <c r="O80" s="121"/>
      <c r="P80" s="61">
        <v>0</v>
      </c>
      <c r="Q80" s="44"/>
      <c r="R80" s="61">
        <v>0</v>
      </c>
    </row>
    <row r="81" spans="1:16384" s="3" customFormat="1" hidden="1" outlineLevel="1" x14ac:dyDescent="0.25">
      <c r="A81" s="42"/>
      <c r="B81" s="45"/>
      <c r="C81" s="116"/>
      <c r="D81" s="42"/>
      <c r="E81" s="116"/>
      <c r="F81" s="116"/>
      <c r="G81" s="116"/>
      <c r="H81" s="117"/>
      <c r="I81" s="118"/>
      <c r="J81" s="118"/>
      <c r="K81" s="42"/>
      <c r="L81" s="119"/>
      <c r="M81" s="120"/>
      <c r="N81" s="44"/>
      <c r="O81" s="121"/>
      <c r="P81" s="61">
        <v>0</v>
      </c>
      <c r="Q81" s="44"/>
      <c r="R81" s="61">
        <v>0</v>
      </c>
    </row>
    <row r="82" spans="1:16384" s="3" customFormat="1" hidden="1" outlineLevel="1" x14ac:dyDescent="0.25">
      <c r="A82" s="42"/>
      <c r="B82" s="45"/>
      <c r="C82" s="116"/>
      <c r="D82" s="42"/>
      <c r="E82" s="116"/>
      <c r="F82" s="116"/>
      <c r="G82" s="116"/>
      <c r="H82" s="117"/>
      <c r="I82" s="118"/>
      <c r="J82" s="118"/>
      <c r="K82" s="42"/>
      <c r="L82" s="119"/>
      <c r="M82" s="120"/>
      <c r="N82" s="44"/>
      <c r="O82" s="121"/>
      <c r="P82" s="61">
        <v>0</v>
      </c>
      <c r="Q82" s="44"/>
      <c r="R82" s="61">
        <v>0</v>
      </c>
    </row>
    <row r="83" spans="1:16384" s="3" customFormat="1" hidden="1" outlineLevel="1" x14ac:dyDescent="0.25">
      <c r="A83" s="42"/>
      <c r="B83" s="45"/>
      <c r="C83" s="116"/>
      <c r="D83" s="42"/>
      <c r="E83" s="116"/>
      <c r="F83" s="116"/>
      <c r="G83" s="116"/>
      <c r="H83" s="117"/>
      <c r="I83" s="118"/>
      <c r="J83" s="118"/>
      <c r="K83" s="42"/>
      <c r="L83" s="119"/>
      <c r="M83" s="120"/>
      <c r="N83" s="44"/>
      <c r="O83" s="121"/>
      <c r="P83" s="61">
        <v>0</v>
      </c>
      <c r="Q83" s="44"/>
      <c r="R83" s="61">
        <v>0</v>
      </c>
    </row>
    <row r="84" spans="1:16384" s="3" customFormat="1" hidden="1" outlineLevel="1" x14ac:dyDescent="0.25">
      <c r="A84" s="42"/>
      <c r="B84" s="45"/>
      <c r="C84" s="116"/>
      <c r="D84" s="42"/>
      <c r="E84" s="116"/>
      <c r="F84" s="116"/>
      <c r="G84" s="116"/>
      <c r="H84" s="117"/>
      <c r="I84" s="118"/>
      <c r="J84" s="118"/>
      <c r="K84" s="42"/>
      <c r="L84" s="119"/>
      <c r="M84" s="120"/>
      <c r="N84" s="44"/>
      <c r="O84" s="121"/>
      <c r="P84" s="61">
        <v>0</v>
      </c>
      <c r="Q84" s="44"/>
      <c r="R84" s="61">
        <v>0</v>
      </c>
    </row>
    <row r="85" spans="1:16384" s="3" customFormat="1" hidden="1" outlineLevel="1" x14ac:dyDescent="0.25">
      <c r="A85" s="42"/>
      <c r="B85" s="45"/>
      <c r="C85" s="116"/>
      <c r="D85" s="42"/>
      <c r="E85" s="116"/>
      <c r="F85" s="116"/>
      <c r="G85" s="116"/>
      <c r="H85" s="117"/>
      <c r="I85" s="118"/>
      <c r="J85" s="118"/>
      <c r="K85" s="42"/>
      <c r="L85" s="119"/>
      <c r="M85" s="120"/>
      <c r="N85" s="44"/>
      <c r="O85" s="121"/>
      <c r="P85" s="61">
        <v>0</v>
      </c>
      <c r="Q85" s="44"/>
      <c r="R85" s="61">
        <v>0</v>
      </c>
    </row>
    <row r="86" spans="1:16384" s="3" customFormat="1" hidden="1" outlineLevel="1" x14ac:dyDescent="0.25">
      <c r="A86" s="42"/>
      <c r="B86" s="45"/>
      <c r="C86" s="116"/>
      <c r="D86" s="42"/>
      <c r="E86" s="116"/>
      <c r="F86" s="116"/>
      <c r="G86" s="116"/>
      <c r="H86" s="117"/>
      <c r="I86" s="118"/>
      <c r="J86" s="118"/>
      <c r="K86" s="42"/>
      <c r="L86" s="119"/>
      <c r="M86" s="120"/>
      <c r="N86" s="44"/>
      <c r="O86" s="121"/>
      <c r="P86" s="61">
        <v>0</v>
      </c>
      <c r="Q86" s="44"/>
      <c r="R86" s="61">
        <v>0</v>
      </c>
    </row>
    <row r="87" spans="1:16384" s="3" customFormat="1" hidden="1" outlineLevel="1" x14ac:dyDescent="0.25">
      <c r="A87" s="42"/>
      <c r="B87" s="45"/>
      <c r="C87" s="116"/>
      <c r="D87" s="42"/>
      <c r="E87" s="116"/>
      <c r="F87" s="116"/>
      <c r="G87" s="116"/>
      <c r="H87" s="117"/>
      <c r="I87" s="118"/>
      <c r="J87" s="118"/>
      <c r="K87" s="42"/>
      <c r="L87" s="119"/>
      <c r="M87" s="120"/>
      <c r="N87" s="44"/>
      <c r="O87" s="121"/>
      <c r="P87" s="61">
        <v>0</v>
      </c>
      <c r="Q87" s="44"/>
      <c r="R87" s="61">
        <v>0</v>
      </c>
    </row>
    <row r="88" spans="1:16384" s="3" customFormat="1" hidden="1" outlineLevel="1" x14ac:dyDescent="0.25">
      <c r="A88" s="42"/>
      <c r="B88" s="45"/>
      <c r="C88" s="116"/>
      <c r="D88" s="42"/>
      <c r="E88" s="116"/>
      <c r="F88" s="116"/>
      <c r="G88" s="116"/>
      <c r="H88" s="117"/>
      <c r="I88" s="118"/>
      <c r="J88" s="118"/>
      <c r="K88" s="42"/>
      <c r="L88" s="119"/>
      <c r="M88" s="120"/>
      <c r="N88" s="44"/>
      <c r="O88" s="121"/>
      <c r="P88" s="61">
        <v>0</v>
      </c>
      <c r="Q88" s="44"/>
      <c r="R88" s="61">
        <v>0</v>
      </c>
    </row>
    <row r="89" spans="1:16384" s="3" customFormat="1" hidden="1" outlineLevel="1" x14ac:dyDescent="0.25">
      <c r="A89" s="42"/>
      <c r="B89" s="45"/>
      <c r="C89" s="116"/>
      <c r="D89" s="42"/>
      <c r="E89" s="116"/>
      <c r="F89" s="116"/>
      <c r="G89" s="116"/>
      <c r="H89" s="117"/>
      <c r="I89" s="118"/>
      <c r="J89" s="118"/>
      <c r="K89" s="42"/>
      <c r="L89" s="119"/>
      <c r="M89" s="120"/>
      <c r="N89" s="44"/>
      <c r="O89" s="121"/>
      <c r="P89" s="61">
        <v>0</v>
      </c>
      <c r="Q89" s="44"/>
      <c r="R89" s="61">
        <v>0</v>
      </c>
    </row>
    <row r="90" spans="1:16384" s="3" customFormat="1" hidden="1" outlineLevel="1" x14ac:dyDescent="0.25">
      <c r="A90" s="42"/>
      <c r="B90" s="45"/>
      <c r="C90" s="116"/>
      <c r="D90" s="42"/>
      <c r="E90" s="116"/>
      <c r="F90" s="116"/>
      <c r="G90" s="116"/>
      <c r="H90" s="117"/>
      <c r="I90" s="118"/>
      <c r="J90" s="118"/>
      <c r="K90" s="42"/>
      <c r="L90" s="119"/>
      <c r="M90" s="120"/>
      <c r="N90" s="44"/>
      <c r="O90" s="121"/>
      <c r="P90" s="61">
        <v>0</v>
      </c>
      <c r="Q90" s="44"/>
      <c r="R90" s="61">
        <v>0</v>
      </c>
    </row>
    <row r="91" spans="1:16384" s="3" customFormat="1" hidden="1" outlineLevel="1" x14ac:dyDescent="0.25">
      <c r="A91" s="42"/>
      <c r="B91" s="45"/>
      <c r="C91" s="116"/>
      <c r="D91" s="42"/>
      <c r="E91" s="116"/>
      <c r="F91" s="116"/>
      <c r="G91" s="116"/>
      <c r="H91" s="117"/>
      <c r="I91" s="118"/>
      <c r="J91" s="118"/>
      <c r="K91" s="42"/>
      <c r="L91" s="119"/>
      <c r="M91" s="120"/>
      <c r="N91" s="44"/>
      <c r="O91" s="121"/>
      <c r="P91" s="61">
        <v>0</v>
      </c>
      <c r="Q91" s="44"/>
      <c r="R91" s="61">
        <v>0</v>
      </c>
    </row>
    <row r="92" spans="1:16384" s="3" customFormat="1" hidden="1" outlineLevel="1" x14ac:dyDescent="0.25">
      <c r="A92" s="42"/>
      <c r="B92" s="45"/>
      <c r="C92" s="116"/>
      <c r="D92" s="42"/>
      <c r="E92" s="116"/>
      <c r="F92" s="116"/>
      <c r="G92" s="116"/>
      <c r="H92" s="117"/>
      <c r="I92" s="118"/>
      <c r="J92" s="118"/>
      <c r="K92" s="42"/>
      <c r="L92" s="119"/>
      <c r="M92" s="120"/>
      <c r="N92" s="44"/>
      <c r="O92" s="121"/>
      <c r="P92" s="61">
        <v>0</v>
      </c>
      <c r="Q92" s="44"/>
      <c r="R92" s="61">
        <v>0</v>
      </c>
    </row>
    <row r="93" spans="1:16384" s="3" customFormat="1" hidden="1" outlineLevel="1" x14ac:dyDescent="0.25">
      <c r="A93" s="42"/>
      <c r="B93" s="45"/>
      <c r="C93" s="116"/>
      <c r="D93" s="42"/>
      <c r="E93" s="116"/>
      <c r="F93" s="116"/>
      <c r="G93" s="116"/>
      <c r="H93" s="117"/>
      <c r="I93" s="118"/>
      <c r="J93" s="118"/>
      <c r="K93" s="42"/>
      <c r="L93" s="119"/>
      <c r="M93" s="120"/>
      <c r="N93" s="44"/>
      <c r="O93" s="121"/>
      <c r="P93" s="61">
        <v>0</v>
      </c>
      <c r="Q93" s="44"/>
      <c r="R93" s="61">
        <v>0</v>
      </c>
    </row>
    <row r="94" spans="1:16384" s="80" customFormat="1" collapsed="1" x14ac:dyDescent="0.25">
      <c r="A94" s="333" t="s">
        <v>189</v>
      </c>
      <c r="B94" s="333"/>
      <c r="C94" s="333"/>
      <c r="D94" s="333"/>
      <c r="E94" s="333"/>
      <c r="F94" s="333"/>
      <c r="G94" s="333"/>
      <c r="H94" s="333"/>
      <c r="I94" s="333"/>
      <c r="J94" s="333"/>
      <c r="K94" s="333"/>
      <c r="L94" s="333"/>
      <c r="M94" s="162">
        <f>SUM(M54:M93)</f>
        <v>0</v>
      </c>
      <c r="N94" s="163"/>
      <c r="O94" s="163"/>
      <c r="P94" s="162">
        <f>SUM(P54:P93)</f>
        <v>0</v>
      </c>
      <c r="Q94" s="163"/>
      <c r="R94" s="162">
        <f>SUM(R54:R93)</f>
        <v>0</v>
      </c>
      <c r="S94" s="337"/>
      <c r="T94" s="337"/>
      <c r="U94" s="337"/>
      <c r="V94" s="337"/>
      <c r="W94" s="337"/>
      <c r="X94" s="337"/>
      <c r="Y94" s="337"/>
      <c r="Z94" s="337"/>
      <c r="AA94" s="337"/>
      <c r="AB94" s="337"/>
      <c r="AC94" s="337"/>
      <c r="AD94" s="337"/>
      <c r="AE94" s="78"/>
      <c r="AF94" s="337"/>
      <c r="AG94" s="337"/>
      <c r="AH94" s="78"/>
      <c r="AI94" s="79"/>
      <c r="AJ94" s="78"/>
      <c r="AK94" s="337"/>
      <c r="AL94" s="337"/>
      <c r="AM94" s="337"/>
      <c r="AN94" s="337"/>
      <c r="AO94" s="337"/>
      <c r="AP94" s="337"/>
      <c r="AQ94" s="337"/>
      <c r="AR94" s="337"/>
      <c r="AS94" s="337"/>
      <c r="AT94" s="337"/>
      <c r="AU94" s="337"/>
      <c r="AV94" s="337"/>
      <c r="AW94" s="78"/>
      <c r="AX94" s="337"/>
      <c r="AY94" s="337"/>
      <c r="AZ94" s="78"/>
      <c r="BA94" s="79"/>
      <c r="BB94" s="78"/>
      <c r="BC94" s="337"/>
      <c r="BD94" s="337"/>
      <c r="BE94" s="337"/>
      <c r="BF94" s="337"/>
      <c r="BG94" s="337"/>
      <c r="BH94" s="337"/>
      <c r="BI94" s="337"/>
      <c r="BJ94" s="337"/>
      <c r="BK94" s="337"/>
      <c r="BL94" s="337"/>
      <c r="BM94" s="337"/>
      <c r="BN94" s="337"/>
      <c r="BO94" s="78"/>
      <c r="BP94" s="337"/>
      <c r="BQ94" s="337"/>
      <c r="BR94" s="78"/>
      <c r="BS94" s="79"/>
      <c r="BT94" s="78"/>
      <c r="BU94" s="337"/>
      <c r="BV94" s="337"/>
      <c r="BW94" s="337"/>
      <c r="BX94" s="337"/>
      <c r="BY94" s="337"/>
      <c r="BZ94" s="337"/>
      <c r="CA94" s="337"/>
      <c r="CB94" s="337"/>
      <c r="CC94" s="337"/>
      <c r="CD94" s="337"/>
      <c r="CE94" s="337"/>
      <c r="CF94" s="337"/>
      <c r="CG94" s="78"/>
      <c r="CH94" s="337"/>
      <c r="CI94" s="337"/>
      <c r="CJ94" s="78"/>
      <c r="CK94" s="79"/>
      <c r="CL94" s="78"/>
      <c r="CM94" s="337"/>
      <c r="CN94" s="337"/>
      <c r="CO94" s="337"/>
      <c r="CP94" s="337"/>
      <c r="CQ94" s="337"/>
      <c r="CR94" s="337"/>
      <c r="CS94" s="337"/>
      <c r="CT94" s="337"/>
      <c r="CU94" s="337"/>
      <c r="CV94" s="337"/>
      <c r="CW94" s="337"/>
      <c r="CX94" s="337"/>
      <c r="CY94" s="78"/>
      <c r="CZ94" s="337"/>
      <c r="DA94" s="337"/>
      <c r="DB94" s="78"/>
      <c r="DC94" s="79"/>
      <c r="DD94" s="78"/>
      <c r="DE94" s="337"/>
      <c r="DF94" s="337"/>
      <c r="DG94" s="337"/>
      <c r="DH94" s="337"/>
      <c r="DI94" s="337"/>
      <c r="DJ94" s="337"/>
      <c r="DK94" s="337"/>
      <c r="DL94" s="337"/>
      <c r="DM94" s="337"/>
      <c r="DN94" s="337"/>
      <c r="DO94" s="337"/>
      <c r="DP94" s="337"/>
      <c r="DQ94" s="78"/>
      <c r="DR94" s="337"/>
      <c r="DS94" s="337"/>
      <c r="DT94" s="78"/>
      <c r="DU94" s="79"/>
      <c r="DV94" s="78"/>
      <c r="DW94" s="337"/>
      <c r="DX94" s="337"/>
      <c r="DY94" s="337"/>
      <c r="DZ94" s="337"/>
      <c r="EA94" s="337"/>
      <c r="EB94" s="337"/>
      <c r="EC94" s="337"/>
      <c r="ED94" s="337"/>
      <c r="EE94" s="337"/>
      <c r="EF94" s="337"/>
      <c r="EG94" s="337"/>
      <c r="EH94" s="337"/>
      <c r="EI94" s="78"/>
      <c r="EJ94" s="337"/>
      <c r="EK94" s="337"/>
      <c r="EL94" s="78"/>
      <c r="EM94" s="79"/>
      <c r="EN94" s="78"/>
      <c r="EO94" s="337"/>
      <c r="EP94" s="337"/>
      <c r="EQ94" s="337"/>
      <c r="ER94" s="337"/>
      <c r="ES94" s="337"/>
      <c r="ET94" s="337"/>
      <c r="EU94" s="337"/>
      <c r="EV94" s="337"/>
      <c r="EW94" s="337"/>
      <c r="EX94" s="337"/>
      <c r="EY94" s="337"/>
      <c r="EZ94" s="337"/>
      <c r="FA94" s="78"/>
      <c r="FB94" s="337"/>
      <c r="FC94" s="337"/>
      <c r="FD94" s="78"/>
      <c r="FE94" s="79"/>
      <c r="FF94" s="78"/>
      <c r="FG94" s="337"/>
      <c r="FH94" s="337"/>
      <c r="FI94" s="337"/>
      <c r="FJ94" s="337"/>
      <c r="FK94" s="337"/>
      <c r="FL94" s="337"/>
      <c r="FM94" s="337"/>
      <c r="FN94" s="337"/>
      <c r="FO94" s="337"/>
      <c r="FP94" s="337"/>
      <c r="FQ94" s="337"/>
      <c r="FR94" s="337"/>
      <c r="FS94" s="78"/>
      <c r="FT94" s="337"/>
      <c r="FU94" s="337"/>
      <c r="FV94" s="78"/>
      <c r="FW94" s="79"/>
      <c r="FX94" s="78"/>
      <c r="FY94" s="337"/>
      <c r="FZ94" s="337"/>
      <c r="GA94" s="337"/>
      <c r="GB94" s="337"/>
      <c r="GC94" s="337"/>
      <c r="GD94" s="337"/>
      <c r="GE94" s="337"/>
      <c r="GF94" s="337"/>
      <c r="GG94" s="337"/>
      <c r="GH94" s="337"/>
      <c r="GI94" s="337"/>
      <c r="GJ94" s="337"/>
      <c r="GK94" s="78"/>
      <c r="GL94" s="337"/>
      <c r="GM94" s="337"/>
      <c r="GN94" s="78"/>
      <c r="GO94" s="79"/>
      <c r="GP94" s="78"/>
      <c r="GQ94" s="337"/>
      <c r="GR94" s="337"/>
      <c r="GS94" s="337"/>
      <c r="GT94" s="337"/>
      <c r="GU94" s="337"/>
      <c r="GV94" s="337"/>
      <c r="GW94" s="337"/>
      <c r="GX94" s="337"/>
      <c r="GY94" s="337"/>
      <c r="GZ94" s="337"/>
      <c r="HA94" s="337"/>
      <c r="HB94" s="337"/>
      <c r="HC94" s="78"/>
      <c r="HD94" s="337"/>
      <c r="HE94" s="337"/>
      <c r="HF94" s="78"/>
      <c r="HG94" s="79"/>
      <c r="HH94" s="78"/>
      <c r="HI94" s="337"/>
      <c r="HJ94" s="337"/>
      <c r="HK94" s="337"/>
      <c r="HL94" s="337"/>
      <c r="HM94" s="337"/>
      <c r="HN94" s="337"/>
      <c r="HO94" s="337"/>
      <c r="HP94" s="337"/>
      <c r="HQ94" s="337"/>
      <c r="HR94" s="337"/>
      <c r="HS94" s="337"/>
      <c r="HT94" s="337"/>
      <c r="HU94" s="78"/>
      <c r="HV94" s="337"/>
      <c r="HW94" s="337"/>
      <c r="HX94" s="78"/>
      <c r="HY94" s="79"/>
      <c r="HZ94" s="78"/>
      <c r="IA94" s="337"/>
      <c r="IB94" s="337"/>
      <c r="IC94" s="337"/>
      <c r="ID94" s="337"/>
      <c r="IE94" s="337"/>
      <c r="IF94" s="337"/>
      <c r="IG94" s="337"/>
      <c r="IH94" s="337"/>
      <c r="II94" s="337"/>
      <c r="IJ94" s="337"/>
      <c r="IK94" s="337"/>
      <c r="IL94" s="337"/>
      <c r="IM94" s="78"/>
      <c r="IN94" s="337"/>
      <c r="IO94" s="337"/>
      <c r="IP94" s="78"/>
      <c r="IQ94" s="79"/>
      <c r="IR94" s="78"/>
      <c r="IS94" s="337"/>
      <c r="IT94" s="337"/>
      <c r="IU94" s="337"/>
      <c r="IV94" s="337"/>
      <c r="IW94" s="337"/>
      <c r="IX94" s="337"/>
      <c r="IY94" s="337"/>
      <c r="IZ94" s="337"/>
      <c r="JA94" s="337"/>
      <c r="JB94" s="337"/>
      <c r="JC94" s="337"/>
      <c r="JD94" s="337"/>
      <c r="JE94" s="78"/>
      <c r="JF94" s="337"/>
      <c r="JG94" s="337"/>
      <c r="JH94" s="78"/>
      <c r="JI94" s="79"/>
      <c r="JJ94" s="78"/>
      <c r="JK94" s="337"/>
      <c r="JL94" s="337"/>
      <c r="JM94" s="337"/>
      <c r="JN94" s="337"/>
      <c r="JO94" s="337"/>
      <c r="JP94" s="337"/>
      <c r="JQ94" s="337"/>
      <c r="JR94" s="337"/>
      <c r="JS94" s="337"/>
      <c r="JT94" s="337"/>
      <c r="JU94" s="337"/>
      <c r="JV94" s="337"/>
      <c r="JW94" s="78"/>
      <c r="JX94" s="337"/>
      <c r="JY94" s="337"/>
      <c r="JZ94" s="78"/>
      <c r="KA94" s="79"/>
      <c r="KB94" s="78"/>
      <c r="KC94" s="337"/>
      <c r="KD94" s="337"/>
      <c r="KE94" s="337"/>
      <c r="KF94" s="337"/>
      <c r="KG94" s="337"/>
      <c r="KH94" s="337"/>
      <c r="KI94" s="337"/>
      <c r="KJ94" s="337"/>
      <c r="KK94" s="337"/>
      <c r="KL94" s="337"/>
      <c r="KM94" s="337"/>
      <c r="KN94" s="337"/>
      <c r="KO94" s="78"/>
      <c r="KP94" s="337"/>
      <c r="KQ94" s="337"/>
      <c r="KR94" s="78"/>
      <c r="KS94" s="79"/>
      <c r="KT94" s="78"/>
      <c r="KU94" s="337"/>
      <c r="KV94" s="337"/>
      <c r="KW94" s="337"/>
      <c r="KX94" s="337"/>
      <c r="KY94" s="337"/>
      <c r="KZ94" s="337"/>
      <c r="LA94" s="337"/>
      <c r="LB94" s="337"/>
      <c r="LC94" s="337"/>
      <c r="LD94" s="337"/>
      <c r="LE94" s="337"/>
      <c r="LF94" s="337"/>
      <c r="LG94" s="78"/>
      <c r="LH94" s="337"/>
      <c r="LI94" s="337"/>
      <c r="LJ94" s="78"/>
      <c r="LK94" s="79"/>
      <c r="LL94" s="78"/>
      <c r="LM94" s="337"/>
      <c r="LN94" s="337"/>
      <c r="LO94" s="337"/>
      <c r="LP94" s="337"/>
      <c r="LQ94" s="337"/>
      <c r="LR94" s="337"/>
      <c r="LS94" s="337"/>
      <c r="LT94" s="337"/>
      <c r="LU94" s="337"/>
      <c r="LV94" s="337"/>
      <c r="LW94" s="337"/>
      <c r="LX94" s="337"/>
      <c r="LY94" s="78"/>
      <c r="LZ94" s="337"/>
      <c r="MA94" s="337"/>
      <c r="MB94" s="78"/>
      <c r="MC94" s="79"/>
      <c r="MD94" s="78"/>
      <c r="ME94" s="337"/>
      <c r="MF94" s="337"/>
      <c r="MG94" s="337"/>
      <c r="MH94" s="337"/>
      <c r="MI94" s="337"/>
      <c r="MJ94" s="337"/>
      <c r="MK94" s="337"/>
      <c r="ML94" s="337"/>
      <c r="MM94" s="337"/>
      <c r="MN94" s="337"/>
      <c r="MO94" s="337"/>
      <c r="MP94" s="337"/>
      <c r="MQ94" s="78"/>
      <c r="MR94" s="337"/>
      <c r="MS94" s="337"/>
      <c r="MT94" s="78"/>
      <c r="MU94" s="79"/>
      <c r="MV94" s="78"/>
      <c r="MW94" s="337"/>
      <c r="MX94" s="337"/>
      <c r="MY94" s="337"/>
      <c r="MZ94" s="337"/>
      <c r="NA94" s="337"/>
      <c r="NB94" s="337"/>
      <c r="NC94" s="337"/>
      <c r="ND94" s="337"/>
      <c r="NE94" s="337"/>
      <c r="NF94" s="337"/>
      <c r="NG94" s="337"/>
      <c r="NH94" s="337"/>
      <c r="NI94" s="78"/>
      <c r="NJ94" s="337"/>
      <c r="NK94" s="337"/>
      <c r="NL94" s="78"/>
      <c r="NM94" s="79"/>
      <c r="NN94" s="78"/>
      <c r="NO94" s="337"/>
      <c r="NP94" s="337"/>
      <c r="NQ94" s="337"/>
      <c r="NR94" s="337"/>
      <c r="NS94" s="337"/>
      <c r="NT94" s="337"/>
      <c r="NU94" s="337"/>
      <c r="NV94" s="337"/>
      <c r="NW94" s="337"/>
      <c r="NX94" s="337"/>
      <c r="NY94" s="337"/>
      <c r="NZ94" s="337"/>
      <c r="OA94" s="78"/>
      <c r="OB94" s="337"/>
      <c r="OC94" s="337"/>
      <c r="OD94" s="78"/>
      <c r="OE94" s="79"/>
      <c r="OF94" s="78"/>
      <c r="OG94" s="337"/>
      <c r="OH94" s="337"/>
      <c r="OI94" s="337"/>
      <c r="OJ94" s="337"/>
      <c r="OK94" s="337"/>
      <c r="OL94" s="337"/>
      <c r="OM94" s="337"/>
      <c r="ON94" s="337"/>
      <c r="OO94" s="337"/>
      <c r="OP94" s="337"/>
      <c r="OQ94" s="337"/>
      <c r="OR94" s="337"/>
      <c r="OS94" s="78"/>
      <c r="OT94" s="337"/>
      <c r="OU94" s="337"/>
      <c r="OV94" s="78"/>
      <c r="OW94" s="79"/>
      <c r="OX94" s="78"/>
      <c r="OY94" s="337"/>
      <c r="OZ94" s="337"/>
      <c r="PA94" s="337"/>
      <c r="PB94" s="337"/>
      <c r="PC94" s="337"/>
      <c r="PD94" s="337"/>
      <c r="PE94" s="337"/>
      <c r="PF94" s="337"/>
      <c r="PG94" s="337"/>
      <c r="PH94" s="337"/>
      <c r="PI94" s="337"/>
      <c r="PJ94" s="337"/>
      <c r="PK94" s="78"/>
      <c r="PL94" s="337"/>
      <c r="PM94" s="337"/>
      <c r="PN94" s="78"/>
      <c r="PO94" s="79"/>
      <c r="PP94" s="78"/>
      <c r="PQ94" s="337"/>
      <c r="PR94" s="337"/>
      <c r="PS94" s="337"/>
      <c r="PT94" s="337"/>
      <c r="PU94" s="337"/>
      <c r="PV94" s="337"/>
      <c r="PW94" s="337"/>
      <c r="PX94" s="337"/>
      <c r="PY94" s="337"/>
      <c r="PZ94" s="337"/>
      <c r="QA94" s="337"/>
      <c r="QB94" s="337"/>
      <c r="QC94" s="78"/>
      <c r="QD94" s="337"/>
      <c r="QE94" s="337"/>
      <c r="QF94" s="78"/>
      <c r="QG94" s="79"/>
      <c r="QH94" s="78"/>
      <c r="QI94" s="337"/>
      <c r="QJ94" s="337"/>
      <c r="QK94" s="337"/>
      <c r="QL94" s="337"/>
      <c r="QM94" s="337"/>
      <c r="QN94" s="337"/>
      <c r="QO94" s="337"/>
      <c r="QP94" s="337"/>
      <c r="QQ94" s="337"/>
      <c r="QR94" s="337"/>
      <c r="QS94" s="337"/>
      <c r="QT94" s="337"/>
      <c r="QU94" s="78"/>
      <c r="QV94" s="337"/>
      <c r="QW94" s="337"/>
      <c r="QX94" s="78"/>
      <c r="QY94" s="79"/>
      <c r="QZ94" s="78"/>
      <c r="RA94" s="337"/>
      <c r="RB94" s="337"/>
      <c r="RC94" s="337"/>
      <c r="RD94" s="337"/>
      <c r="RE94" s="337"/>
      <c r="RF94" s="337"/>
      <c r="RG94" s="337"/>
      <c r="RH94" s="337"/>
      <c r="RI94" s="337"/>
      <c r="RJ94" s="337"/>
      <c r="RK94" s="337"/>
      <c r="RL94" s="337"/>
      <c r="RM94" s="78"/>
      <c r="RN94" s="337"/>
      <c r="RO94" s="337"/>
      <c r="RP94" s="78"/>
      <c r="RQ94" s="79"/>
      <c r="RR94" s="78"/>
      <c r="RS94" s="337"/>
      <c r="RT94" s="337"/>
      <c r="RU94" s="337"/>
      <c r="RV94" s="337"/>
      <c r="RW94" s="337"/>
      <c r="RX94" s="337"/>
      <c r="RY94" s="337"/>
      <c r="RZ94" s="337"/>
      <c r="SA94" s="337"/>
      <c r="SB94" s="337"/>
      <c r="SC94" s="337"/>
      <c r="SD94" s="337"/>
      <c r="SE94" s="78"/>
      <c r="SF94" s="337"/>
      <c r="SG94" s="337"/>
      <c r="SH94" s="78"/>
      <c r="SI94" s="79"/>
      <c r="SJ94" s="78"/>
      <c r="SK94" s="337"/>
      <c r="SL94" s="337"/>
      <c r="SM94" s="337"/>
      <c r="SN94" s="337"/>
      <c r="SO94" s="337"/>
      <c r="SP94" s="337"/>
      <c r="SQ94" s="337"/>
      <c r="SR94" s="337"/>
      <c r="SS94" s="337"/>
      <c r="ST94" s="337"/>
      <c r="SU94" s="337"/>
      <c r="SV94" s="337"/>
      <c r="SW94" s="78"/>
      <c r="SX94" s="337"/>
      <c r="SY94" s="337"/>
      <c r="SZ94" s="78"/>
      <c r="TA94" s="79"/>
      <c r="TB94" s="78"/>
      <c r="TC94" s="337"/>
      <c r="TD94" s="337"/>
      <c r="TE94" s="337"/>
      <c r="TF94" s="337"/>
      <c r="TG94" s="337"/>
      <c r="TH94" s="337"/>
      <c r="TI94" s="337"/>
      <c r="TJ94" s="337"/>
      <c r="TK94" s="337"/>
      <c r="TL94" s="337"/>
      <c r="TM94" s="337"/>
      <c r="TN94" s="337"/>
      <c r="TO94" s="78"/>
      <c r="TP94" s="337"/>
      <c r="TQ94" s="337"/>
      <c r="TR94" s="78"/>
      <c r="TS94" s="79"/>
      <c r="TT94" s="78"/>
      <c r="TU94" s="337"/>
      <c r="TV94" s="337"/>
      <c r="TW94" s="337"/>
      <c r="TX94" s="337"/>
      <c r="TY94" s="337"/>
      <c r="TZ94" s="337"/>
      <c r="UA94" s="337"/>
      <c r="UB94" s="337"/>
      <c r="UC94" s="337"/>
      <c r="UD94" s="337"/>
      <c r="UE94" s="337"/>
      <c r="UF94" s="337"/>
      <c r="UG94" s="78"/>
      <c r="UH94" s="337"/>
      <c r="UI94" s="337"/>
      <c r="UJ94" s="78"/>
      <c r="UK94" s="79"/>
      <c r="UL94" s="78"/>
      <c r="UM94" s="337"/>
      <c r="UN94" s="337"/>
      <c r="UO94" s="337"/>
      <c r="UP94" s="337"/>
      <c r="UQ94" s="337"/>
      <c r="UR94" s="337"/>
      <c r="US94" s="337"/>
      <c r="UT94" s="337"/>
      <c r="UU94" s="337"/>
      <c r="UV94" s="337"/>
      <c r="UW94" s="337"/>
      <c r="UX94" s="337"/>
      <c r="UY94" s="78"/>
      <c r="UZ94" s="337"/>
      <c r="VA94" s="337"/>
      <c r="VB94" s="78"/>
      <c r="VC94" s="79"/>
      <c r="VD94" s="78"/>
      <c r="VE94" s="337"/>
      <c r="VF94" s="337"/>
      <c r="VG94" s="337"/>
      <c r="VH94" s="337"/>
      <c r="VI94" s="337"/>
      <c r="VJ94" s="337"/>
      <c r="VK94" s="337"/>
      <c r="VL94" s="337"/>
      <c r="VM94" s="337"/>
      <c r="VN94" s="337"/>
      <c r="VO94" s="337"/>
      <c r="VP94" s="337"/>
      <c r="VQ94" s="78"/>
      <c r="VR94" s="337"/>
      <c r="VS94" s="337"/>
      <c r="VT94" s="78"/>
      <c r="VU94" s="79"/>
      <c r="VV94" s="78"/>
      <c r="VW94" s="337"/>
      <c r="VX94" s="337"/>
      <c r="VY94" s="337"/>
      <c r="VZ94" s="337"/>
      <c r="WA94" s="337"/>
      <c r="WB94" s="337"/>
      <c r="WC94" s="337"/>
      <c r="WD94" s="337"/>
      <c r="WE94" s="337"/>
      <c r="WF94" s="337"/>
      <c r="WG94" s="337"/>
      <c r="WH94" s="337"/>
      <c r="WI94" s="78"/>
      <c r="WJ94" s="337"/>
      <c r="WK94" s="337"/>
      <c r="WL94" s="78"/>
      <c r="WM94" s="79"/>
      <c r="WN94" s="78"/>
      <c r="WO94" s="337"/>
      <c r="WP94" s="337"/>
      <c r="WQ94" s="337"/>
      <c r="WR94" s="337"/>
      <c r="WS94" s="337"/>
      <c r="WT94" s="337"/>
      <c r="WU94" s="337"/>
      <c r="WV94" s="337"/>
      <c r="WW94" s="337"/>
      <c r="WX94" s="337"/>
      <c r="WY94" s="337"/>
      <c r="WZ94" s="337"/>
      <c r="XA94" s="78"/>
      <c r="XB94" s="337"/>
      <c r="XC94" s="337"/>
      <c r="XD94" s="78"/>
      <c r="XE94" s="79"/>
      <c r="XF94" s="78"/>
      <c r="XG94" s="337"/>
      <c r="XH94" s="337"/>
      <c r="XI94" s="337"/>
      <c r="XJ94" s="337"/>
      <c r="XK94" s="337"/>
      <c r="XL94" s="337"/>
      <c r="XM94" s="337"/>
      <c r="XN94" s="337"/>
      <c r="XO94" s="337"/>
      <c r="XP94" s="337"/>
      <c r="XQ94" s="337"/>
      <c r="XR94" s="337"/>
      <c r="XS94" s="78"/>
      <c r="XT94" s="337"/>
      <c r="XU94" s="337"/>
      <c r="XV94" s="78"/>
      <c r="XW94" s="79"/>
      <c r="XX94" s="78"/>
      <c r="XY94" s="337"/>
      <c r="XZ94" s="337"/>
      <c r="YA94" s="337"/>
      <c r="YB94" s="337"/>
      <c r="YC94" s="337"/>
      <c r="YD94" s="337"/>
      <c r="YE94" s="337"/>
      <c r="YF94" s="337"/>
      <c r="YG94" s="337"/>
      <c r="YH94" s="337"/>
      <c r="YI94" s="337"/>
      <c r="YJ94" s="337"/>
      <c r="YK94" s="78"/>
      <c r="YL94" s="337"/>
      <c r="YM94" s="337"/>
      <c r="YN94" s="78"/>
      <c r="YO94" s="79"/>
      <c r="YP94" s="78"/>
      <c r="YQ94" s="337"/>
      <c r="YR94" s="337"/>
      <c r="YS94" s="337"/>
      <c r="YT94" s="337"/>
      <c r="YU94" s="337"/>
      <c r="YV94" s="337"/>
      <c r="YW94" s="337"/>
      <c r="YX94" s="337"/>
      <c r="YY94" s="337"/>
      <c r="YZ94" s="337"/>
      <c r="ZA94" s="337"/>
      <c r="ZB94" s="337"/>
      <c r="ZC94" s="78"/>
      <c r="ZD94" s="337"/>
      <c r="ZE94" s="337"/>
      <c r="ZF94" s="78"/>
      <c r="ZG94" s="79"/>
      <c r="ZH94" s="78"/>
      <c r="ZI94" s="337"/>
      <c r="ZJ94" s="337"/>
      <c r="ZK94" s="337"/>
      <c r="ZL94" s="337"/>
      <c r="ZM94" s="337"/>
      <c r="ZN94" s="337"/>
      <c r="ZO94" s="337"/>
      <c r="ZP94" s="337"/>
      <c r="ZQ94" s="337"/>
      <c r="ZR94" s="337"/>
      <c r="ZS94" s="337"/>
      <c r="ZT94" s="337"/>
      <c r="ZU94" s="78"/>
      <c r="ZV94" s="337"/>
      <c r="ZW94" s="337"/>
      <c r="ZX94" s="78"/>
      <c r="ZY94" s="79"/>
      <c r="ZZ94" s="78"/>
      <c r="AAA94" s="337"/>
      <c r="AAB94" s="337"/>
      <c r="AAC94" s="337"/>
      <c r="AAD94" s="337"/>
      <c r="AAE94" s="337"/>
      <c r="AAF94" s="337"/>
      <c r="AAG94" s="337"/>
      <c r="AAH94" s="337"/>
      <c r="AAI94" s="337"/>
      <c r="AAJ94" s="337"/>
      <c r="AAK94" s="337"/>
      <c r="AAL94" s="337"/>
      <c r="AAM94" s="78"/>
      <c r="AAN94" s="337"/>
      <c r="AAO94" s="337"/>
      <c r="AAP94" s="78"/>
      <c r="AAQ94" s="79"/>
      <c r="AAR94" s="78"/>
      <c r="AAS94" s="337"/>
      <c r="AAT94" s="337"/>
      <c r="AAU94" s="337"/>
      <c r="AAV94" s="337"/>
      <c r="AAW94" s="337"/>
      <c r="AAX94" s="337"/>
      <c r="AAY94" s="337"/>
      <c r="AAZ94" s="337"/>
      <c r="ABA94" s="337"/>
      <c r="ABB94" s="337"/>
      <c r="ABC94" s="337"/>
      <c r="ABD94" s="337"/>
      <c r="ABE94" s="78"/>
      <c r="ABF94" s="337"/>
      <c r="ABG94" s="337"/>
      <c r="ABH94" s="78"/>
      <c r="ABI94" s="79"/>
      <c r="ABJ94" s="78"/>
      <c r="ABK94" s="337"/>
      <c r="ABL94" s="337"/>
      <c r="ABM94" s="337"/>
      <c r="ABN94" s="337"/>
      <c r="ABO94" s="337"/>
      <c r="ABP94" s="337"/>
      <c r="ABQ94" s="337"/>
      <c r="ABR94" s="337"/>
      <c r="ABS94" s="337"/>
      <c r="ABT94" s="337"/>
      <c r="ABU94" s="337"/>
      <c r="ABV94" s="337"/>
      <c r="ABW94" s="78"/>
      <c r="ABX94" s="337"/>
      <c r="ABY94" s="337"/>
      <c r="ABZ94" s="78"/>
      <c r="ACA94" s="79"/>
      <c r="ACB94" s="78"/>
      <c r="ACC94" s="337"/>
      <c r="ACD94" s="337"/>
      <c r="ACE94" s="337"/>
      <c r="ACF94" s="337"/>
      <c r="ACG94" s="337"/>
      <c r="ACH94" s="337"/>
      <c r="ACI94" s="337"/>
      <c r="ACJ94" s="337"/>
      <c r="ACK94" s="337"/>
      <c r="ACL94" s="337"/>
      <c r="ACM94" s="337"/>
      <c r="ACN94" s="337"/>
      <c r="ACO94" s="78"/>
      <c r="ACP94" s="337"/>
      <c r="ACQ94" s="337"/>
      <c r="ACR94" s="78"/>
      <c r="ACS94" s="79"/>
      <c r="ACT94" s="78"/>
      <c r="ACU94" s="337"/>
      <c r="ACV94" s="337"/>
      <c r="ACW94" s="337"/>
      <c r="ACX94" s="337"/>
      <c r="ACY94" s="337"/>
      <c r="ACZ94" s="337"/>
      <c r="ADA94" s="337"/>
      <c r="ADB94" s="337"/>
      <c r="ADC94" s="337"/>
      <c r="ADD94" s="337"/>
      <c r="ADE94" s="337"/>
      <c r="ADF94" s="337"/>
      <c r="ADG94" s="78"/>
      <c r="ADH94" s="337"/>
      <c r="ADI94" s="337"/>
      <c r="ADJ94" s="78"/>
      <c r="ADK94" s="79"/>
      <c r="ADL94" s="78"/>
      <c r="ADM94" s="337"/>
      <c r="ADN94" s="337"/>
      <c r="ADO94" s="337"/>
      <c r="ADP94" s="337"/>
      <c r="ADQ94" s="337"/>
      <c r="ADR94" s="337"/>
      <c r="ADS94" s="337"/>
      <c r="ADT94" s="337"/>
      <c r="ADU94" s="337"/>
      <c r="ADV94" s="337"/>
      <c r="ADW94" s="337"/>
      <c r="ADX94" s="337"/>
      <c r="ADY94" s="78"/>
      <c r="ADZ94" s="337"/>
      <c r="AEA94" s="337"/>
      <c r="AEB94" s="78"/>
      <c r="AEC94" s="79"/>
      <c r="AED94" s="78"/>
      <c r="AEE94" s="337"/>
      <c r="AEF94" s="337"/>
      <c r="AEG94" s="337"/>
      <c r="AEH94" s="337"/>
      <c r="AEI94" s="337"/>
      <c r="AEJ94" s="337"/>
      <c r="AEK94" s="337"/>
      <c r="AEL94" s="337"/>
      <c r="AEM94" s="337"/>
      <c r="AEN94" s="337"/>
      <c r="AEO94" s="337"/>
      <c r="AEP94" s="337"/>
      <c r="AEQ94" s="78"/>
      <c r="AER94" s="337"/>
      <c r="AES94" s="337"/>
      <c r="AET94" s="78"/>
      <c r="AEU94" s="79"/>
      <c r="AEV94" s="78"/>
      <c r="AEW94" s="337"/>
      <c r="AEX94" s="337"/>
      <c r="AEY94" s="337"/>
      <c r="AEZ94" s="337"/>
      <c r="AFA94" s="337"/>
      <c r="AFB94" s="337"/>
      <c r="AFC94" s="337"/>
      <c r="AFD94" s="337"/>
      <c r="AFE94" s="337"/>
      <c r="AFF94" s="337"/>
      <c r="AFG94" s="337"/>
      <c r="AFH94" s="337"/>
      <c r="AFI94" s="78"/>
      <c r="AFJ94" s="337"/>
      <c r="AFK94" s="337"/>
      <c r="AFL94" s="78"/>
      <c r="AFM94" s="79"/>
      <c r="AFN94" s="78"/>
      <c r="AFO94" s="337"/>
      <c r="AFP94" s="337"/>
      <c r="AFQ94" s="337"/>
      <c r="AFR94" s="337"/>
      <c r="AFS94" s="337"/>
      <c r="AFT94" s="337"/>
      <c r="AFU94" s="337"/>
      <c r="AFV94" s="337"/>
      <c r="AFW94" s="337"/>
      <c r="AFX94" s="337"/>
      <c r="AFY94" s="337"/>
      <c r="AFZ94" s="337"/>
      <c r="AGA94" s="78"/>
      <c r="AGB94" s="337"/>
      <c r="AGC94" s="337"/>
      <c r="AGD94" s="78"/>
      <c r="AGE94" s="79"/>
      <c r="AGF94" s="78"/>
      <c r="AGG94" s="337"/>
      <c r="AGH94" s="337"/>
      <c r="AGI94" s="337"/>
      <c r="AGJ94" s="337"/>
      <c r="AGK94" s="337"/>
      <c r="AGL94" s="337"/>
      <c r="AGM94" s="337"/>
      <c r="AGN94" s="337"/>
      <c r="AGO94" s="337"/>
      <c r="AGP94" s="337"/>
      <c r="AGQ94" s="337"/>
      <c r="AGR94" s="337"/>
      <c r="AGS94" s="78"/>
      <c r="AGT94" s="337"/>
      <c r="AGU94" s="337"/>
      <c r="AGV94" s="78"/>
      <c r="AGW94" s="79"/>
      <c r="AGX94" s="78"/>
      <c r="AGY94" s="337"/>
      <c r="AGZ94" s="337"/>
      <c r="AHA94" s="337"/>
      <c r="AHB94" s="337"/>
      <c r="AHC94" s="337"/>
      <c r="AHD94" s="337"/>
      <c r="AHE94" s="337"/>
      <c r="AHF94" s="337"/>
      <c r="AHG94" s="337"/>
      <c r="AHH94" s="337"/>
      <c r="AHI94" s="337"/>
      <c r="AHJ94" s="337"/>
      <c r="AHK94" s="78"/>
      <c r="AHL94" s="337"/>
      <c r="AHM94" s="337"/>
      <c r="AHN94" s="78"/>
      <c r="AHO94" s="79"/>
      <c r="AHP94" s="78"/>
      <c r="AHQ94" s="337"/>
      <c r="AHR94" s="337"/>
      <c r="AHS94" s="337"/>
      <c r="AHT94" s="337"/>
      <c r="AHU94" s="337"/>
      <c r="AHV94" s="337"/>
      <c r="AHW94" s="337"/>
      <c r="AHX94" s="337"/>
      <c r="AHY94" s="337"/>
      <c r="AHZ94" s="337"/>
      <c r="AIA94" s="337"/>
      <c r="AIB94" s="337"/>
      <c r="AIC94" s="78"/>
      <c r="AID94" s="337"/>
      <c r="AIE94" s="337"/>
      <c r="AIF94" s="78"/>
      <c r="AIG94" s="79"/>
      <c r="AIH94" s="78"/>
      <c r="AII94" s="337"/>
      <c r="AIJ94" s="337"/>
      <c r="AIK94" s="337"/>
      <c r="AIL94" s="337"/>
      <c r="AIM94" s="337"/>
      <c r="AIN94" s="337"/>
      <c r="AIO94" s="337"/>
      <c r="AIP94" s="337"/>
      <c r="AIQ94" s="337"/>
      <c r="AIR94" s="337"/>
      <c r="AIS94" s="337"/>
      <c r="AIT94" s="337"/>
      <c r="AIU94" s="78"/>
      <c r="AIV94" s="337"/>
      <c r="AIW94" s="337"/>
      <c r="AIX94" s="78"/>
      <c r="AIY94" s="79"/>
      <c r="AIZ94" s="78"/>
      <c r="AJA94" s="337"/>
      <c r="AJB94" s="337"/>
      <c r="AJC94" s="337"/>
      <c r="AJD94" s="337"/>
      <c r="AJE94" s="337"/>
      <c r="AJF94" s="337"/>
      <c r="AJG94" s="337"/>
      <c r="AJH94" s="337"/>
      <c r="AJI94" s="337"/>
      <c r="AJJ94" s="337"/>
      <c r="AJK94" s="337"/>
      <c r="AJL94" s="337"/>
      <c r="AJM94" s="78"/>
      <c r="AJN94" s="337"/>
      <c r="AJO94" s="337"/>
      <c r="AJP94" s="78"/>
      <c r="AJQ94" s="79"/>
      <c r="AJR94" s="78"/>
      <c r="AJS94" s="337"/>
      <c r="AJT94" s="337"/>
      <c r="AJU94" s="337"/>
      <c r="AJV94" s="337"/>
      <c r="AJW94" s="337"/>
      <c r="AJX94" s="337"/>
      <c r="AJY94" s="337"/>
      <c r="AJZ94" s="337"/>
      <c r="AKA94" s="337"/>
      <c r="AKB94" s="337"/>
      <c r="AKC94" s="337"/>
      <c r="AKD94" s="337"/>
      <c r="AKE94" s="78"/>
      <c r="AKF94" s="337"/>
      <c r="AKG94" s="337"/>
      <c r="AKH94" s="78"/>
      <c r="AKI94" s="79"/>
      <c r="AKJ94" s="78"/>
      <c r="AKK94" s="337"/>
      <c r="AKL94" s="337"/>
      <c r="AKM94" s="337"/>
      <c r="AKN94" s="337"/>
      <c r="AKO94" s="337"/>
      <c r="AKP94" s="337"/>
      <c r="AKQ94" s="337"/>
      <c r="AKR94" s="337"/>
      <c r="AKS94" s="337"/>
      <c r="AKT94" s="337"/>
      <c r="AKU94" s="337"/>
      <c r="AKV94" s="337"/>
      <c r="AKW94" s="78"/>
      <c r="AKX94" s="337"/>
      <c r="AKY94" s="337"/>
      <c r="AKZ94" s="78"/>
      <c r="ALA94" s="79"/>
      <c r="ALB94" s="78"/>
      <c r="ALC94" s="337"/>
      <c r="ALD94" s="337"/>
      <c r="ALE94" s="337"/>
      <c r="ALF94" s="337"/>
      <c r="ALG94" s="337"/>
      <c r="ALH94" s="337"/>
      <c r="ALI94" s="337"/>
      <c r="ALJ94" s="337"/>
      <c r="ALK94" s="337"/>
      <c r="ALL94" s="337"/>
      <c r="ALM94" s="337"/>
      <c r="ALN94" s="337"/>
      <c r="ALO94" s="78"/>
      <c r="ALP94" s="337"/>
      <c r="ALQ94" s="337"/>
      <c r="ALR94" s="78"/>
      <c r="ALS94" s="79"/>
      <c r="ALT94" s="78"/>
      <c r="ALU94" s="337"/>
      <c r="ALV94" s="337"/>
      <c r="ALW94" s="337"/>
      <c r="ALX94" s="337"/>
      <c r="ALY94" s="337"/>
      <c r="ALZ94" s="337"/>
      <c r="AMA94" s="337"/>
      <c r="AMB94" s="337"/>
      <c r="AMC94" s="337"/>
      <c r="AMD94" s="337"/>
      <c r="AME94" s="337"/>
      <c r="AMF94" s="337"/>
      <c r="AMG94" s="78"/>
      <c r="AMH94" s="337"/>
      <c r="AMI94" s="337"/>
      <c r="AMJ94" s="78"/>
      <c r="AMK94" s="79"/>
      <c r="AML94" s="78"/>
      <c r="AMM94" s="337"/>
      <c r="AMN94" s="337"/>
      <c r="AMO94" s="337"/>
      <c r="AMP94" s="337"/>
      <c r="AMQ94" s="337"/>
      <c r="AMR94" s="337"/>
      <c r="AMS94" s="337"/>
      <c r="AMT94" s="337"/>
      <c r="AMU94" s="337"/>
      <c r="AMV94" s="337"/>
      <c r="AMW94" s="337"/>
      <c r="AMX94" s="337"/>
      <c r="AMY94" s="78"/>
      <c r="AMZ94" s="337"/>
      <c r="ANA94" s="337"/>
      <c r="ANB94" s="78"/>
      <c r="ANC94" s="79"/>
      <c r="AND94" s="78"/>
      <c r="ANE94" s="337"/>
      <c r="ANF94" s="337"/>
      <c r="ANG94" s="337"/>
      <c r="ANH94" s="337"/>
      <c r="ANI94" s="337"/>
      <c r="ANJ94" s="337"/>
      <c r="ANK94" s="337"/>
      <c r="ANL94" s="337"/>
      <c r="ANM94" s="337"/>
      <c r="ANN94" s="337"/>
      <c r="ANO94" s="337"/>
      <c r="ANP94" s="337"/>
      <c r="ANQ94" s="78"/>
      <c r="ANR94" s="337"/>
      <c r="ANS94" s="337"/>
      <c r="ANT94" s="78"/>
      <c r="ANU94" s="79"/>
      <c r="ANV94" s="78"/>
      <c r="ANW94" s="337"/>
      <c r="ANX94" s="337"/>
      <c r="ANY94" s="337"/>
      <c r="ANZ94" s="337"/>
      <c r="AOA94" s="337"/>
      <c r="AOB94" s="337"/>
      <c r="AOC94" s="337"/>
      <c r="AOD94" s="337"/>
      <c r="AOE94" s="337"/>
      <c r="AOF94" s="337"/>
      <c r="AOG94" s="337"/>
      <c r="AOH94" s="337"/>
      <c r="AOI94" s="78"/>
      <c r="AOJ94" s="337"/>
      <c r="AOK94" s="337"/>
      <c r="AOL94" s="78"/>
      <c r="AOM94" s="79"/>
      <c r="AON94" s="78"/>
      <c r="AOO94" s="337"/>
      <c r="AOP94" s="337"/>
      <c r="AOQ94" s="337"/>
      <c r="AOR94" s="337"/>
      <c r="AOS94" s="337"/>
      <c r="AOT94" s="337"/>
      <c r="AOU94" s="337"/>
      <c r="AOV94" s="337"/>
      <c r="AOW94" s="337"/>
      <c r="AOX94" s="337"/>
      <c r="AOY94" s="337"/>
      <c r="AOZ94" s="337"/>
      <c r="APA94" s="78"/>
      <c r="APB94" s="337"/>
      <c r="APC94" s="337"/>
      <c r="APD94" s="78"/>
      <c r="APE94" s="79"/>
      <c r="APF94" s="78"/>
      <c r="APG94" s="337"/>
      <c r="APH94" s="337"/>
      <c r="API94" s="337"/>
      <c r="APJ94" s="337"/>
      <c r="APK94" s="337"/>
      <c r="APL94" s="337"/>
      <c r="APM94" s="337"/>
      <c r="APN94" s="337"/>
      <c r="APO94" s="337"/>
      <c r="APP94" s="337"/>
      <c r="APQ94" s="337"/>
      <c r="APR94" s="337"/>
      <c r="APS94" s="78"/>
      <c r="APT94" s="337"/>
      <c r="APU94" s="337"/>
      <c r="APV94" s="78"/>
      <c r="APW94" s="79"/>
      <c r="APX94" s="78"/>
      <c r="APY94" s="337"/>
      <c r="APZ94" s="337"/>
      <c r="AQA94" s="337"/>
      <c r="AQB94" s="337"/>
      <c r="AQC94" s="337"/>
      <c r="AQD94" s="337"/>
      <c r="AQE94" s="337"/>
      <c r="AQF94" s="337"/>
      <c r="AQG94" s="337"/>
      <c r="AQH94" s="337"/>
      <c r="AQI94" s="337"/>
      <c r="AQJ94" s="337"/>
      <c r="AQK94" s="78"/>
      <c r="AQL94" s="337"/>
      <c r="AQM94" s="337"/>
      <c r="AQN94" s="78"/>
      <c r="AQO94" s="79"/>
      <c r="AQP94" s="78"/>
      <c r="AQQ94" s="337"/>
      <c r="AQR94" s="337"/>
      <c r="AQS94" s="337"/>
      <c r="AQT94" s="337"/>
      <c r="AQU94" s="337"/>
      <c r="AQV94" s="337"/>
      <c r="AQW94" s="337"/>
      <c r="AQX94" s="337"/>
      <c r="AQY94" s="337"/>
      <c r="AQZ94" s="337"/>
      <c r="ARA94" s="337"/>
      <c r="ARB94" s="337"/>
      <c r="ARC94" s="78"/>
      <c r="ARD94" s="337"/>
      <c r="ARE94" s="337"/>
      <c r="ARF94" s="78"/>
      <c r="ARG94" s="79"/>
      <c r="ARH94" s="78"/>
      <c r="ARI94" s="337"/>
      <c r="ARJ94" s="337"/>
      <c r="ARK94" s="337"/>
      <c r="ARL94" s="337"/>
      <c r="ARM94" s="337"/>
      <c r="ARN94" s="337"/>
      <c r="ARO94" s="337"/>
      <c r="ARP94" s="337"/>
      <c r="ARQ94" s="337"/>
      <c r="ARR94" s="337"/>
      <c r="ARS94" s="337"/>
      <c r="ART94" s="337"/>
      <c r="ARU94" s="78"/>
      <c r="ARV94" s="337"/>
      <c r="ARW94" s="337"/>
      <c r="ARX94" s="78"/>
      <c r="ARY94" s="79"/>
      <c r="ARZ94" s="78"/>
      <c r="ASA94" s="337"/>
      <c r="ASB94" s="337"/>
      <c r="ASC94" s="337"/>
      <c r="ASD94" s="337"/>
      <c r="ASE94" s="337"/>
      <c r="ASF94" s="337"/>
      <c r="ASG94" s="337"/>
      <c r="ASH94" s="337"/>
      <c r="ASI94" s="337"/>
      <c r="ASJ94" s="337"/>
      <c r="ASK94" s="337"/>
      <c r="ASL94" s="337"/>
      <c r="ASM94" s="78"/>
      <c r="ASN94" s="337"/>
      <c r="ASO94" s="337"/>
      <c r="ASP94" s="78"/>
      <c r="ASQ94" s="79"/>
      <c r="ASR94" s="78"/>
      <c r="ASS94" s="337"/>
      <c r="AST94" s="337"/>
      <c r="ASU94" s="337"/>
      <c r="ASV94" s="337"/>
      <c r="ASW94" s="337"/>
      <c r="ASX94" s="337"/>
      <c r="ASY94" s="337"/>
      <c r="ASZ94" s="337"/>
      <c r="ATA94" s="337"/>
      <c r="ATB94" s="337"/>
      <c r="ATC94" s="337"/>
      <c r="ATD94" s="337"/>
      <c r="ATE94" s="78"/>
      <c r="ATF94" s="337"/>
      <c r="ATG94" s="337"/>
      <c r="ATH94" s="78"/>
      <c r="ATI94" s="79"/>
      <c r="ATJ94" s="78"/>
      <c r="ATK94" s="337"/>
      <c r="ATL94" s="337"/>
      <c r="ATM94" s="337"/>
      <c r="ATN94" s="337"/>
      <c r="ATO94" s="337"/>
      <c r="ATP94" s="337"/>
      <c r="ATQ94" s="337"/>
      <c r="ATR94" s="337"/>
      <c r="ATS94" s="337"/>
      <c r="ATT94" s="337"/>
      <c r="ATU94" s="337"/>
      <c r="ATV94" s="337"/>
      <c r="ATW94" s="78"/>
      <c r="ATX94" s="337"/>
      <c r="ATY94" s="337"/>
      <c r="ATZ94" s="78"/>
      <c r="AUA94" s="79"/>
      <c r="AUB94" s="78"/>
      <c r="AUC94" s="337"/>
      <c r="AUD94" s="337"/>
      <c r="AUE94" s="337"/>
      <c r="AUF94" s="337"/>
      <c r="AUG94" s="337"/>
      <c r="AUH94" s="337"/>
      <c r="AUI94" s="337"/>
      <c r="AUJ94" s="337"/>
      <c r="AUK94" s="337"/>
      <c r="AUL94" s="337"/>
      <c r="AUM94" s="337"/>
      <c r="AUN94" s="337"/>
      <c r="AUO94" s="78"/>
      <c r="AUP94" s="337"/>
      <c r="AUQ94" s="337"/>
      <c r="AUR94" s="78"/>
      <c r="AUS94" s="79"/>
      <c r="AUT94" s="78"/>
      <c r="AUU94" s="337"/>
      <c r="AUV94" s="337"/>
      <c r="AUW94" s="337"/>
      <c r="AUX94" s="337"/>
      <c r="AUY94" s="337"/>
      <c r="AUZ94" s="337"/>
      <c r="AVA94" s="337"/>
      <c r="AVB94" s="337"/>
      <c r="AVC94" s="337"/>
      <c r="AVD94" s="337"/>
      <c r="AVE94" s="337"/>
      <c r="AVF94" s="337"/>
      <c r="AVG94" s="78"/>
      <c r="AVH94" s="337"/>
      <c r="AVI94" s="337"/>
      <c r="AVJ94" s="78"/>
      <c r="AVK94" s="79"/>
      <c r="AVL94" s="78"/>
      <c r="AVM94" s="337"/>
      <c r="AVN94" s="337"/>
      <c r="AVO94" s="337"/>
      <c r="AVP94" s="337"/>
      <c r="AVQ94" s="337"/>
      <c r="AVR94" s="337"/>
      <c r="AVS94" s="337"/>
      <c r="AVT94" s="337"/>
      <c r="AVU94" s="337"/>
      <c r="AVV94" s="337"/>
      <c r="AVW94" s="337"/>
      <c r="AVX94" s="337"/>
      <c r="AVY94" s="78"/>
      <c r="AVZ94" s="337"/>
      <c r="AWA94" s="337"/>
      <c r="AWB94" s="78"/>
      <c r="AWC94" s="79"/>
      <c r="AWD94" s="78"/>
      <c r="AWE94" s="337"/>
      <c r="AWF94" s="337"/>
      <c r="AWG94" s="337"/>
      <c r="AWH94" s="337"/>
      <c r="AWI94" s="337"/>
      <c r="AWJ94" s="337"/>
      <c r="AWK94" s="337"/>
      <c r="AWL94" s="337"/>
      <c r="AWM94" s="337"/>
      <c r="AWN94" s="337"/>
      <c r="AWO94" s="337"/>
      <c r="AWP94" s="337"/>
      <c r="AWQ94" s="78"/>
      <c r="AWR94" s="337"/>
      <c r="AWS94" s="337"/>
      <c r="AWT94" s="78"/>
      <c r="AWU94" s="79"/>
      <c r="AWV94" s="78"/>
      <c r="AWW94" s="337"/>
      <c r="AWX94" s="337"/>
      <c r="AWY94" s="337"/>
      <c r="AWZ94" s="337"/>
      <c r="AXA94" s="337"/>
      <c r="AXB94" s="337"/>
      <c r="AXC94" s="337"/>
      <c r="AXD94" s="337"/>
      <c r="AXE94" s="337"/>
      <c r="AXF94" s="337"/>
      <c r="AXG94" s="337"/>
      <c r="AXH94" s="337"/>
      <c r="AXI94" s="78"/>
      <c r="AXJ94" s="337"/>
      <c r="AXK94" s="337"/>
      <c r="AXL94" s="78"/>
      <c r="AXM94" s="79"/>
      <c r="AXN94" s="78"/>
      <c r="AXO94" s="337"/>
      <c r="AXP94" s="337"/>
      <c r="AXQ94" s="337"/>
      <c r="AXR94" s="337"/>
      <c r="AXS94" s="337"/>
      <c r="AXT94" s="337"/>
      <c r="AXU94" s="337"/>
      <c r="AXV94" s="337"/>
      <c r="AXW94" s="337"/>
      <c r="AXX94" s="337"/>
      <c r="AXY94" s="337"/>
      <c r="AXZ94" s="337"/>
      <c r="AYA94" s="78"/>
      <c r="AYB94" s="337"/>
      <c r="AYC94" s="337"/>
      <c r="AYD94" s="78"/>
      <c r="AYE94" s="79"/>
      <c r="AYF94" s="78"/>
      <c r="AYG94" s="337"/>
      <c r="AYH94" s="337"/>
      <c r="AYI94" s="337"/>
      <c r="AYJ94" s="337"/>
      <c r="AYK94" s="337"/>
      <c r="AYL94" s="337"/>
      <c r="AYM94" s="337"/>
      <c r="AYN94" s="337"/>
      <c r="AYO94" s="337"/>
      <c r="AYP94" s="337"/>
      <c r="AYQ94" s="337"/>
      <c r="AYR94" s="337"/>
      <c r="AYS94" s="78"/>
      <c r="AYT94" s="337"/>
      <c r="AYU94" s="337"/>
      <c r="AYV94" s="78"/>
      <c r="AYW94" s="79"/>
      <c r="AYX94" s="78"/>
      <c r="AYY94" s="337"/>
      <c r="AYZ94" s="337"/>
      <c r="AZA94" s="337"/>
      <c r="AZB94" s="337"/>
      <c r="AZC94" s="337"/>
      <c r="AZD94" s="337"/>
      <c r="AZE94" s="337"/>
      <c r="AZF94" s="337"/>
      <c r="AZG94" s="337"/>
      <c r="AZH94" s="337"/>
      <c r="AZI94" s="337"/>
      <c r="AZJ94" s="337"/>
      <c r="AZK94" s="78"/>
      <c r="AZL94" s="337"/>
      <c r="AZM94" s="337"/>
      <c r="AZN94" s="78"/>
      <c r="AZO94" s="79"/>
      <c r="AZP94" s="78"/>
      <c r="AZQ94" s="337"/>
      <c r="AZR94" s="337"/>
      <c r="AZS94" s="337"/>
      <c r="AZT94" s="337"/>
      <c r="AZU94" s="337"/>
      <c r="AZV94" s="337"/>
      <c r="AZW94" s="337"/>
      <c r="AZX94" s="337"/>
      <c r="AZY94" s="337"/>
      <c r="AZZ94" s="337"/>
      <c r="BAA94" s="337"/>
      <c r="BAB94" s="337"/>
      <c r="BAC94" s="78"/>
      <c r="BAD94" s="337"/>
      <c r="BAE94" s="337"/>
      <c r="BAF94" s="78"/>
      <c r="BAG94" s="79"/>
      <c r="BAH94" s="78"/>
      <c r="BAI94" s="337"/>
      <c r="BAJ94" s="337"/>
      <c r="BAK94" s="337"/>
      <c r="BAL94" s="337"/>
      <c r="BAM94" s="337"/>
      <c r="BAN94" s="337"/>
      <c r="BAO94" s="337"/>
      <c r="BAP94" s="337"/>
      <c r="BAQ94" s="337"/>
      <c r="BAR94" s="337"/>
      <c r="BAS94" s="337"/>
      <c r="BAT94" s="337"/>
      <c r="BAU94" s="78"/>
      <c r="BAV94" s="337"/>
      <c r="BAW94" s="337"/>
      <c r="BAX94" s="78"/>
      <c r="BAY94" s="79"/>
      <c r="BAZ94" s="78"/>
      <c r="BBA94" s="337"/>
      <c r="BBB94" s="337"/>
      <c r="BBC94" s="337"/>
      <c r="BBD94" s="337"/>
      <c r="BBE94" s="337"/>
      <c r="BBF94" s="337"/>
      <c r="BBG94" s="337"/>
      <c r="BBH94" s="337"/>
      <c r="BBI94" s="337"/>
      <c r="BBJ94" s="337"/>
      <c r="BBK94" s="337"/>
      <c r="BBL94" s="337"/>
      <c r="BBM94" s="78"/>
      <c r="BBN94" s="337"/>
      <c r="BBO94" s="337"/>
      <c r="BBP94" s="78"/>
      <c r="BBQ94" s="79"/>
      <c r="BBR94" s="78"/>
      <c r="BBS94" s="337"/>
      <c r="BBT94" s="337"/>
      <c r="BBU94" s="337"/>
      <c r="BBV94" s="337"/>
      <c r="BBW94" s="337"/>
      <c r="BBX94" s="337"/>
      <c r="BBY94" s="337"/>
      <c r="BBZ94" s="337"/>
      <c r="BCA94" s="337"/>
      <c r="BCB94" s="337"/>
      <c r="BCC94" s="337"/>
      <c r="BCD94" s="337"/>
      <c r="BCE94" s="78"/>
      <c r="BCF94" s="337"/>
      <c r="BCG94" s="337"/>
      <c r="BCH94" s="78"/>
      <c r="BCI94" s="79"/>
      <c r="BCJ94" s="78"/>
      <c r="BCK94" s="337"/>
      <c r="BCL94" s="337"/>
      <c r="BCM94" s="337"/>
      <c r="BCN94" s="337"/>
      <c r="BCO94" s="337"/>
      <c r="BCP94" s="337"/>
      <c r="BCQ94" s="337"/>
      <c r="BCR94" s="337"/>
      <c r="BCS94" s="337"/>
      <c r="BCT94" s="337"/>
      <c r="BCU94" s="337"/>
      <c r="BCV94" s="337"/>
      <c r="BCW94" s="78"/>
      <c r="BCX94" s="337"/>
      <c r="BCY94" s="337"/>
      <c r="BCZ94" s="78"/>
      <c r="BDA94" s="79"/>
      <c r="BDB94" s="78"/>
      <c r="BDC94" s="337"/>
      <c r="BDD94" s="337"/>
      <c r="BDE94" s="337"/>
      <c r="BDF94" s="337"/>
      <c r="BDG94" s="337"/>
      <c r="BDH94" s="337"/>
      <c r="BDI94" s="337"/>
      <c r="BDJ94" s="337"/>
      <c r="BDK94" s="337"/>
      <c r="BDL94" s="337"/>
      <c r="BDM94" s="337"/>
      <c r="BDN94" s="337"/>
      <c r="BDO94" s="78"/>
      <c r="BDP94" s="337"/>
      <c r="BDQ94" s="337"/>
      <c r="BDR94" s="78"/>
      <c r="BDS94" s="79"/>
      <c r="BDT94" s="78"/>
      <c r="BDU94" s="337"/>
      <c r="BDV94" s="337"/>
      <c r="BDW94" s="337"/>
      <c r="BDX94" s="337"/>
      <c r="BDY94" s="337"/>
      <c r="BDZ94" s="337"/>
      <c r="BEA94" s="337"/>
      <c r="BEB94" s="337"/>
      <c r="BEC94" s="337"/>
      <c r="BED94" s="337"/>
      <c r="BEE94" s="337"/>
      <c r="BEF94" s="337"/>
      <c r="BEG94" s="78"/>
      <c r="BEH94" s="337"/>
      <c r="BEI94" s="337"/>
      <c r="BEJ94" s="78"/>
      <c r="BEK94" s="79"/>
      <c r="BEL94" s="78"/>
      <c r="BEM94" s="337"/>
      <c r="BEN94" s="337"/>
      <c r="BEO94" s="337"/>
      <c r="BEP94" s="337"/>
      <c r="BEQ94" s="337"/>
      <c r="BER94" s="337"/>
      <c r="BES94" s="337"/>
      <c r="BET94" s="337"/>
      <c r="BEU94" s="337"/>
      <c r="BEV94" s="337"/>
      <c r="BEW94" s="337"/>
      <c r="BEX94" s="337"/>
      <c r="BEY94" s="78"/>
      <c r="BEZ94" s="337"/>
      <c r="BFA94" s="337"/>
      <c r="BFB94" s="78"/>
      <c r="BFC94" s="79"/>
      <c r="BFD94" s="78"/>
      <c r="BFE94" s="337"/>
      <c r="BFF94" s="337"/>
      <c r="BFG94" s="337"/>
      <c r="BFH94" s="337"/>
      <c r="BFI94" s="337"/>
      <c r="BFJ94" s="337"/>
      <c r="BFK94" s="337"/>
      <c r="BFL94" s="337"/>
      <c r="BFM94" s="337"/>
      <c r="BFN94" s="337"/>
      <c r="BFO94" s="337"/>
      <c r="BFP94" s="337"/>
      <c r="BFQ94" s="78"/>
      <c r="BFR94" s="337"/>
      <c r="BFS94" s="337"/>
      <c r="BFT94" s="78"/>
      <c r="BFU94" s="79"/>
      <c r="BFV94" s="78"/>
      <c r="BFW94" s="337"/>
      <c r="BFX94" s="337"/>
      <c r="BFY94" s="337"/>
      <c r="BFZ94" s="337"/>
      <c r="BGA94" s="337"/>
      <c r="BGB94" s="337"/>
      <c r="BGC94" s="337"/>
      <c r="BGD94" s="337"/>
      <c r="BGE94" s="337"/>
      <c r="BGF94" s="337"/>
      <c r="BGG94" s="337"/>
      <c r="BGH94" s="337"/>
      <c r="BGI94" s="78"/>
      <c r="BGJ94" s="337"/>
      <c r="BGK94" s="337"/>
      <c r="BGL94" s="78"/>
      <c r="BGM94" s="79"/>
      <c r="BGN94" s="78"/>
      <c r="BGO94" s="337"/>
      <c r="BGP94" s="337"/>
      <c r="BGQ94" s="337"/>
      <c r="BGR94" s="337"/>
      <c r="BGS94" s="337"/>
      <c r="BGT94" s="337"/>
      <c r="BGU94" s="337"/>
      <c r="BGV94" s="337"/>
      <c r="BGW94" s="337"/>
      <c r="BGX94" s="337"/>
      <c r="BGY94" s="337"/>
      <c r="BGZ94" s="337"/>
      <c r="BHA94" s="78"/>
      <c r="BHB94" s="337"/>
      <c r="BHC94" s="337"/>
      <c r="BHD94" s="78"/>
      <c r="BHE94" s="79"/>
      <c r="BHF94" s="78"/>
      <c r="BHG94" s="337"/>
      <c r="BHH94" s="337"/>
      <c r="BHI94" s="337"/>
      <c r="BHJ94" s="337"/>
      <c r="BHK94" s="337"/>
      <c r="BHL94" s="337"/>
      <c r="BHM94" s="337"/>
      <c r="BHN94" s="337"/>
      <c r="BHO94" s="337"/>
      <c r="BHP94" s="337"/>
      <c r="BHQ94" s="337"/>
      <c r="BHR94" s="337"/>
      <c r="BHS94" s="78"/>
      <c r="BHT94" s="337"/>
      <c r="BHU94" s="337"/>
      <c r="BHV94" s="78"/>
      <c r="BHW94" s="79"/>
      <c r="BHX94" s="78"/>
      <c r="BHY94" s="337"/>
      <c r="BHZ94" s="337"/>
      <c r="BIA94" s="337"/>
      <c r="BIB94" s="337"/>
      <c r="BIC94" s="337"/>
      <c r="BID94" s="337"/>
      <c r="BIE94" s="337"/>
      <c r="BIF94" s="337"/>
      <c r="BIG94" s="337"/>
      <c r="BIH94" s="337"/>
      <c r="BII94" s="337"/>
      <c r="BIJ94" s="337"/>
      <c r="BIK94" s="78"/>
      <c r="BIL94" s="337"/>
      <c r="BIM94" s="337"/>
      <c r="BIN94" s="78"/>
      <c r="BIO94" s="79"/>
      <c r="BIP94" s="78"/>
      <c r="BIQ94" s="337"/>
      <c r="BIR94" s="337"/>
      <c r="BIS94" s="337"/>
      <c r="BIT94" s="337"/>
      <c r="BIU94" s="337"/>
      <c r="BIV94" s="337"/>
      <c r="BIW94" s="337"/>
      <c r="BIX94" s="337"/>
      <c r="BIY94" s="337"/>
      <c r="BIZ94" s="337"/>
      <c r="BJA94" s="337"/>
      <c r="BJB94" s="337"/>
      <c r="BJC94" s="78"/>
      <c r="BJD94" s="337"/>
      <c r="BJE94" s="337"/>
      <c r="BJF94" s="78"/>
      <c r="BJG94" s="79"/>
      <c r="BJH94" s="78"/>
      <c r="BJI94" s="337"/>
      <c r="BJJ94" s="337"/>
      <c r="BJK94" s="337"/>
      <c r="BJL94" s="337"/>
      <c r="BJM94" s="337"/>
      <c r="BJN94" s="337"/>
      <c r="BJO94" s="337"/>
      <c r="BJP94" s="337"/>
      <c r="BJQ94" s="337"/>
      <c r="BJR94" s="337"/>
      <c r="BJS94" s="337"/>
      <c r="BJT94" s="337"/>
      <c r="BJU94" s="78"/>
      <c r="BJV94" s="337"/>
      <c r="BJW94" s="337"/>
      <c r="BJX94" s="78"/>
      <c r="BJY94" s="79"/>
      <c r="BJZ94" s="78"/>
      <c r="BKA94" s="337"/>
      <c r="BKB94" s="337"/>
      <c r="BKC94" s="337"/>
      <c r="BKD94" s="337"/>
      <c r="BKE94" s="337"/>
      <c r="BKF94" s="337"/>
      <c r="BKG94" s="337"/>
      <c r="BKH94" s="337"/>
      <c r="BKI94" s="337"/>
      <c r="BKJ94" s="337"/>
      <c r="BKK94" s="337"/>
      <c r="BKL94" s="337"/>
      <c r="BKM94" s="78"/>
      <c r="BKN94" s="337"/>
      <c r="BKO94" s="337"/>
      <c r="BKP94" s="78"/>
      <c r="BKQ94" s="79"/>
      <c r="BKR94" s="78"/>
      <c r="BKS94" s="337"/>
      <c r="BKT94" s="337"/>
      <c r="BKU94" s="337"/>
      <c r="BKV94" s="337"/>
      <c r="BKW94" s="337"/>
      <c r="BKX94" s="337"/>
      <c r="BKY94" s="337"/>
      <c r="BKZ94" s="337"/>
      <c r="BLA94" s="337"/>
      <c r="BLB94" s="337"/>
      <c r="BLC94" s="337"/>
      <c r="BLD94" s="337"/>
      <c r="BLE94" s="78"/>
      <c r="BLF94" s="337"/>
      <c r="BLG94" s="337"/>
      <c r="BLH94" s="78"/>
      <c r="BLI94" s="79"/>
      <c r="BLJ94" s="78"/>
      <c r="BLK94" s="337"/>
      <c r="BLL94" s="337"/>
      <c r="BLM94" s="337"/>
      <c r="BLN94" s="337"/>
      <c r="BLO94" s="337"/>
      <c r="BLP94" s="337"/>
      <c r="BLQ94" s="337"/>
      <c r="BLR94" s="337"/>
      <c r="BLS94" s="337"/>
      <c r="BLT94" s="337"/>
      <c r="BLU94" s="337"/>
      <c r="BLV94" s="337"/>
      <c r="BLW94" s="78"/>
      <c r="BLX94" s="337"/>
      <c r="BLY94" s="337"/>
      <c r="BLZ94" s="78"/>
      <c r="BMA94" s="79"/>
      <c r="BMB94" s="78"/>
      <c r="BMC94" s="337"/>
      <c r="BMD94" s="337"/>
      <c r="BME94" s="337"/>
      <c r="BMF94" s="337"/>
      <c r="BMG94" s="337"/>
      <c r="BMH94" s="337"/>
      <c r="BMI94" s="337"/>
      <c r="BMJ94" s="337"/>
      <c r="BMK94" s="337"/>
      <c r="BML94" s="337"/>
      <c r="BMM94" s="337"/>
      <c r="BMN94" s="337"/>
      <c r="BMO94" s="78"/>
      <c r="BMP94" s="337"/>
      <c r="BMQ94" s="337"/>
      <c r="BMR94" s="78"/>
      <c r="BMS94" s="79"/>
      <c r="BMT94" s="78"/>
      <c r="BMU94" s="337"/>
      <c r="BMV94" s="337"/>
      <c r="BMW94" s="337"/>
      <c r="BMX94" s="337"/>
      <c r="BMY94" s="337"/>
      <c r="BMZ94" s="337"/>
      <c r="BNA94" s="337"/>
      <c r="BNB94" s="337"/>
      <c r="BNC94" s="337"/>
      <c r="BND94" s="337"/>
      <c r="BNE94" s="337"/>
      <c r="BNF94" s="337"/>
      <c r="BNG94" s="78"/>
      <c r="BNH94" s="337"/>
      <c r="BNI94" s="337"/>
      <c r="BNJ94" s="78"/>
      <c r="BNK94" s="79"/>
      <c r="BNL94" s="78"/>
      <c r="BNM94" s="337"/>
      <c r="BNN94" s="337"/>
      <c r="BNO94" s="337"/>
      <c r="BNP94" s="337"/>
      <c r="BNQ94" s="337"/>
      <c r="BNR94" s="337"/>
      <c r="BNS94" s="337"/>
      <c r="BNT94" s="337"/>
      <c r="BNU94" s="337"/>
      <c r="BNV94" s="337"/>
      <c r="BNW94" s="337"/>
      <c r="BNX94" s="337"/>
      <c r="BNY94" s="78"/>
      <c r="BNZ94" s="337"/>
      <c r="BOA94" s="337"/>
      <c r="BOB94" s="78"/>
      <c r="BOC94" s="79"/>
      <c r="BOD94" s="78"/>
      <c r="BOE94" s="337"/>
      <c r="BOF94" s="337"/>
      <c r="BOG94" s="337"/>
      <c r="BOH94" s="337"/>
      <c r="BOI94" s="337"/>
      <c r="BOJ94" s="337"/>
      <c r="BOK94" s="337"/>
      <c r="BOL94" s="337"/>
      <c r="BOM94" s="337"/>
      <c r="BON94" s="337"/>
      <c r="BOO94" s="337"/>
      <c r="BOP94" s="337"/>
      <c r="BOQ94" s="78"/>
      <c r="BOR94" s="337"/>
      <c r="BOS94" s="337"/>
      <c r="BOT94" s="78"/>
      <c r="BOU94" s="79"/>
      <c r="BOV94" s="78"/>
      <c r="BOW94" s="337"/>
      <c r="BOX94" s="337"/>
      <c r="BOY94" s="337"/>
      <c r="BOZ94" s="337"/>
      <c r="BPA94" s="337"/>
      <c r="BPB94" s="337"/>
      <c r="BPC94" s="337"/>
      <c r="BPD94" s="337"/>
      <c r="BPE94" s="337"/>
      <c r="BPF94" s="337"/>
      <c r="BPG94" s="337"/>
      <c r="BPH94" s="337"/>
      <c r="BPI94" s="78"/>
      <c r="BPJ94" s="337"/>
      <c r="BPK94" s="337"/>
      <c r="BPL94" s="78"/>
      <c r="BPM94" s="79"/>
      <c r="BPN94" s="78"/>
      <c r="BPO94" s="337"/>
      <c r="BPP94" s="337"/>
      <c r="BPQ94" s="337"/>
      <c r="BPR94" s="337"/>
      <c r="BPS94" s="337"/>
      <c r="BPT94" s="337"/>
      <c r="BPU94" s="337"/>
      <c r="BPV94" s="337"/>
      <c r="BPW94" s="337"/>
      <c r="BPX94" s="337"/>
      <c r="BPY94" s="337"/>
      <c r="BPZ94" s="337"/>
      <c r="BQA94" s="78"/>
      <c r="BQB94" s="337"/>
      <c r="BQC94" s="337"/>
      <c r="BQD94" s="78"/>
      <c r="BQE94" s="79"/>
      <c r="BQF94" s="78"/>
      <c r="BQG94" s="337"/>
      <c r="BQH94" s="337"/>
      <c r="BQI94" s="337"/>
      <c r="BQJ94" s="337"/>
      <c r="BQK94" s="337"/>
      <c r="BQL94" s="337"/>
      <c r="BQM94" s="337"/>
      <c r="BQN94" s="337"/>
      <c r="BQO94" s="337"/>
      <c r="BQP94" s="337"/>
      <c r="BQQ94" s="337"/>
      <c r="BQR94" s="337"/>
      <c r="BQS94" s="78"/>
      <c r="BQT94" s="337"/>
      <c r="BQU94" s="337"/>
      <c r="BQV94" s="78"/>
      <c r="BQW94" s="79"/>
      <c r="BQX94" s="78"/>
      <c r="BQY94" s="337"/>
      <c r="BQZ94" s="337"/>
      <c r="BRA94" s="337"/>
      <c r="BRB94" s="337"/>
      <c r="BRC94" s="337"/>
      <c r="BRD94" s="337"/>
      <c r="BRE94" s="337"/>
      <c r="BRF94" s="337"/>
      <c r="BRG94" s="337"/>
      <c r="BRH94" s="337"/>
      <c r="BRI94" s="337"/>
      <c r="BRJ94" s="337"/>
      <c r="BRK94" s="78"/>
      <c r="BRL94" s="337"/>
      <c r="BRM94" s="337"/>
      <c r="BRN94" s="78"/>
      <c r="BRO94" s="79"/>
      <c r="BRP94" s="78"/>
      <c r="BRQ94" s="337"/>
      <c r="BRR94" s="337"/>
      <c r="BRS94" s="337"/>
      <c r="BRT94" s="337"/>
      <c r="BRU94" s="337"/>
      <c r="BRV94" s="337"/>
      <c r="BRW94" s="337"/>
      <c r="BRX94" s="337"/>
      <c r="BRY94" s="337"/>
      <c r="BRZ94" s="337"/>
      <c r="BSA94" s="337"/>
      <c r="BSB94" s="337"/>
      <c r="BSC94" s="78"/>
      <c r="BSD94" s="337"/>
      <c r="BSE94" s="337"/>
      <c r="BSF94" s="78"/>
      <c r="BSG94" s="79"/>
      <c r="BSH94" s="78"/>
      <c r="BSI94" s="337"/>
      <c r="BSJ94" s="337"/>
      <c r="BSK94" s="337"/>
      <c r="BSL94" s="337"/>
      <c r="BSM94" s="337"/>
      <c r="BSN94" s="337"/>
      <c r="BSO94" s="337"/>
      <c r="BSP94" s="337"/>
      <c r="BSQ94" s="337"/>
      <c r="BSR94" s="337"/>
      <c r="BSS94" s="337"/>
      <c r="BST94" s="337"/>
      <c r="BSU94" s="78"/>
      <c r="BSV94" s="337"/>
      <c r="BSW94" s="337"/>
      <c r="BSX94" s="78"/>
      <c r="BSY94" s="79"/>
      <c r="BSZ94" s="78"/>
      <c r="BTA94" s="337"/>
      <c r="BTB94" s="337"/>
      <c r="BTC94" s="337"/>
      <c r="BTD94" s="337"/>
      <c r="BTE94" s="337"/>
      <c r="BTF94" s="337"/>
      <c r="BTG94" s="337"/>
      <c r="BTH94" s="337"/>
      <c r="BTI94" s="337"/>
      <c r="BTJ94" s="337"/>
      <c r="BTK94" s="337"/>
      <c r="BTL94" s="337"/>
      <c r="BTM94" s="78"/>
      <c r="BTN94" s="337"/>
      <c r="BTO94" s="337"/>
      <c r="BTP94" s="78"/>
      <c r="BTQ94" s="79"/>
      <c r="BTR94" s="78"/>
      <c r="BTS94" s="337"/>
      <c r="BTT94" s="337"/>
      <c r="BTU94" s="337"/>
      <c r="BTV94" s="337"/>
      <c r="BTW94" s="337"/>
      <c r="BTX94" s="337"/>
      <c r="BTY94" s="337"/>
      <c r="BTZ94" s="337"/>
      <c r="BUA94" s="337"/>
      <c r="BUB94" s="337"/>
      <c r="BUC94" s="337"/>
      <c r="BUD94" s="337"/>
      <c r="BUE94" s="78"/>
      <c r="BUF94" s="337"/>
      <c r="BUG94" s="337"/>
      <c r="BUH94" s="78"/>
      <c r="BUI94" s="79"/>
      <c r="BUJ94" s="78"/>
      <c r="BUK94" s="337"/>
      <c r="BUL94" s="337"/>
      <c r="BUM94" s="337"/>
      <c r="BUN94" s="337"/>
      <c r="BUO94" s="337"/>
      <c r="BUP94" s="337"/>
      <c r="BUQ94" s="337"/>
      <c r="BUR94" s="337"/>
      <c r="BUS94" s="337"/>
      <c r="BUT94" s="337"/>
      <c r="BUU94" s="337"/>
      <c r="BUV94" s="337"/>
      <c r="BUW94" s="78"/>
      <c r="BUX94" s="337"/>
      <c r="BUY94" s="337"/>
      <c r="BUZ94" s="78"/>
      <c r="BVA94" s="79"/>
      <c r="BVB94" s="78"/>
      <c r="BVC94" s="337"/>
      <c r="BVD94" s="337"/>
      <c r="BVE94" s="337"/>
      <c r="BVF94" s="337"/>
      <c r="BVG94" s="337"/>
      <c r="BVH94" s="337"/>
      <c r="BVI94" s="337"/>
      <c r="BVJ94" s="337"/>
      <c r="BVK94" s="337"/>
      <c r="BVL94" s="337"/>
      <c r="BVM94" s="337"/>
      <c r="BVN94" s="337"/>
      <c r="BVO94" s="78"/>
      <c r="BVP94" s="337"/>
      <c r="BVQ94" s="337"/>
      <c r="BVR94" s="78"/>
      <c r="BVS94" s="79"/>
      <c r="BVT94" s="78"/>
      <c r="BVU94" s="337"/>
      <c r="BVV94" s="337"/>
      <c r="BVW94" s="337"/>
      <c r="BVX94" s="337"/>
      <c r="BVY94" s="337"/>
      <c r="BVZ94" s="337"/>
      <c r="BWA94" s="337"/>
      <c r="BWB94" s="337"/>
      <c r="BWC94" s="337"/>
      <c r="BWD94" s="337"/>
      <c r="BWE94" s="337"/>
      <c r="BWF94" s="337"/>
      <c r="BWG94" s="78"/>
      <c r="BWH94" s="337"/>
      <c r="BWI94" s="337"/>
      <c r="BWJ94" s="78"/>
      <c r="BWK94" s="79"/>
      <c r="BWL94" s="78"/>
      <c r="BWM94" s="337"/>
      <c r="BWN94" s="337"/>
      <c r="BWO94" s="337"/>
      <c r="BWP94" s="337"/>
      <c r="BWQ94" s="337"/>
      <c r="BWR94" s="337"/>
      <c r="BWS94" s="337"/>
      <c r="BWT94" s="337"/>
      <c r="BWU94" s="337"/>
      <c r="BWV94" s="337"/>
      <c r="BWW94" s="337"/>
      <c r="BWX94" s="337"/>
      <c r="BWY94" s="78"/>
      <c r="BWZ94" s="337"/>
      <c r="BXA94" s="337"/>
      <c r="BXB94" s="78"/>
      <c r="BXC94" s="79"/>
      <c r="BXD94" s="78"/>
      <c r="BXE94" s="337"/>
      <c r="BXF94" s="337"/>
      <c r="BXG94" s="337"/>
      <c r="BXH94" s="337"/>
      <c r="BXI94" s="337"/>
      <c r="BXJ94" s="337"/>
      <c r="BXK94" s="337"/>
      <c r="BXL94" s="337"/>
      <c r="BXM94" s="337"/>
      <c r="BXN94" s="337"/>
      <c r="BXO94" s="337"/>
      <c r="BXP94" s="337"/>
      <c r="BXQ94" s="78"/>
      <c r="BXR94" s="337"/>
      <c r="BXS94" s="337"/>
      <c r="BXT94" s="78"/>
      <c r="BXU94" s="79"/>
      <c r="BXV94" s="78"/>
      <c r="BXW94" s="337"/>
      <c r="BXX94" s="337"/>
      <c r="BXY94" s="337"/>
      <c r="BXZ94" s="337"/>
      <c r="BYA94" s="337"/>
      <c r="BYB94" s="337"/>
      <c r="BYC94" s="337"/>
      <c r="BYD94" s="337"/>
      <c r="BYE94" s="337"/>
      <c r="BYF94" s="337"/>
      <c r="BYG94" s="337"/>
      <c r="BYH94" s="337"/>
      <c r="BYI94" s="78"/>
      <c r="BYJ94" s="337"/>
      <c r="BYK94" s="337"/>
      <c r="BYL94" s="78"/>
      <c r="BYM94" s="79"/>
      <c r="BYN94" s="78"/>
      <c r="BYO94" s="337"/>
      <c r="BYP94" s="337"/>
      <c r="BYQ94" s="337"/>
      <c r="BYR94" s="337"/>
      <c r="BYS94" s="337"/>
      <c r="BYT94" s="337"/>
      <c r="BYU94" s="337"/>
      <c r="BYV94" s="337"/>
      <c r="BYW94" s="337"/>
      <c r="BYX94" s="337"/>
      <c r="BYY94" s="337"/>
      <c r="BYZ94" s="337"/>
      <c r="BZA94" s="78"/>
      <c r="BZB94" s="337"/>
      <c r="BZC94" s="337"/>
      <c r="BZD94" s="78"/>
      <c r="BZE94" s="79"/>
      <c r="BZF94" s="78"/>
      <c r="BZG94" s="337"/>
      <c r="BZH94" s="337"/>
      <c r="BZI94" s="337"/>
      <c r="BZJ94" s="337"/>
      <c r="BZK94" s="337"/>
      <c r="BZL94" s="337"/>
      <c r="BZM94" s="337"/>
      <c r="BZN94" s="337"/>
      <c r="BZO94" s="337"/>
      <c r="BZP94" s="337"/>
      <c r="BZQ94" s="337"/>
      <c r="BZR94" s="337"/>
      <c r="BZS94" s="78"/>
      <c r="BZT94" s="337"/>
      <c r="BZU94" s="337"/>
      <c r="BZV94" s="78"/>
      <c r="BZW94" s="79"/>
      <c r="BZX94" s="78"/>
      <c r="BZY94" s="337"/>
      <c r="BZZ94" s="337"/>
      <c r="CAA94" s="337"/>
      <c r="CAB94" s="337"/>
      <c r="CAC94" s="337"/>
      <c r="CAD94" s="337"/>
      <c r="CAE94" s="337"/>
      <c r="CAF94" s="337"/>
      <c r="CAG94" s="337"/>
      <c r="CAH94" s="337"/>
      <c r="CAI94" s="337"/>
      <c r="CAJ94" s="337"/>
      <c r="CAK94" s="78"/>
      <c r="CAL94" s="337"/>
      <c r="CAM94" s="337"/>
      <c r="CAN94" s="78"/>
      <c r="CAO94" s="79"/>
      <c r="CAP94" s="78"/>
      <c r="CAQ94" s="337"/>
      <c r="CAR94" s="337"/>
      <c r="CAS94" s="337"/>
      <c r="CAT94" s="337"/>
      <c r="CAU94" s="337"/>
      <c r="CAV94" s="337"/>
      <c r="CAW94" s="337"/>
      <c r="CAX94" s="337"/>
      <c r="CAY94" s="337"/>
      <c r="CAZ94" s="337"/>
      <c r="CBA94" s="337"/>
      <c r="CBB94" s="337"/>
      <c r="CBC94" s="78"/>
      <c r="CBD94" s="337"/>
      <c r="CBE94" s="337"/>
      <c r="CBF94" s="78"/>
      <c r="CBG94" s="79"/>
      <c r="CBH94" s="78"/>
      <c r="CBI94" s="337"/>
      <c r="CBJ94" s="337"/>
      <c r="CBK94" s="337"/>
      <c r="CBL94" s="337"/>
      <c r="CBM94" s="337"/>
      <c r="CBN94" s="337"/>
      <c r="CBO94" s="337"/>
      <c r="CBP94" s="337"/>
      <c r="CBQ94" s="337"/>
      <c r="CBR94" s="337"/>
      <c r="CBS94" s="337"/>
      <c r="CBT94" s="337"/>
      <c r="CBU94" s="78"/>
      <c r="CBV94" s="337"/>
      <c r="CBW94" s="337"/>
      <c r="CBX94" s="78"/>
      <c r="CBY94" s="79"/>
      <c r="CBZ94" s="78"/>
      <c r="CCA94" s="337"/>
      <c r="CCB94" s="337"/>
      <c r="CCC94" s="337"/>
      <c r="CCD94" s="337"/>
      <c r="CCE94" s="337"/>
      <c r="CCF94" s="337"/>
      <c r="CCG94" s="337"/>
      <c r="CCH94" s="337"/>
      <c r="CCI94" s="337"/>
      <c r="CCJ94" s="337"/>
      <c r="CCK94" s="337"/>
      <c r="CCL94" s="337"/>
      <c r="CCM94" s="78"/>
      <c r="CCN94" s="337"/>
      <c r="CCO94" s="337"/>
      <c r="CCP94" s="78"/>
      <c r="CCQ94" s="79"/>
      <c r="CCR94" s="78"/>
      <c r="CCS94" s="337"/>
      <c r="CCT94" s="337"/>
      <c r="CCU94" s="337"/>
      <c r="CCV94" s="337"/>
      <c r="CCW94" s="337"/>
      <c r="CCX94" s="337"/>
      <c r="CCY94" s="337"/>
      <c r="CCZ94" s="337"/>
      <c r="CDA94" s="337"/>
      <c r="CDB94" s="337"/>
      <c r="CDC94" s="337"/>
      <c r="CDD94" s="337"/>
      <c r="CDE94" s="78"/>
      <c r="CDF94" s="337"/>
      <c r="CDG94" s="337"/>
      <c r="CDH94" s="78"/>
      <c r="CDI94" s="79"/>
      <c r="CDJ94" s="78"/>
      <c r="CDK94" s="337"/>
      <c r="CDL94" s="337"/>
      <c r="CDM94" s="337"/>
      <c r="CDN94" s="337"/>
      <c r="CDO94" s="337"/>
      <c r="CDP94" s="337"/>
      <c r="CDQ94" s="337"/>
      <c r="CDR94" s="337"/>
      <c r="CDS94" s="337"/>
      <c r="CDT94" s="337"/>
      <c r="CDU94" s="337"/>
      <c r="CDV94" s="337"/>
      <c r="CDW94" s="78"/>
      <c r="CDX94" s="337"/>
      <c r="CDY94" s="337"/>
      <c r="CDZ94" s="78"/>
      <c r="CEA94" s="79"/>
      <c r="CEB94" s="78"/>
      <c r="CEC94" s="337"/>
      <c r="CED94" s="337"/>
      <c r="CEE94" s="337"/>
      <c r="CEF94" s="337"/>
      <c r="CEG94" s="337"/>
      <c r="CEH94" s="337"/>
      <c r="CEI94" s="337"/>
      <c r="CEJ94" s="337"/>
      <c r="CEK94" s="337"/>
      <c r="CEL94" s="337"/>
      <c r="CEM94" s="337"/>
      <c r="CEN94" s="337"/>
      <c r="CEO94" s="78"/>
      <c r="CEP94" s="337"/>
      <c r="CEQ94" s="337"/>
      <c r="CER94" s="78"/>
      <c r="CES94" s="79"/>
      <c r="CET94" s="78"/>
      <c r="CEU94" s="337"/>
      <c r="CEV94" s="337"/>
      <c r="CEW94" s="337"/>
      <c r="CEX94" s="337"/>
      <c r="CEY94" s="337"/>
      <c r="CEZ94" s="337"/>
      <c r="CFA94" s="337"/>
      <c r="CFB94" s="337"/>
      <c r="CFC94" s="337"/>
      <c r="CFD94" s="337"/>
      <c r="CFE94" s="337"/>
      <c r="CFF94" s="337"/>
      <c r="CFG94" s="78"/>
      <c r="CFH94" s="337"/>
      <c r="CFI94" s="337"/>
      <c r="CFJ94" s="78"/>
      <c r="CFK94" s="79"/>
      <c r="CFL94" s="78"/>
      <c r="CFM94" s="337"/>
      <c r="CFN94" s="337"/>
      <c r="CFO94" s="337"/>
      <c r="CFP94" s="337"/>
      <c r="CFQ94" s="337"/>
      <c r="CFR94" s="337"/>
      <c r="CFS94" s="337"/>
      <c r="CFT94" s="337"/>
      <c r="CFU94" s="337"/>
      <c r="CFV94" s="337"/>
      <c r="CFW94" s="337"/>
      <c r="CFX94" s="337"/>
      <c r="CFY94" s="78"/>
      <c r="CFZ94" s="337"/>
      <c r="CGA94" s="337"/>
      <c r="CGB94" s="78"/>
      <c r="CGC94" s="79"/>
      <c r="CGD94" s="78"/>
      <c r="CGE94" s="337"/>
      <c r="CGF94" s="337"/>
      <c r="CGG94" s="337"/>
      <c r="CGH94" s="337"/>
      <c r="CGI94" s="337"/>
      <c r="CGJ94" s="337"/>
      <c r="CGK94" s="337"/>
      <c r="CGL94" s="337"/>
      <c r="CGM94" s="337"/>
      <c r="CGN94" s="337"/>
      <c r="CGO94" s="337"/>
      <c r="CGP94" s="337"/>
      <c r="CGQ94" s="78"/>
      <c r="CGR94" s="337"/>
      <c r="CGS94" s="337"/>
      <c r="CGT94" s="78"/>
      <c r="CGU94" s="79"/>
      <c r="CGV94" s="78"/>
      <c r="CGW94" s="337"/>
      <c r="CGX94" s="337"/>
      <c r="CGY94" s="337"/>
      <c r="CGZ94" s="337"/>
      <c r="CHA94" s="337"/>
      <c r="CHB94" s="337"/>
      <c r="CHC94" s="337"/>
      <c r="CHD94" s="337"/>
      <c r="CHE94" s="337"/>
      <c r="CHF94" s="337"/>
      <c r="CHG94" s="337"/>
      <c r="CHH94" s="337"/>
      <c r="CHI94" s="78"/>
      <c r="CHJ94" s="337"/>
      <c r="CHK94" s="337"/>
      <c r="CHL94" s="78"/>
      <c r="CHM94" s="79"/>
      <c r="CHN94" s="78"/>
      <c r="CHO94" s="337"/>
      <c r="CHP94" s="337"/>
      <c r="CHQ94" s="337"/>
      <c r="CHR94" s="337"/>
      <c r="CHS94" s="337"/>
      <c r="CHT94" s="337"/>
      <c r="CHU94" s="337"/>
      <c r="CHV94" s="337"/>
      <c r="CHW94" s="337"/>
      <c r="CHX94" s="337"/>
      <c r="CHY94" s="337"/>
      <c r="CHZ94" s="337"/>
      <c r="CIA94" s="78"/>
      <c r="CIB94" s="337"/>
      <c r="CIC94" s="337"/>
      <c r="CID94" s="78"/>
      <c r="CIE94" s="79"/>
      <c r="CIF94" s="78"/>
      <c r="CIG94" s="337"/>
      <c r="CIH94" s="337"/>
      <c r="CII94" s="337"/>
      <c r="CIJ94" s="337"/>
      <c r="CIK94" s="337"/>
      <c r="CIL94" s="337"/>
      <c r="CIM94" s="337"/>
      <c r="CIN94" s="337"/>
      <c r="CIO94" s="337"/>
      <c r="CIP94" s="337"/>
      <c r="CIQ94" s="337"/>
      <c r="CIR94" s="337"/>
      <c r="CIS94" s="78"/>
      <c r="CIT94" s="337"/>
      <c r="CIU94" s="337"/>
      <c r="CIV94" s="78"/>
      <c r="CIW94" s="79"/>
      <c r="CIX94" s="78"/>
      <c r="CIY94" s="337"/>
      <c r="CIZ94" s="337"/>
      <c r="CJA94" s="337"/>
      <c r="CJB94" s="337"/>
      <c r="CJC94" s="337"/>
      <c r="CJD94" s="337"/>
      <c r="CJE94" s="337"/>
      <c r="CJF94" s="337"/>
      <c r="CJG94" s="337"/>
      <c r="CJH94" s="337"/>
      <c r="CJI94" s="337"/>
      <c r="CJJ94" s="337"/>
      <c r="CJK94" s="78"/>
      <c r="CJL94" s="337"/>
      <c r="CJM94" s="337"/>
      <c r="CJN94" s="78"/>
      <c r="CJO94" s="79"/>
      <c r="CJP94" s="78"/>
      <c r="CJQ94" s="337"/>
      <c r="CJR94" s="337"/>
      <c r="CJS94" s="337"/>
      <c r="CJT94" s="337"/>
      <c r="CJU94" s="337"/>
      <c r="CJV94" s="337"/>
      <c r="CJW94" s="337"/>
      <c r="CJX94" s="337"/>
      <c r="CJY94" s="337"/>
      <c r="CJZ94" s="337"/>
      <c r="CKA94" s="337"/>
      <c r="CKB94" s="337"/>
      <c r="CKC94" s="78"/>
      <c r="CKD94" s="337"/>
      <c r="CKE94" s="337"/>
      <c r="CKF94" s="78"/>
      <c r="CKG94" s="79"/>
      <c r="CKH94" s="78"/>
      <c r="CKI94" s="337"/>
      <c r="CKJ94" s="337"/>
      <c r="CKK94" s="337"/>
      <c r="CKL94" s="337"/>
      <c r="CKM94" s="337"/>
      <c r="CKN94" s="337"/>
      <c r="CKO94" s="337"/>
      <c r="CKP94" s="337"/>
      <c r="CKQ94" s="337"/>
      <c r="CKR94" s="337"/>
      <c r="CKS94" s="337"/>
      <c r="CKT94" s="337"/>
      <c r="CKU94" s="78"/>
      <c r="CKV94" s="337"/>
      <c r="CKW94" s="337"/>
      <c r="CKX94" s="78"/>
      <c r="CKY94" s="79"/>
      <c r="CKZ94" s="78"/>
      <c r="CLA94" s="337"/>
      <c r="CLB94" s="337"/>
      <c r="CLC94" s="337"/>
      <c r="CLD94" s="337"/>
      <c r="CLE94" s="337"/>
      <c r="CLF94" s="337"/>
      <c r="CLG94" s="337"/>
      <c r="CLH94" s="337"/>
      <c r="CLI94" s="337"/>
      <c r="CLJ94" s="337"/>
      <c r="CLK94" s="337"/>
      <c r="CLL94" s="337"/>
      <c r="CLM94" s="78"/>
      <c r="CLN94" s="337"/>
      <c r="CLO94" s="337"/>
      <c r="CLP94" s="78"/>
      <c r="CLQ94" s="79"/>
      <c r="CLR94" s="78"/>
      <c r="CLS94" s="337"/>
      <c r="CLT94" s="337"/>
      <c r="CLU94" s="337"/>
      <c r="CLV94" s="337"/>
      <c r="CLW94" s="337"/>
      <c r="CLX94" s="337"/>
      <c r="CLY94" s="337"/>
      <c r="CLZ94" s="337"/>
      <c r="CMA94" s="337"/>
      <c r="CMB94" s="337"/>
      <c r="CMC94" s="337"/>
      <c r="CMD94" s="337"/>
      <c r="CME94" s="78"/>
      <c r="CMF94" s="337"/>
      <c r="CMG94" s="337"/>
      <c r="CMH94" s="78"/>
      <c r="CMI94" s="79"/>
      <c r="CMJ94" s="78"/>
      <c r="CMK94" s="337"/>
      <c r="CML94" s="337"/>
      <c r="CMM94" s="337"/>
      <c r="CMN94" s="337"/>
      <c r="CMO94" s="337"/>
      <c r="CMP94" s="337"/>
      <c r="CMQ94" s="337"/>
      <c r="CMR94" s="337"/>
      <c r="CMS94" s="337"/>
      <c r="CMT94" s="337"/>
      <c r="CMU94" s="337"/>
      <c r="CMV94" s="337"/>
      <c r="CMW94" s="78"/>
      <c r="CMX94" s="337"/>
      <c r="CMY94" s="337"/>
      <c r="CMZ94" s="78"/>
      <c r="CNA94" s="79"/>
      <c r="CNB94" s="78"/>
      <c r="CNC94" s="337"/>
      <c r="CND94" s="337"/>
      <c r="CNE94" s="337"/>
      <c r="CNF94" s="337"/>
      <c r="CNG94" s="337"/>
      <c r="CNH94" s="337"/>
      <c r="CNI94" s="337"/>
      <c r="CNJ94" s="337"/>
      <c r="CNK94" s="337"/>
      <c r="CNL94" s="337"/>
      <c r="CNM94" s="337"/>
      <c r="CNN94" s="337"/>
      <c r="CNO94" s="78"/>
      <c r="CNP94" s="337"/>
      <c r="CNQ94" s="337"/>
      <c r="CNR94" s="78"/>
      <c r="CNS94" s="79"/>
      <c r="CNT94" s="78"/>
      <c r="CNU94" s="337"/>
      <c r="CNV94" s="337"/>
      <c r="CNW94" s="337"/>
      <c r="CNX94" s="337"/>
      <c r="CNY94" s="337"/>
      <c r="CNZ94" s="337"/>
      <c r="COA94" s="337"/>
      <c r="COB94" s="337"/>
      <c r="COC94" s="337"/>
      <c r="COD94" s="337"/>
      <c r="COE94" s="337"/>
      <c r="COF94" s="337"/>
      <c r="COG94" s="78"/>
      <c r="COH94" s="337"/>
      <c r="COI94" s="337"/>
      <c r="COJ94" s="78"/>
      <c r="COK94" s="79"/>
      <c r="COL94" s="78"/>
      <c r="COM94" s="337"/>
      <c r="CON94" s="337"/>
      <c r="COO94" s="337"/>
      <c r="COP94" s="337"/>
      <c r="COQ94" s="337"/>
      <c r="COR94" s="337"/>
      <c r="COS94" s="337"/>
      <c r="COT94" s="337"/>
      <c r="COU94" s="337"/>
      <c r="COV94" s="337"/>
      <c r="COW94" s="337"/>
      <c r="COX94" s="337"/>
      <c r="COY94" s="78"/>
      <c r="COZ94" s="337"/>
      <c r="CPA94" s="337"/>
      <c r="CPB94" s="78"/>
      <c r="CPC94" s="79"/>
      <c r="CPD94" s="78"/>
      <c r="CPE94" s="337"/>
      <c r="CPF94" s="337"/>
      <c r="CPG94" s="337"/>
      <c r="CPH94" s="337"/>
      <c r="CPI94" s="337"/>
      <c r="CPJ94" s="337"/>
      <c r="CPK94" s="337"/>
      <c r="CPL94" s="337"/>
      <c r="CPM94" s="337"/>
      <c r="CPN94" s="337"/>
      <c r="CPO94" s="337"/>
      <c r="CPP94" s="337"/>
      <c r="CPQ94" s="78"/>
      <c r="CPR94" s="337"/>
      <c r="CPS94" s="337"/>
      <c r="CPT94" s="78"/>
      <c r="CPU94" s="79"/>
      <c r="CPV94" s="78"/>
      <c r="CPW94" s="337"/>
      <c r="CPX94" s="337"/>
      <c r="CPY94" s="337"/>
      <c r="CPZ94" s="337"/>
      <c r="CQA94" s="337"/>
      <c r="CQB94" s="337"/>
      <c r="CQC94" s="337"/>
      <c r="CQD94" s="337"/>
      <c r="CQE94" s="337"/>
      <c r="CQF94" s="337"/>
      <c r="CQG94" s="337"/>
      <c r="CQH94" s="337"/>
      <c r="CQI94" s="78"/>
      <c r="CQJ94" s="337"/>
      <c r="CQK94" s="337"/>
      <c r="CQL94" s="78"/>
      <c r="CQM94" s="79"/>
      <c r="CQN94" s="78"/>
      <c r="CQO94" s="337"/>
      <c r="CQP94" s="337"/>
      <c r="CQQ94" s="337"/>
      <c r="CQR94" s="337"/>
      <c r="CQS94" s="337"/>
      <c r="CQT94" s="337"/>
      <c r="CQU94" s="337"/>
      <c r="CQV94" s="337"/>
      <c r="CQW94" s="337"/>
      <c r="CQX94" s="337"/>
      <c r="CQY94" s="337"/>
      <c r="CQZ94" s="337"/>
      <c r="CRA94" s="78"/>
      <c r="CRB94" s="337"/>
      <c r="CRC94" s="337"/>
      <c r="CRD94" s="78"/>
      <c r="CRE94" s="79"/>
      <c r="CRF94" s="78"/>
      <c r="CRG94" s="337"/>
      <c r="CRH94" s="337"/>
      <c r="CRI94" s="337"/>
      <c r="CRJ94" s="337"/>
      <c r="CRK94" s="337"/>
      <c r="CRL94" s="337"/>
      <c r="CRM94" s="337"/>
      <c r="CRN94" s="337"/>
      <c r="CRO94" s="337"/>
      <c r="CRP94" s="337"/>
      <c r="CRQ94" s="337"/>
      <c r="CRR94" s="337"/>
      <c r="CRS94" s="78"/>
      <c r="CRT94" s="337"/>
      <c r="CRU94" s="337"/>
      <c r="CRV94" s="78"/>
      <c r="CRW94" s="79"/>
      <c r="CRX94" s="78"/>
      <c r="CRY94" s="337"/>
      <c r="CRZ94" s="337"/>
      <c r="CSA94" s="337"/>
      <c r="CSB94" s="337"/>
      <c r="CSC94" s="337"/>
      <c r="CSD94" s="337"/>
      <c r="CSE94" s="337"/>
      <c r="CSF94" s="337"/>
      <c r="CSG94" s="337"/>
      <c r="CSH94" s="337"/>
      <c r="CSI94" s="337"/>
      <c r="CSJ94" s="337"/>
      <c r="CSK94" s="78"/>
      <c r="CSL94" s="337"/>
      <c r="CSM94" s="337"/>
      <c r="CSN94" s="78"/>
      <c r="CSO94" s="79"/>
      <c r="CSP94" s="78"/>
      <c r="CSQ94" s="337"/>
      <c r="CSR94" s="337"/>
      <c r="CSS94" s="337"/>
      <c r="CST94" s="337"/>
      <c r="CSU94" s="337"/>
      <c r="CSV94" s="337"/>
      <c r="CSW94" s="337"/>
      <c r="CSX94" s="337"/>
      <c r="CSY94" s="337"/>
      <c r="CSZ94" s="337"/>
      <c r="CTA94" s="337"/>
      <c r="CTB94" s="337"/>
      <c r="CTC94" s="78"/>
      <c r="CTD94" s="337"/>
      <c r="CTE94" s="337"/>
      <c r="CTF94" s="78"/>
      <c r="CTG94" s="79"/>
      <c r="CTH94" s="78"/>
      <c r="CTI94" s="337"/>
      <c r="CTJ94" s="337"/>
      <c r="CTK94" s="337"/>
      <c r="CTL94" s="337"/>
      <c r="CTM94" s="337"/>
      <c r="CTN94" s="337"/>
      <c r="CTO94" s="337"/>
      <c r="CTP94" s="337"/>
      <c r="CTQ94" s="337"/>
      <c r="CTR94" s="337"/>
      <c r="CTS94" s="337"/>
      <c r="CTT94" s="337"/>
      <c r="CTU94" s="78"/>
      <c r="CTV94" s="337"/>
      <c r="CTW94" s="337"/>
      <c r="CTX94" s="78"/>
      <c r="CTY94" s="79"/>
      <c r="CTZ94" s="78"/>
      <c r="CUA94" s="337"/>
      <c r="CUB94" s="337"/>
      <c r="CUC94" s="337"/>
      <c r="CUD94" s="337"/>
      <c r="CUE94" s="337"/>
      <c r="CUF94" s="337"/>
      <c r="CUG94" s="337"/>
      <c r="CUH94" s="337"/>
      <c r="CUI94" s="337"/>
      <c r="CUJ94" s="337"/>
      <c r="CUK94" s="337"/>
      <c r="CUL94" s="337"/>
      <c r="CUM94" s="78"/>
      <c r="CUN94" s="337"/>
      <c r="CUO94" s="337"/>
      <c r="CUP94" s="78"/>
      <c r="CUQ94" s="79"/>
      <c r="CUR94" s="78"/>
      <c r="CUS94" s="337"/>
      <c r="CUT94" s="337"/>
      <c r="CUU94" s="337"/>
      <c r="CUV94" s="337"/>
      <c r="CUW94" s="337"/>
      <c r="CUX94" s="337"/>
      <c r="CUY94" s="337"/>
      <c r="CUZ94" s="337"/>
      <c r="CVA94" s="337"/>
      <c r="CVB94" s="337"/>
      <c r="CVC94" s="337"/>
      <c r="CVD94" s="337"/>
      <c r="CVE94" s="78"/>
      <c r="CVF94" s="337"/>
      <c r="CVG94" s="337"/>
      <c r="CVH94" s="78"/>
      <c r="CVI94" s="79"/>
      <c r="CVJ94" s="78"/>
      <c r="CVK94" s="337"/>
      <c r="CVL94" s="337"/>
      <c r="CVM94" s="337"/>
      <c r="CVN94" s="337"/>
      <c r="CVO94" s="337"/>
      <c r="CVP94" s="337"/>
      <c r="CVQ94" s="337"/>
      <c r="CVR94" s="337"/>
      <c r="CVS94" s="337"/>
      <c r="CVT94" s="337"/>
      <c r="CVU94" s="337"/>
      <c r="CVV94" s="337"/>
      <c r="CVW94" s="78"/>
      <c r="CVX94" s="337"/>
      <c r="CVY94" s="337"/>
      <c r="CVZ94" s="78"/>
      <c r="CWA94" s="79"/>
      <c r="CWB94" s="78"/>
      <c r="CWC94" s="337"/>
      <c r="CWD94" s="337"/>
      <c r="CWE94" s="337"/>
      <c r="CWF94" s="337"/>
      <c r="CWG94" s="337"/>
      <c r="CWH94" s="337"/>
      <c r="CWI94" s="337"/>
      <c r="CWJ94" s="337"/>
      <c r="CWK94" s="337"/>
      <c r="CWL94" s="337"/>
      <c r="CWM94" s="337"/>
      <c r="CWN94" s="337"/>
      <c r="CWO94" s="78"/>
      <c r="CWP94" s="337"/>
      <c r="CWQ94" s="337"/>
      <c r="CWR94" s="78"/>
      <c r="CWS94" s="79"/>
      <c r="CWT94" s="78"/>
      <c r="CWU94" s="337"/>
      <c r="CWV94" s="337"/>
      <c r="CWW94" s="337"/>
      <c r="CWX94" s="337"/>
      <c r="CWY94" s="337"/>
      <c r="CWZ94" s="337"/>
      <c r="CXA94" s="337"/>
      <c r="CXB94" s="337"/>
      <c r="CXC94" s="337"/>
      <c r="CXD94" s="337"/>
      <c r="CXE94" s="337"/>
      <c r="CXF94" s="337"/>
      <c r="CXG94" s="78"/>
      <c r="CXH94" s="337"/>
      <c r="CXI94" s="337"/>
      <c r="CXJ94" s="78"/>
      <c r="CXK94" s="79"/>
      <c r="CXL94" s="78"/>
      <c r="CXM94" s="337"/>
      <c r="CXN94" s="337"/>
      <c r="CXO94" s="337"/>
      <c r="CXP94" s="337"/>
      <c r="CXQ94" s="337"/>
      <c r="CXR94" s="337"/>
      <c r="CXS94" s="337"/>
      <c r="CXT94" s="337"/>
      <c r="CXU94" s="337"/>
      <c r="CXV94" s="337"/>
      <c r="CXW94" s="337"/>
      <c r="CXX94" s="337"/>
      <c r="CXY94" s="78"/>
      <c r="CXZ94" s="337"/>
      <c r="CYA94" s="337"/>
      <c r="CYB94" s="78"/>
      <c r="CYC94" s="79"/>
      <c r="CYD94" s="78"/>
      <c r="CYE94" s="337"/>
      <c r="CYF94" s="337"/>
      <c r="CYG94" s="337"/>
      <c r="CYH94" s="337"/>
      <c r="CYI94" s="337"/>
      <c r="CYJ94" s="337"/>
      <c r="CYK94" s="337"/>
      <c r="CYL94" s="337"/>
      <c r="CYM94" s="337"/>
      <c r="CYN94" s="337"/>
      <c r="CYO94" s="337"/>
      <c r="CYP94" s="337"/>
      <c r="CYQ94" s="78"/>
      <c r="CYR94" s="337"/>
      <c r="CYS94" s="337"/>
      <c r="CYT94" s="78"/>
      <c r="CYU94" s="79"/>
      <c r="CYV94" s="78"/>
      <c r="CYW94" s="337"/>
      <c r="CYX94" s="337"/>
      <c r="CYY94" s="337"/>
      <c r="CYZ94" s="337"/>
      <c r="CZA94" s="337"/>
      <c r="CZB94" s="337"/>
      <c r="CZC94" s="337"/>
      <c r="CZD94" s="337"/>
      <c r="CZE94" s="337"/>
      <c r="CZF94" s="337"/>
      <c r="CZG94" s="337"/>
      <c r="CZH94" s="337"/>
      <c r="CZI94" s="78"/>
      <c r="CZJ94" s="337"/>
      <c r="CZK94" s="337"/>
      <c r="CZL94" s="78"/>
      <c r="CZM94" s="79"/>
      <c r="CZN94" s="78"/>
      <c r="CZO94" s="337"/>
      <c r="CZP94" s="337"/>
      <c r="CZQ94" s="337"/>
      <c r="CZR94" s="337"/>
      <c r="CZS94" s="337"/>
      <c r="CZT94" s="337"/>
      <c r="CZU94" s="337"/>
      <c r="CZV94" s="337"/>
      <c r="CZW94" s="337"/>
      <c r="CZX94" s="337"/>
      <c r="CZY94" s="337"/>
      <c r="CZZ94" s="337"/>
      <c r="DAA94" s="78"/>
      <c r="DAB94" s="337"/>
      <c r="DAC94" s="337"/>
      <c r="DAD94" s="78"/>
      <c r="DAE94" s="79"/>
      <c r="DAF94" s="78"/>
      <c r="DAG94" s="337"/>
      <c r="DAH94" s="337"/>
      <c r="DAI94" s="337"/>
      <c r="DAJ94" s="337"/>
      <c r="DAK94" s="337"/>
      <c r="DAL94" s="337"/>
      <c r="DAM94" s="337"/>
      <c r="DAN94" s="337"/>
      <c r="DAO94" s="337"/>
      <c r="DAP94" s="337"/>
      <c r="DAQ94" s="337"/>
      <c r="DAR94" s="337"/>
      <c r="DAS94" s="78"/>
      <c r="DAT94" s="337"/>
      <c r="DAU94" s="337"/>
      <c r="DAV94" s="78"/>
      <c r="DAW94" s="79"/>
      <c r="DAX94" s="78"/>
      <c r="DAY94" s="337"/>
      <c r="DAZ94" s="337"/>
      <c r="DBA94" s="337"/>
      <c r="DBB94" s="337"/>
      <c r="DBC94" s="337"/>
      <c r="DBD94" s="337"/>
      <c r="DBE94" s="337"/>
      <c r="DBF94" s="337"/>
      <c r="DBG94" s="337"/>
      <c r="DBH94" s="337"/>
      <c r="DBI94" s="337"/>
      <c r="DBJ94" s="337"/>
      <c r="DBK94" s="78"/>
      <c r="DBL94" s="337"/>
      <c r="DBM94" s="337"/>
      <c r="DBN94" s="78"/>
      <c r="DBO94" s="79"/>
      <c r="DBP94" s="78"/>
      <c r="DBQ94" s="337"/>
      <c r="DBR94" s="337"/>
      <c r="DBS94" s="337"/>
      <c r="DBT94" s="337"/>
      <c r="DBU94" s="337"/>
      <c r="DBV94" s="337"/>
      <c r="DBW94" s="337"/>
      <c r="DBX94" s="337"/>
      <c r="DBY94" s="337"/>
      <c r="DBZ94" s="337"/>
      <c r="DCA94" s="337"/>
      <c r="DCB94" s="337"/>
      <c r="DCC94" s="78"/>
      <c r="DCD94" s="337"/>
      <c r="DCE94" s="337"/>
      <c r="DCF94" s="78"/>
      <c r="DCG94" s="79"/>
      <c r="DCH94" s="78"/>
      <c r="DCI94" s="337"/>
      <c r="DCJ94" s="337"/>
      <c r="DCK94" s="337"/>
      <c r="DCL94" s="337"/>
      <c r="DCM94" s="337"/>
      <c r="DCN94" s="337"/>
      <c r="DCO94" s="337"/>
      <c r="DCP94" s="337"/>
      <c r="DCQ94" s="337"/>
      <c r="DCR94" s="337"/>
      <c r="DCS94" s="337"/>
      <c r="DCT94" s="337"/>
      <c r="DCU94" s="78"/>
      <c r="DCV94" s="337"/>
      <c r="DCW94" s="337"/>
      <c r="DCX94" s="78"/>
      <c r="DCY94" s="79"/>
      <c r="DCZ94" s="78"/>
      <c r="DDA94" s="337"/>
      <c r="DDB94" s="337"/>
      <c r="DDC94" s="337"/>
      <c r="DDD94" s="337"/>
      <c r="DDE94" s="337"/>
      <c r="DDF94" s="337"/>
      <c r="DDG94" s="337"/>
      <c r="DDH94" s="337"/>
      <c r="DDI94" s="337"/>
      <c r="DDJ94" s="337"/>
      <c r="DDK94" s="337"/>
      <c r="DDL94" s="337"/>
      <c r="DDM94" s="78"/>
      <c r="DDN94" s="337"/>
      <c r="DDO94" s="337"/>
      <c r="DDP94" s="78"/>
      <c r="DDQ94" s="79"/>
      <c r="DDR94" s="78"/>
      <c r="DDS94" s="337"/>
      <c r="DDT94" s="337"/>
      <c r="DDU94" s="337"/>
      <c r="DDV94" s="337"/>
      <c r="DDW94" s="337"/>
      <c r="DDX94" s="337"/>
      <c r="DDY94" s="337"/>
      <c r="DDZ94" s="337"/>
      <c r="DEA94" s="337"/>
      <c r="DEB94" s="337"/>
      <c r="DEC94" s="337"/>
      <c r="DED94" s="337"/>
      <c r="DEE94" s="78"/>
      <c r="DEF94" s="337"/>
      <c r="DEG94" s="337"/>
      <c r="DEH94" s="78"/>
      <c r="DEI94" s="79"/>
      <c r="DEJ94" s="78"/>
      <c r="DEK94" s="337"/>
      <c r="DEL94" s="337"/>
      <c r="DEM94" s="337"/>
      <c r="DEN94" s="337"/>
      <c r="DEO94" s="337"/>
      <c r="DEP94" s="337"/>
      <c r="DEQ94" s="337"/>
      <c r="DER94" s="337"/>
      <c r="DES94" s="337"/>
      <c r="DET94" s="337"/>
      <c r="DEU94" s="337"/>
      <c r="DEV94" s="337"/>
      <c r="DEW94" s="78"/>
      <c r="DEX94" s="337"/>
      <c r="DEY94" s="337"/>
      <c r="DEZ94" s="78"/>
      <c r="DFA94" s="79"/>
      <c r="DFB94" s="78"/>
      <c r="DFC94" s="337"/>
      <c r="DFD94" s="337"/>
      <c r="DFE94" s="337"/>
      <c r="DFF94" s="337"/>
      <c r="DFG94" s="337"/>
      <c r="DFH94" s="337"/>
      <c r="DFI94" s="337"/>
      <c r="DFJ94" s="337"/>
      <c r="DFK94" s="337"/>
      <c r="DFL94" s="337"/>
      <c r="DFM94" s="337"/>
      <c r="DFN94" s="337"/>
      <c r="DFO94" s="78"/>
      <c r="DFP94" s="337"/>
      <c r="DFQ94" s="337"/>
      <c r="DFR94" s="78"/>
      <c r="DFS94" s="79"/>
      <c r="DFT94" s="78"/>
      <c r="DFU94" s="337"/>
      <c r="DFV94" s="337"/>
      <c r="DFW94" s="337"/>
      <c r="DFX94" s="337"/>
      <c r="DFY94" s="337"/>
      <c r="DFZ94" s="337"/>
      <c r="DGA94" s="337"/>
      <c r="DGB94" s="337"/>
      <c r="DGC94" s="337"/>
      <c r="DGD94" s="337"/>
      <c r="DGE94" s="337"/>
      <c r="DGF94" s="337"/>
      <c r="DGG94" s="78"/>
      <c r="DGH94" s="337"/>
      <c r="DGI94" s="337"/>
      <c r="DGJ94" s="78"/>
      <c r="DGK94" s="79"/>
      <c r="DGL94" s="78"/>
      <c r="DGM94" s="337"/>
      <c r="DGN94" s="337"/>
      <c r="DGO94" s="337"/>
      <c r="DGP94" s="337"/>
      <c r="DGQ94" s="337"/>
      <c r="DGR94" s="337"/>
      <c r="DGS94" s="337"/>
      <c r="DGT94" s="337"/>
      <c r="DGU94" s="337"/>
      <c r="DGV94" s="337"/>
      <c r="DGW94" s="337"/>
      <c r="DGX94" s="337"/>
      <c r="DGY94" s="78"/>
      <c r="DGZ94" s="337"/>
      <c r="DHA94" s="337"/>
      <c r="DHB94" s="78"/>
      <c r="DHC94" s="79"/>
      <c r="DHD94" s="78"/>
      <c r="DHE94" s="337"/>
      <c r="DHF94" s="337"/>
      <c r="DHG94" s="337"/>
      <c r="DHH94" s="337"/>
      <c r="DHI94" s="337"/>
      <c r="DHJ94" s="337"/>
      <c r="DHK94" s="337"/>
      <c r="DHL94" s="337"/>
      <c r="DHM94" s="337"/>
      <c r="DHN94" s="337"/>
      <c r="DHO94" s="337"/>
      <c r="DHP94" s="337"/>
      <c r="DHQ94" s="78"/>
      <c r="DHR94" s="337"/>
      <c r="DHS94" s="337"/>
      <c r="DHT94" s="78"/>
      <c r="DHU94" s="79"/>
      <c r="DHV94" s="78"/>
      <c r="DHW94" s="337"/>
      <c r="DHX94" s="337"/>
      <c r="DHY94" s="337"/>
      <c r="DHZ94" s="337"/>
      <c r="DIA94" s="337"/>
      <c r="DIB94" s="337"/>
      <c r="DIC94" s="337"/>
      <c r="DID94" s="337"/>
      <c r="DIE94" s="337"/>
      <c r="DIF94" s="337"/>
      <c r="DIG94" s="337"/>
      <c r="DIH94" s="337"/>
      <c r="DII94" s="78"/>
      <c r="DIJ94" s="337"/>
      <c r="DIK94" s="337"/>
      <c r="DIL94" s="78"/>
      <c r="DIM94" s="79"/>
      <c r="DIN94" s="78"/>
      <c r="DIO94" s="337"/>
      <c r="DIP94" s="337"/>
      <c r="DIQ94" s="337"/>
      <c r="DIR94" s="337"/>
      <c r="DIS94" s="337"/>
      <c r="DIT94" s="337"/>
      <c r="DIU94" s="337"/>
      <c r="DIV94" s="337"/>
      <c r="DIW94" s="337"/>
      <c r="DIX94" s="337"/>
      <c r="DIY94" s="337"/>
      <c r="DIZ94" s="337"/>
      <c r="DJA94" s="78"/>
      <c r="DJB94" s="337"/>
      <c r="DJC94" s="337"/>
      <c r="DJD94" s="78"/>
      <c r="DJE94" s="79"/>
      <c r="DJF94" s="78"/>
      <c r="DJG94" s="337"/>
      <c r="DJH94" s="337"/>
      <c r="DJI94" s="337"/>
      <c r="DJJ94" s="337"/>
      <c r="DJK94" s="337"/>
      <c r="DJL94" s="337"/>
      <c r="DJM94" s="337"/>
      <c r="DJN94" s="337"/>
      <c r="DJO94" s="337"/>
      <c r="DJP94" s="337"/>
      <c r="DJQ94" s="337"/>
      <c r="DJR94" s="337"/>
      <c r="DJS94" s="78"/>
      <c r="DJT94" s="337"/>
      <c r="DJU94" s="337"/>
      <c r="DJV94" s="78"/>
      <c r="DJW94" s="79"/>
      <c r="DJX94" s="78"/>
      <c r="DJY94" s="337"/>
      <c r="DJZ94" s="337"/>
      <c r="DKA94" s="337"/>
      <c r="DKB94" s="337"/>
      <c r="DKC94" s="337"/>
      <c r="DKD94" s="337"/>
      <c r="DKE94" s="337"/>
      <c r="DKF94" s="337"/>
      <c r="DKG94" s="337"/>
      <c r="DKH94" s="337"/>
      <c r="DKI94" s="337"/>
      <c r="DKJ94" s="337"/>
      <c r="DKK94" s="78"/>
      <c r="DKL94" s="337"/>
      <c r="DKM94" s="337"/>
      <c r="DKN94" s="78"/>
      <c r="DKO94" s="79"/>
      <c r="DKP94" s="78"/>
      <c r="DKQ94" s="337"/>
      <c r="DKR94" s="337"/>
      <c r="DKS94" s="337"/>
      <c r="DKT94" s="337"/>
      <c r="DKU94" s="337"/>
      <c r="DKV94" s="337"/>
      <c r="DKW94" s="337"/>
      <c r="DKX94" s="337"/>
      <c r="DKY94" s="337"/>
      <c r="DKZ94" s="337"/>
      <c r="DLA94" s="337"/>
      <c r="DLB94" s="337"/>
      <c r="DLC94" s="78"/>
      <c r="DLD94" s="337"/>
      <c r="DLE94" s="337"/>
      <c r="DLF94" s="78"/>
      <c r="DLG94" s="79"/>
      <c r="DLH94" s="78"/>
      <c r="DLI94" s="337"/>
      <c r="DLJ94" s="337"/>
      <c r="DLK94" s="337"/>
      <c r="DLL94" s="337"/>
      <c r="DLM94" s="337"/>
      <c r="DLN94" s="337"/>
      <c r="DLO94" s="337"/>
      <c r="DLP94" s="337"/>
      <c r="DLQ94" s="337"/>
      <c r="DLR94" s="337"/>
      <c r="DLS94" s="337"/>
      <c r="DLT94" s="337"/>
      <c r="DLU94" s="78"/>
      <c r="DLV94" s="337"/>
      <c r="DLW94" s="337"/>
      <c r="DLX94" s="78"/>
      <c r="DLY94" s="79"/>
      <c r="DLZ94" s="78"/>
      <c r="DMA94" s="337"/>
      <c r="DMB94" s="337"/>
      <c r="DMC94" s="337"/>
      <c r="DMD94" s="337"/>
      <c r="DME94" s="337"/>
      <c r="DMF94" s="337"/>
      <c r="DMG94" s="337"/>
      <c r="DMH94" s="337"/>
      <c r="DMI94" s="337"/>
      <c r="DMJ94" s="337"/>
      <c r="DMK94" s="337"/>
      <c r="DML94" s="337"/>
      <c r="DMM94" s="78"/>
      <c r="DMN94" s="337"/>
      <c r="DMO94" s="337"/>
      <c r="DMP94" s="78"/>
      <c r="DMQ94" s="79"/>
      <c r="DMR94" s="78"/>
      <c r="DMS94" s="337"/>
      <c r="DMT94" s="337"/>
      <c r="DMU94" s="337"/>
      <c r="DMV94" s="337"/>
      <c r="DMW94" s="337"/>
      <c r="DMX94" s="337"/>
      <c r="DMY94" s="337"/>
      <c r="DMZ94" s="337"/>
      <c r="DNA94" s="337"/>
      <c r="DNB94" s="337"/>
      <c r="DNC94" s="337"/>
      <c r="DND94" s="337"/>
      <c r="DNE94" s="78"/>
      <c r="DNF94" s="337"/>
      <c r="DNG94" s="337"/>
      <c r="DNH94" s="78"/>
      <c r="DNI94" s="79"/>
      <c r="DNJ94" s="78"/>
      <c r="DNK94" s="337"/>
      <c r="DNL94" s="337"/>
      <c r="DNM94" s="337"/>
      <c r="DNN94" s="337"/>
      <c r="DNO94" s="337"/>
      <c r="DNP94" s="337"/>
      <c r="DNQ94" s="337"/>
      <c r="DNR94" s="337"/>
      <c r="DNS94" s="337"/>
      <c r="DNT94" s="337"/>
      <c r="DNU94" s="337"/>
      <c r="DNV94" s="337"/>
      <c r="DNW94" s="78"/>
      <c r="DNX94" s="337"/>
      <c r="DNY94" s="337"/>
      <c r="DNZ94" s="78"/>
      <c r="DOA94" s="79"/>
      <c r="DOB94" s="78"/>
      <c r="DOC94" s="337"/>
      <c r="DOD94" s="337"/>
      <c r="DOE94" s="337"/>
      <c r="DOF94" s="337"/>
      <c r="DOG94" s="337"/>
      <c r="DOH94" s="337"/>
      <c r="DOI94" s="337"/>
      <c r="DOJ94" s="337"/>
      <c r="DOK94" s="337"/>
      <c r="DOL94" s="337"/>
      <c r="DOM94" s="337"/>
      <c r="DON94" s="337"/>
      <c r="DOO94" s="78"/>
      <c r="DOP94" s="337"/>
      <c r="DOQ94" s="337"/>
      <c r="DOR94" s="78"/>
      <c r="DOS94" s="79"/>
      <c r="DOT94" s="78"/>
      <c r="DOU94" s="337"/>
      <c r="DOV94" s="337"/>
      <c r="DOW94" s="337"/>
      <c r="DOX94" s="337"/>
      <c r="DOY94" s="337"/>
      <c r="DOZ94" s="337"/>
      <c r="DPA94" s="337"/>
      <c r="DPB94" s="337"/>
      <c r="DPC94" s="337"/>
      <c r="DPD94" s="337"/>
      <c r="DPE94" s="337"/>
      <c r="DPF94" s="337"/>
      <c r="DPG94" s="78"/>
      <c r="DPH94" s="337"/>
      <c r="DPI94" s="337"/>
      <c r="DPJ94" s="78"/>
      <c r="DPK94" s="79"/>
      <c r="DPL94" s="78"/>
      <c r="DPM94" s="337"/>
      <c r="DPN94" s="337"/>
      <c r="DPO94" s="337"/>
      <c r="DPP94" s="337"/>
      <c r="DPQ94" s="337"/>
      <c r="DPR94" s="337"/>
      <c r="DPS94" s="337"/>
      <c r="DPT94" s="337"/>
      <c r="DPU94" s="337"/>
      <c r="DPV94" s="337"/>
      <c r="DPW94" s="337"/>
      <c r="DPX94" s="337"/>
      <c r="DPY94" s="78"/>
      <c r="DPZ94" s="337"/>
      <c r="DQA94" s="337"/>
      <c r="DQB94" s="78"/>
      <c r="DQC94" s="79"/>
      <c r="DQD94" s="78"/>
      <c r="DQE94" s="337"/>
      <c r="DQF94" s="337"/>
      <c r="DQG94" s="337"/>
      <c r="DQH94" s="337"/>
      <c r="DQI94" s="337"/>
      <c r="DQJ94" s="337"/>
      <c r="DQK94" s="337"/>
      <c r="DQL94" s="337"/>
      <c r="DQM94" s="337"/>
      <c r="DQN94" s="337"/>
      <c r="DQO94" s="337"/>
      <c r="DQP94" s="337"/>
      <c r="DQQ94" s="78"/>
      <c r="DQR94" s="337"/>
      <c r="DQS94" s="337"/>
      <c r="DQT94" s="78"/>
      <c r="DQU94" s="79"/>
      <c r="DQV94" s="78"/>
      <c r="DQW94" s="337"/>
      <c r="DQX94" s="337"/>
      <c r="DQY94" s="337"/>
      <c r="DQZ94" s="337"/>
      <c r="DRA94" s="337"/>
      <c r="DRB94" s="337"/>
      <c r="DRC94" s="337"/>
      <c r="DRD94" s="337"/>
      <c r="DRE94" s="337"/>
      <c r="DRF94" s="337"/>
      <c r="DRG94" s="337"/>
      <c r="DRH94" s="337"/>
      <c r="DRI94" s="78"/>
      <c r="DRJ94" s="337"/>
      <c r="DRK94" s="337"/>
      <c r="DRL94" s="78"/>
      <c r="DRM94" s="79"/>
      <c r="DRN94" s="78"/>
      <c r="DRO94" s="337"/>
      <c r="DRP94" s="337"/>
      <c r="DRQ94" s="337"/>
      <c r="DRR94" s="337"/>
      <c r="DRS94" s="337"/>
      <c r="DRT94" s="337"/>
      <c r="DRU94" s="337"/>
      <c r="DRV94" s="337"/>
      <c r="DRW94" s="337"/>
      <c r="DRX94" s="337"/>
      <c r="DRY94" s="337"/>
      <c r="DRZ94" s="337"/>
      <c r="DSA94" s="78"/>
      <c r="DSB94" s="337"/>
      <c r="DSC94" s="337"/>
      <c r="DSD94" s="78"/>
      <c r="DSE94" s="79"/>
      <c r="DSF94" s="78"/>
      <c r="DSG94" s="337"/>
      <c r="DSH94" s="337"/>
      <c r="DSI94" s="337"/>
      <c r="DSJ94" s="337"/>
      <c r="DSK94" s="337"/>
      <c r="DSL94" s="337"/>
      <c r="DSM94" s="337"/>
      <c r="DSN94" s="337"/>
      <c r="DSO94" s="337"/>
      <c r="DSP94" s="337"/>
      <c r="DSQ94" s="337"/>
      <c r="DSR94" s="337"/>
      <c r="DSS94" s="78"/>
      <c r="DST94" s="337"/>
      <c r="DSU94" s="337"/>
      <c r="DSV94" s="78"/>
      <c r="DSW94" s="79"/>
      <c r="DSX94" s="78"/>
      <c r="DSY94" s="337"/>
      <c r="DSZ94" s="337"/>
      <c r="DTA94" s="337"/>
      <c r="DTB94" s="337"/>
      <c r="DTC94" s="337"/>
      <c r="DTD94" s="337"/>
      <c r="DTE94" s="337"/>
      <c r="DTF94" s="337"/>
      <c r="DTG94" s="337"/>
      <c r="DTH94" s="337"/>
      <c r="DTI94" s="337"/>
      <c r="DTJ94" s="337"/>
      <c r="DTK94" s="78"/>
      <c r="DTL94" s="337"/>
      <c r="DTM94" s="337"/>
      <c r="DTN94" s="78"/>
      <c r="DTO94" s="79"/>
      <c r="DTP94" s="78"/>
      <c r="DTQ94" s="337"/>
      <c r="DTR94" s="337"/>
      <c r="DTS94" s="337"/>
      <c r="DTT94" s="337"/>
      <c r="DTU94" s="337"/>
      <c r="DTV94" s="337"/>
      <c r="DTW94" s="337"/>
      <c r="DTX94" s="337"/>
      <c r="DTY94" s="337"/>
      <c r="DTZ94" s="337"/>
      <c r="DUA94" s="337"/>
      <c r="DUB94" s="337"/>
      <c r="DUC94" s="78"/>
      <c r="DUD94" s="337"/>
      <c r="DUE94" s="337"/>
      <c r="DUF94" s="78"/>
      <c r="DUG94" s="79"/>
      <c r="DUH94" s="78"/>
      <c r="DUI94" s="337"/>
      <c r="DUJ94" s="337"/>
      <c r="DUK94" s="337"/>
      <c r="DUL94" s="337"/>
      <c r="DUM94" s="337"/>
      <c r="DUN94" s="337"/>
      <c r="DUO94" s="337"/>
      <c r="DUP94" s="337"/>
      <c r="DUQ94" s="337"/>
      <c r="DUR94" s="337"/>
      <c r="DUS94" s="337"/>
      <c r="DUT94" s="337"/>
      <c r="DUU94" s="78"/>
      <c r="DUV94" s="337"/>
      <c r="DUW94" s="337"/>
      <c r="DUX94" s="78"/>
      <c r="DUY94" s="79"/>
      <c r="DUZ94" s="78"/>
      <c r="DVA94" s="337"/>
      <c r="DVB94" s="337"/>
      <c r="DVC94" s="337"/>
      <c r="DVD94" s="337"/>
      <c r="DVE94" s="337"/>
      <c r="DVF94" s="337"/>
      <c r="DVG94" s="337"/>
      <c r="DVH94" s="337"/>
      <c r="DVI94" s="337"/>
      <c r="DVJ94" s="337"/>
      <c r="DVK94" s="337"/>
      <c r="DVL94" s="337"/>
      <c r="DVM94" s="78"/>
      <c r="DVN94" s="337"/>
      <c r="DVO94" s="337"/>
      <c r="DVP94" s="78"/>
      <c r="DVQ94" s="79"/>
      <c r="DVR94" s="78"/>
      <c r="DVS94" s="337"/>
      <c r="DVT94" s="337"/>
      <c r="DVU94" s="337"/>
      <c r="DVV94" s="337"/>
      <c r="DVW94" s="337"/>
      <c r="DVX94" s="337"/>
      <c r="DVY94" s="337"/>
      <c r="DVZ94" s="337"/>
      <c r="DWA94" s="337"/>
      <c r="DWB94" s="337"/>
      <c r="DWC94" s="337"/>
      <c r="DWD94" s="337"/>
      <c r="DWE94" s="78"/>
      <c r="DWF94" s="337"/>
      <c r="DWG94" s="337"/>
      <c r="DWH94" s="78"/>
      <c r="DWI94" s="79"/>
      <c r="DWJ94" s="78"/>
      <c r="DWK94" s="337"/>
      <c r="DWL94" s="337"/>
      <c r="DWM94" s="337"/>
      <c r="DWN94" s="337"/>
      <c r="DWO94" s="337"/>
      <c r="DWP94" s="337"/>
      <c r="DWQ94" s="337"/>
      <c r="DWR94" s="337"/>
      <c r="DWS94" s="337"/>
      <c r="DWT94" s="337"/>
      <c r="DWU94" s="337"/>
      <c r="DWV94" s="337"/>
      <c r="DWW94" s="78"/>
      <c r="DWX94" s="337"/>
      <c r="DWY94" s="337"/>
      <c r="DWZ94" s="78"/>
      <c r="DXA94" s="79"/>
      <c r="DXB94" s="78"/>
      <c r="DXC94" s="337"/>
      <c r="DXD94" s="337"/>
      <c r="DXE94" s="337"/>
      <c r="DXF94" s="337"/>
      <c r="DXG94" s="337"/>
      <c r="DXH94" s="337"/>
      <c r="DXI94" s="337"/>
      <c r="DXJ94" s="337"/>
      <c r="DXK94" s="337"/>
      <c r="DXL94" s="337"/>
      <c r="DXM94" s="337"/>
      <c r="DXN94" s="337"/>
      <c r="DXO94" s="78"/>
      <c r="DXP94" s="337"/>
      <c r="DXQ94" s="337"/>
      <c r="DXR94" s="78"/>
      <c r="DXS94" s="79"/>
      <c r="DXT94" s="78"/>
      <c r="DXU94" s="337"/>
      <c r="DXV94" s="337"/>
      <c r="DXW94" s="337"/>
      <c r="DXX94" s="337"/>
      <c r="DXY94" s="337"/>
      <c r="DXZ94" s="337"/>
      <c r="DYA94" s="337"/>
      <c r="DYB94" s="337"/>
      <c r="DYC94" s="337"/>
      <c r="DYD94" s="337"/>
      <c r="DYE94" s="337"/>
      <c r="DYF94" s="337"/>
      <c r="DYG94" s="78"/>
      <c r="DYH94" s="337"/>
      <c r="DYI94" s="337"/>
      <c r="DYJ94" s="78"/>
      <c r="DYK94" s="79"/>
      <c r="DYL94" s="78"/>
      <c r="DYM94" s="337"/>
      <c r="DYN94" s="337"/>
      <c r="DYO94" s="337"/>
      <c r="DYP94" s="337"/>
      <c r="DYQ94" s="337"/>
      <c r="DYR94" s="337"/>
      <c r="DYS94" s="337"/>
      <c r="DYT94" s="337"/>
      <c r="DYU94" s="337"/>
      <c r="DYV94" s="337"/>
      <c r="DYW94" s="337"/>
      <c r="DYX94" s="337"/>
      <c r="DYY94" s="78"/>
      <c r="DYZ94" s="337"/>
      <c r="DZA94" s="337"/>
      <c r="DZB94" s="78"/>
      <c r="DZC94" s="79"/>
      <c r="DZD94" s="78"/>
      <c r="DZE94" s="337"/>
      <c r="DZF94" s="337"/>
      <c r="DZG94" s="337"/>
      <c r="DZH94" s="337"/>
      <c r="DZI94" s="337"/>
      <c r="DZJ94" s="337"/>
      <c r="DZK94" s="337"/>
      <c r="DZL94" s="337"/>
      <c r="DZM94" s="337"/>
      <c r="DZN94" s="337"/>
      <c r="DZO94" s="337"/>
      <c r="DZP94" s="337"/>
      <c r="DZQ94" s="78"/>
      <c r="DZR94" s="337"/>
      <c r="DZS94" s="337"/>
      <c r="DZT94" s="78"/>
      <c r="DZU94" s="79"/>
      <c r="DZV94" s="78"/>
      <c r="DZW94" s="337"/>
      <c r="DZX94" s="337"/>
      <c r="DZY94" s="337"/>
      <c r="DZZ94" s="337"/>
      <c r="EAA94" s="337"/>
      <c r="EAB94" s="337"/>
      <c r="EAC94" s="337"/>
      <c r="EAD94" s="337"/>
      <c r="EAE94" s="337"/>
      <c r="EAF94" s="337"/>
      <c r="EAG94" s="337"/>
      <c r="EAH94" s="337"/>
      <c r="EAI94" s="78"/>
      <c r="EAJ94" s="337"/>
      <c r="EAK94" s="337"/>
      <c r="EAL94" s="78"/>
      <c r="EAM94" s="79"/>
      <c r="EAN94" s="78"/>
      <c r="EAO94" s="337"/>
      <c r="EAP94" s="337"/>
      <c r="EAQ94" s="337"/>
      <c r="EAR94" s="337"/>
      <c r="EAS94" s="337"/>
      <c r="EAT94" s="337"/>
      <c r="EAU94" s="337"/>
      <c r="EAV94" s="337"/>
      <c r="EAW94" s="337"/>
      <c r="EAX94" s="337"/>
      <c r="EAY94" s="337"/>
      <c r="EAZ94" s="337"/>
      <c r="EBA94" s="78"/>
      <c r="EBB94" s="337"/>
      <c r="EBC94" s="337"/>
      <c r="EBD94" s="78"/>
      <c r="EBE94" s="79"/>
      <c r="EBF94" s="78"/>
      <c r="EBG94" s="337"/>
      <c r="EBH94" s="337"/>
      <c r="EBI94" s="337"/>
      <c r="EBJ94" s="337"/>
      <c r="EBK94" s="337"/>
      <c r="EBL94" s="337"/>
      <c r="EBM94" s="337"/>
      <c r="EBN94" s="337"/>
      <c r="EBO94" s="337"/>
      <c r="EBP94" s="337"/>
      <c r="EBQ94" s="337"/>
      <c r="EBR94" s="337"/>
      <c r="EBS94" s="78"/>
      <c r="EBT94" s="337"/>
      <c r="EBU94" s="337"/>
      <c r="EBV94" s="78"/>
      <c r="EBW94" s="79"/>
      <c r="EBX94" s="78"/>
      <c r="EBY94" s="337"/>
      <c r="EBZ94" s="337"/>
      <c r="ECA94" s="337"/>
      <c r="ECB94" s="337"/>
      <c r="ECC94" s="337"/>
      <c r="ECD94" s="337"/>
      <c r="ECE94" s="337"/>
      <c r="ECF94" s="337"/>
      <c r="ECG94" s="337"/>
      <c r="ECH94" s="337"/>
      <c r="ECI94" s="337"/>
      <c r="ECJ94" s="337"/>
      <c r="ECK94" s="78"/>
      <c r="ECL94" s="337"/>
      <c r="ECM94" s="337"/>
      <c r="ECN94" s="78"/>
      <c r="ECO94" s="79"/>
      <c r="ECP94" s="78"/>
      <c r="ECQ94" s="337"/>
      <c r="ECR94" s="337"/>
      <c r="ECS94" s="337"/>
      <c r="ECT94" s="337"/>
      <c r="ECU94" s="337"/>
      <c r="ECV94" s="337"/>
      <c r="ECW94" s="337"/>
      <c r="ECX94" s="337"/>
      <c r="ECY94" s="337"/>
      <c r="ECZ94" s="337"/>
      <c r="EDA94" s="337"/>
      <c r="EDB94" s="337"/>
      <c r="EDC94" s="78"/>
      <c r="EDD94" s="337"/>
      <c r="EDE94" s="337"/>
      <c r="EDF94" s="78"/>
      <c r="EDG94" s="79"/>
      <c r="EDH94" s="78"/>
      <c r="EDI94" s="337"/>
      <c r="EDJ94" s="337"/>
      <c r="EDK94" s="337"/>
      <c r="EDL94" s="337"/>
      <c r="EDM94" s="337"/>
      <c r="EDN94" s="337"/>
      <c r="EDO94" s="337"/>
      <c r="EDP94" s="337"/>
      <c r="EDQ94" s="337"/>
      <c r="EDR94" s="337"/>
      <c r="EDS94" s="337"/>
      <c r="EDT94" s="337"/>
      <c r="EDU94" s="78"/>
      <c r="EDV94" s="337"/>
      <c r="EDW94" s="337"/>
      <c r="EDX94" s="78"/>
      <c r="EDY94" s="79"/>
      <c r="EDZ94" s="78"/>
      <c r="EEA94" s="337"/>
      <c r="EEB94" s="337"/>
      <c r="EEC94" s="337"/>
      <c r="EED94" s="337"/>
      <c r="EEE94" s="337"/>
      <c r="EEF94" s="337"/>
      <c r="EEG94" s="337"/>
      <c r="EEH94" s="337"/>
      <c r="EEI94" s="337"/>
      <c r="EEJ94" s="337"/>
      <c r="EEK94" s="337"/>
      <c r="EEL94" s="337"/>
      <c r="EEM94" s="78"/>
      <c r="EEN94" s="337"/>
      <c r="EEO94" s="337"/>
      <c r="EEP94" s="78"/>
      <c r="EEQ94" s="79"/>
      <c r="EER94" s="78"/>
      <c r="EES94" s="337"/>
      <c r="EET94" s="337"/>
      <c r="EEU94" s="337"/>
      <c r="EEV94" s="337"/>
      <c r="EEW94" s="337"/>
      <c r="EEX94" s="337"/>
      <c r="EEY94" s="337"/>
      <c r="EEZ94" s="337"/>
      <c r="EFA94" s="337"/>
      <c r="EFB94" s="337"/>
      <c r="EFC94" s="337"/>
      <c r="EFD94" s="337"/>
      <c r="EFE94" s="78"/>
      <c r="EFF94" s="337"/>
      <c r="EFG94" s="337"/>
      <c r="EFH94" s="78"/>
      <c r="EFI94" s="79"/>
      <c r="EFJ94" s="78"/>
      <c r="EFK94" s="337"/>
      <c r="EFL94" s="337"/>
      <c r="EFM94" s="337"/>
      <c r="EFN94" s="337"/>
      <c r="EFO94" s="337"/>
      <c r="EFP94" s="337"/>
      <c r="EFQ94" s="337"/>
      <c r="EFR94" s="337"/>
      <c r="EFS94" s="337"/>
      <c r="EFT94" s="337"/>
      <c r="EFU94" s="337"/>
      <c r="EFV94" s="337"/>
      <c r="EFW94" s="78"/>
      <c r="EFX94" s="337"/>
      <c r="EFY94" s="337"/>
      <c r="EFZ94" s="78"/>
      <c r="EGA94" s="79"/>
      <c r="EGB94" s="78"/>
      <c r="EGC94" s="337"/>
      <c r="EGD94" s="337"/>
      <c r="EGE94" s="337"/>
      <c r="EGF94" s="337"/>
      <c r="EGG94" s="337"/>
      <c r="EGH94" s="337"/>
      <c r="EGI94" s="337"/>
      <c r="EGJ94" s="337"/>
      <c r="EGK94" s="337"/>
      <c r="EGL94" s="337"/>
      <c r="EGM94" s="337"/>
      <c r="EGN94" s="337"/>
      <c r="EGO94" s="78"/>
      <c r="EGP94" s="337"/>
      <c r="EGQ94" s="337"/>
      <c r="EGR94" s="78"/>
      <c r="EGS94" s="79"/>
      <c r="EGT94" s="78"/>
      <c r="EGU94" s="337"/>
      <c r="EGV94" s="337"/>
      <c r="EGW94" s="337"/>
      <c r="EGX94" s="337"/>
      <c r="EGY94" s="337"/>
      <c r="EGZ94" s="337"/>
      <c r="EHA94" s="337"/>
      <c r="EHB94" s="337"/>
      <c r="EHC94" s="337"/>
      <c r="EHD94" s="337"/>
      <c r="EHE94" s="337"/>
      <c r="EHF94" s="337"/>
      <c r="EHG94" s="78"/>
      <c r="EHH94" s="337"/>
      <c r="EHI94" s="337"/>
      <c r="EHJ94" s="78"/>
      <c r="EHK94" s="79"/>
      <c r="EHL94" s="78"/>
      <c r="EHM94" s="337"/>
      <c r="EHN94" s="337"/>
      <c r="EHO94" s="337"/>
      <c r="EHP94" s="337"/>
      <c r="EHQ94" s="337"/>
      <c r="EHR94" s="337"/>
      <c r="EHS94" s="337"/>
      <c r="EHT94" s="337"/>
      <c r="EHU94" s="337"/>
      <c r="EHV94" s="337"/>
      <c r="EHW94" s="337"/>
      <c r="EHX94" s="337"/>
      <c r="EHY94" s="78"/>
      <c r="EHZ94" s="337"/>
      <c r="EIA94" s="337"/>
      <c r="EIB94" s="78"/>
      <c r="EIC94" s="79"/>
      <c r="EID94" s="78"/>
      <c r="EIE94" s="337"/>
      <c r="EIF94" s="337"/>
      <c r="EIG94" s="337"/>
      <c r="EIH94" s="337"/>
      <c r="EII94" s="337"/>
      <c r="EIJ94" s="337"/>
      <c r="EIK94" s="337"/>
      <c r="EIL94" s="337"/>
      <c r="EIM94" s="337"/>
      <c r="EIN94" s="337"/>
      <c r="EIO94" s="337"/>
      <c r="EIP94" s="337"/>
      <c r="EIQ94" s="78"/>
      <c r="EIR94" s="337"/>
      <c r="EIS94" s="337"/>
      <c r="EIT94" s="78"/>
      <c r="EIU94" s="79"/>
      <c r="EIV94" s="78"/>
      <c r="EIW94" s="337"/>
      <c r="EIX94" s="337"/>
      <c r="EIY94" s="337"/>
      <c r="EIZ94" s="337"/>
      <c r="EJA94" s="337"/>
      <c r="EJB94" s="337"/>
      <c r="EJC94" s="337"/>
      <c r="EJD94" s="337"/>
      <c r="EJE94" s="337"/>
      <c r="EJF94" s="337"/>
      <c r="EJG94" s="337"/>
      <c r="EJH94" s="337"/>
      <c r="EJI94" s="78"/>
      <c r="EJJ94" s="337"/>
      <c r="EJK94" s="337"/>
      <c r="EJL94" s="78"/>
      <c r="EJM94" s="79"/>
      <c r="EJN94" s="78"/>
      <c r="EJO94" s="337"/>
      <c r="EJP94" s="337"/>
      <c r="EJQ94" s="337"/>
      <c r="EJR94" s="337"/>
      <c r="EJS94" s="337"/>
      <c r="EJT94" s="337"/>
      <c r="EJU94" s="337"/>
      <c r="EJV94" s="337"/>
      <c r="EJW94" s="337"/>
      <c r="EJX94" s="337"/>
      <c r="EJY94" s="337"/>
      <c r="EJZ94" s="337"/>
      <c r="EKA94" s="78"/>
      <c r="EKB94" s="337"/>
      <c r="EKC94" s="337"/>
      <c r="EKD94" s="78"/>
      <c r="EKE94" s="79"/>
      <c r="EKF94" s="78"/>
      <c r="EKG94" s="337"/>
      <c r="EKH94" s="337"/>
      <c r="EKI94" s="337"/>
      <c r="EKJ94" s="337"/>
      <c r="EKK94" s="337"/>
      <c r="EKL94" s="337"/>
      <c r="EKM94" s="337"/>
      <c r="EKN94" s="337"/>
      <c r="EKO94" s="337"/>
      <c r="EKP94" s="337"/>
      <c r="EKQ94" s="337"/>
      <c r="EKR94" s="337"/>
      <c r="EKS94" s="78"/>
      <c r="EKT94" s="337"/>
      <c r="EKU94" s="337"/>
      <c r="EKV94" s="78"/>
      <c r="EKW94" s="79"/>
      <c r="EKX94" s="78"/>
      <c r="EKY94" s="337"/>
      <c r="EKZ94" s="337"/>
      <c r="ELA94" s="337"/>
      <c r="ELB94" s="337"/>
      <c r="ELC94" s="337"/>
      <c r="ELD94" s="337"/>
      <c r="ELE94" s="337"/>
      <c r="ELF94" s="337"/>
      <c r="ELG94" s="337"/>
      <c r="ELH94" s="337"/>
      <c r="ELI94" s="337"/>
      <c r="ELJ94" s="337"/>
      <c r="ELK94" s="78"/>
      <c r="ELL94" s="337"/>
      <c r="ELM94" s="337"/>
      <c r="ELN94" s="78"/>
      <c r="ELO94" s="79"/>
      <c r="ELP94" s="78"/>
      <c r="ELQ94" s="337"/>
      <c r="ELR94" s="337"/>
      <c r="ELS94" s="337"/>
      <c r="ELT94" s="337"/>
      <c r="ELU94" s="337"/>
      <c r="ELV94" s="337"/>
      <c r="ELW94" s="337"/>
      <c r="ELX94" s="337"/>
      <c r="ELY94" s="337"/>
      <c r="ELZ94" s="337"/>
      <c r="EMA94" s="337"/>
      <c r="EMB94" s="337"/>
      <c r="EMC94" s="78"/>
      <c r="EMD94" s="337"/>
      <c r="EME94" s="337"/>
      <c r="EMF94" s="78"/>
      <c r="EMG94" s="79"/>
      <c r="EMH94" s="78"/>
      <c r="EMI94" s="337"/>
      <c r="EMJ94" s="337"/>
      <c r="EMK94" s="337"/>
      <c r="EML94" s="337"/>
      <c r="EMM94" s="337"/>
      <c r="EMN94" s="337"/>
      <c r="EMO94" s="337"/>
      <c r="EMP94" s="337"/>
      <c r="EMQ94" s="337"/>
      <c r="EMR94" s="337"/>
      <c r="EMS94" s="337"/>
      <c r="EMT94" s="337"/>
      <c r="EMU94" s="78"/>
      <c r="EMV94" s="337"/>
      <c r="EMW94" s="337"/>
      <c r="EMX94" s="78"/>
      <c r="EMY94" s="79"/>
      <c r="EMZ94" s="78"/>
      <c r="ENA94" s="337"/>
      <c r="ENB94" s="337"/>
      <c r="ENC94" s="337"/>
      <c r="END94" s="337"/>
      <c r="ENE94" s="337"/>
      <c r="ENF94" s="337"/>
      <c r="ENG94" s="337"/>
      <c r="ENH94" s="337"/>
      <c r="ENI94" s="337"/>
      <c r="ENJ94" s="337"/>
      <c r="ENK94" s="337"/>
      <c r="ENL94" s="337"/>
      <c r="ENM94" s="78"/>
      <c r="ENN94" s="337"/>
      <c r="ENO94" s="337"/>
      <c r="ENP94" s="78"/>
      <c r="ENQ94" s="79"/>
      <c r="ENR94" s="78"/>
      <c r="ENS94" s="337"/>
      <c r="ENT94" s="337"/>
      <c r="ENU94" s="337"/>
      <c r="ENV94" s="337"/>
      <c r="ENW94" s="337"/>
      <c r="ENX94" s="337"/>
      <c r="ENY94" s="337"/>
      <c r="ENZ94" s="337"/>
      <c r="EOA94" s="337"/>
      <c r="EOB94" s="337"/>
      <c r="EOC94" s="337"/>
      <c r="EOD94" s="337"/>
      <c r="EOE94" s="78"/>
      <c r="EOF94" s="337"/>
      <c r="EOG94" s="337"/>
      <c r="EOH94" s="78"/>
      <c r="EOI94" s="79"/>
      <c r="EOJ94" s="78"/>
      <c r="EOK94" s="337"/>
      <c r="EOL94" s="337"/>
      <c r="EOM94" s="337"/>
      <c r="EON94" s="337"/>
      <c r="EOO94" s="337"/>
      <c r="EOP94" s="337"/>
      <c r="EOQ94" s="337"/>
      <c r="EOR94" s="337"/>
      <c r="EOS94" s="337"/>
      <c r="EOT94" s="337"/>
      <c r="EOU94" s="337"/>
      <c r="EOV94" s="337"/>
      <c r="EOW94" s="78"/>
      <c r="EOX94" s="337"/>
      <c r="EOY94" s="337"/>
      <c r="EOZ94" s="78"/>
      <c r="EPA94" s="79"/>
      <c r="EPB94" s="78"/>
      <c r="EPC94" s="337"/>
      <c r="EPD94" s="337"/>
      <c r="EPE94" s="337"/>
      <c r="EPF94" s="337"/>
      <c r="EPG94" s="337"/>
      <c r="EPH94" s="337"/>
      <c r="EPI94" s="337"/>
      <c r="EPJ94" s="337"/>
      <c r="EPK94" s="337"/>
      <c r="EPL94" s="337"/>
      <c r="EPM94" s="337"/>
      <c r="EPN94" s="337"/>
      <c r="EPO94" s="78"/>
      <c r="EPP94" s="337"/>
      <c r="EPQ94" s="337"/>
      <c r="EPR94" s="78"/>
      <c r="EPS94" s="79"/>
      <c r="EPT94" s="78"/>
      <c r="EPU94" s="337"/>
      <c r="EPV94" s="337"/>
      <c r="EPW94" s="337"/>
      <c r="EPX94" s="337"/>
      <c r="EPY94" s="337"/>
      <c r="EPZ94" s="337"/>
      <c r="EQA94" s="337"/>
      <c r="EQB94" s="337"/>
      <c r="EQC94" s="337"/>
      <c r="EQD94" s="337"/>
      <c r="EQE94" s="337"/>
      <c r="EQF94" s="337"/>
      <c r="EQG94" s="78"/>
      <c r="EQH94" s="337"/>
      <c r="EQI94" s="337"/>
      <c r="EQJ94" s="78"/>
      <c r="EQK94" s="79"/>
      <c r="EQL94" s="78"/>
      <c r="EQM94" s="337"/>
      <c r="EQN94" s="337"/>
      <c r="EQO94" s="337"/>
      <c r="EQP94" s="337"/>
      <c r="EQQ94" s="337"/>
      <c r="EQR94" s="337"/>
      <c r="EQS94" s="337"/>
      <c r="EQT94" s="337"/>
      <c r="EQU94" s="337"/>
      <c r="EQV94" s="337"/>
      <c r="EQW94" s="337"/>
      <c r="EQX94" s="337"/>
      <c r="EQY94" s="78"/>
      <c r="EQZ94" s="337"/>
      <c r="ERA94" s="337"/>
      <c r="ERB94" s="78"/>
      <c r="ERC94" s="79"/>
      <c r="ERD94" s="78"/>
      <c r="ERE94" s="337"/>
      <c r="ERF94" s="337"/>
      <c r="ERG94" s="337"/>
      <c r="ERH94" s="337"/>
      <c r="ERI94" s="337"/>
      <c r="ERJ94" s="337"/>
      <c r="ERK94" s="337"/>
      <c r="ERL94" s="337"/>
      <c r="ERM94" s="337"/>
      <c r="ERN94" s="337"/>
      <c r="ERO94" s="337"/>
      <c r="ERP94" s="337"/>
      <c r="ERQ94" s="78"/>
      <c r="ERR94" s="337"/>
      <c r="ERS94" s="337"/>
      <c r="ERT94" s="78"/>
      <c r="ERU94" s="79"/>
      <c r="ERV94" s="78"/>
      <c r="ERW94" s="337"/>
      <c r="ERX94" s="337"/>
      <c r="ERY94" s="337"/>
      <c r="ERZ94" s="337"/>
      <c r="ESA94" s="337"/>
      <c r="ESB94" s="337"/>
      <c r="ESC94" s="337"/>
      <c r="ESD94" s="337"/>
      <c r="ESE94" s="337"/>
      <c r="ESF94" s="337"/>
      <c r="ESG94" s="337"/>
      <c r="ESH94" s="337"/>
      <c r="ESI94" s="78"/>
      <c r="ESJ94" s="337"/>
      <c r="ESK94" s="337"/>
      <c r="ESL94" s="78"/>
      <c r="ESM94" s="79"/>
      <c r="ESN94" s="78"/>
      <c r="ESO94" s="337"/>
      <c r="ESP94" s="337"/>
      <c r="ESQ94" s="337"/>
      <c r="ESR94" s="337"/>
      <c r="ESS94" s="337"/>
      <c r="EST94" s="337"/>
      <c r="ESU94" s="337"/>
      <c r="ESV94" s="337"/>
      <c r="ESW94" s="337"/>
      <c r="ESX94" s="337"/>
      <c r="ESY94" s="337"/>
      <c r="ESZ94" s="337"/>
      <c r="ETA94" s="78"/>
      <c r="ETB94" s="337"/>
      <c r="ETC94" s="337"/>
      <c r="ETD94" s="78"/>
      <c r="ETE94" s="79"/>
      <c r="ETF94" s="78"/>
      <c r="ETG94" s="337"/>
      <c r="ETH94" s="337"/>
      <c r="ETI94" s="337"/>
      <c r="ETJ94" s="337"/>
      <c r="ETK94" s="337"/>
      <c r="ETL94" s="337"/>
      <c r="ETM94" s="337"/>
      <c r="ETN94" s="337"/>
      <c r="ETO94" s="337"/>
      <c r="ETP94" s="337"/>
      <c r="ETQ94" s="337"/>
      <c r="ETR94" s="337"/>
      <c r="ETS94" s="78"/>
      <c r="ETT94" s="337"/>
      <c r="ETU94" s="337"/>
      <c r="ETV94" s="78"/>
      <c r="ETW94" s="79"/>
      <c r="ETX94" s="78"/>
      <c r="ETY94" s="337"/>
      <c r="ETZ94" s="337"/>
      <c r="EUA94" s="337"/>
      <c r="EUB94" s="337"/>
      <c r="EUC94" s="337"/>
      <c r="EUD94" s="337"/>
      <c r="EUE94" s="337"/>
      <c r="EUF94" s="337"/>
      <c r="EUG94" s="337"/>
      <c r="EUH94" s="337"/>
      <c r="EUI94" s="337"/>
      <c r="EUJ94" s="337"/>
      <c r="EUK94" s="78"/>
      <c r="EUL94" s="337"/>
      <c r="EUM94" s="337"/>
      <c r="EUN94" s="78"/>
      <c r="EUO94" s="79"/>
      <c r="EUP94" s="78"/>
      <c r="EUQ94" s="337"/>
      <c r="EUR94" s="337"/>
      <c r="EUS94" s="337"/>
      <c r="EUT94" s="337"/>
      <c r="EUU94" s="337"/>
      <c r="EUV94" s="337"/>
      <c r="EUW94" s="337"/>
      <c r="EUX94" s="337"/>
      <c r="EUY94" s="337"/>
      <c r="EUZ94" s="337"/>
      <c r="EVA94" s="337"/>
      <c r="EVB94" s="337"/>
      <c r="EVC94" s="78"/>
      <c r="EVD94" s="337"/>
      <c r="EVE94" s="337"/>
      <c r="EVF94" s="78"/>
      <c r="EVG94" s="79"/>
      <c r="EVH94" s="78"/>
      <c r="EVI94" s="337"/>
      <c r="EVJ94" s="337"/>
      <c r="EVK94" s="337"/>
      <c r="EVL94" s="337"/>
      <c r="EVM94" s="337"/>
      <c r="EVN94" s="337"/>
      <c r="EVO94" s="337"/>
      <c r="EVP94" s="337"/>
      <c r="EVQ94" s="337"/>
      <c r="EVR94" s="337"/>
      <c r="EVS94" s="337"/>
      <c r="EVT94" s="337"/>
      <c r="EVU94" s="78"/>
      <c r="EVV94" s="337"/>
      <c r="EVW94" s="337"/>
      <c r="EVX94" s="78"/>
      <c r="EVY94" s="79"/>
      <c r="EVZ94" s="78"/>
      <c r="EWA94" s="337"/>
      <c r="EWB94" s="337"/>
      <c r="EWC94" s="337"/>
      <c r="EWD94" s="337"/>
      <c r="EWE94" s="337"/>
      <c r="EWF94" s="337"/>
      <c r="EWG94" s="337"/>
      <c r="EWH94" s="337"/>
      <c r="EWI94" s="337"/>
      <c r="EWJ94" s="337"/>
      <c r="EWK94" s="337"/>
      <c r="EWL94" s="337"/>
      <c r="EWM94" s="78"/>
      <c r="EWN94" s="337"/>
      <c r="EWO94" s="337"/>
      <c r="EWP94" s="78"/>
      <c r="EWQ94" s="79"/>
      <c r="EWR94" s="78"/>
      <c r="EWS94" s="337"/>
      <c r="EWT94" s="337"/>
      <c r="EWU94" s="337"/>
      <c r="EWV94" s="337"/>
      <c r="EWW94" s="337"/>
      <c r="EWX94" s="337"/>
      <c r="EWY94" s="337"/>
      <c r="EWZ94" s="337"/>
      <c r="EXA94" s="337"/>
      <c r="EXB94" s="337"/>
      <c r="EXC94" s="337"/>
      <c r="EXD94" s="337"/>
      <c r="EXE94" s="78"/>
      <c r="EXF94" s="337"/>
      <c r="EXG94" s="337"/>
      <c r="EXH94" s="78"/>
      <c r="EXI94" s="79"/>
      <c r="EXJ94" s="78"/>
      <c r="EXK94" s="337"/>
      <c r="EXL94" s="337"/>
      <c r="EXM94" s="337"/>
      <c r="EXN94" s="337"/>
      <c r="EXO94" s="337"/>
      <c r="EXP94" s="337"/>
      <c r="EXQ94" s="337"/>
      <c r="EXR94" s="337"/>
      <c r="EXS94" s="337"/>
      <c r="EXT94" s="337"/>
      <c r="EXU94" s="337"/>
      <c r="EXV94" s="337"/>
      <c r="EXW94" s="78"/>
      <c r="EXX94" s="337"/>
      <c r="EXY94" s="337"/>
      <c r="EXZ94" s="78"/>
      <c r="EYA94" s="79"/>
      <c r="EYB94" s="78"/>
      <c r="EYC94" s="337"/>
      <c r="EYD94" s="337"/>
      <c r="EYE94" s="337"/>
      <c r="EYF94" s="337"/>
      <c r="EYG94" s="337"/>
      <c r="EYH94" s="337"/>
      <c r="EYI94" s="337"/>
      <c r="EYJ94" s="337"/>
      <c r="EYK94" s="337"/>
      <c r="EYL94" s="337"/>
      <c r="EYM94" s="337"/>
      <c r="EYN94" s="337"/>
      <c r="EYO94" s="78"/>
      <c r="EYP94" s="337"/>
      <c r="EYQ94" s="337"/>
      <c r="EYR94" s="78"/>
      <c r="EYS94" s="79"/>
      <c r="EYT94" s="78"/>
      <c r="EYU94" s="337"/>
      <c r="EYV94" s="337"/>
      <c r="EYW94" s="337"/>
      <c r="EYX94" s="337"/>
      <c r="EYY94" s="337"/>
      <c r="EYZ94" s="337"/>
      <c r="EZA94" s="337"/>
      <c r="EZB94" s="337"/>
      <c r="EZC94" s="337"/>
      <c r="EZD94" s="337"/>
      <c r="EZE94" s="337"/>
      <c r="EZF94" s="337"/>
      <c r="EZG94" s="78"/>
      <c r="EZH94" s="337"/>
      <c r="EZI94" s="337"/>
      <c r="EZJ94" s="78"/>
      <c r="EZK94" s="79"/>
      <c r="EZL94" s="78"/>
      <c r="EZM94" s="337"/>
      <c r="EZN94" s="337"/>
      <c r="EZO94" s="337"/>
      <c r="EZP94" s="337"/>
      <c r="EZQ94" s="337"/>
      <c r="EZR94" s="337"/>
      <c r="EZS94" s="337"/>
      <c r="EZT94" s="337"/>
      <c r="EZU94" s="337"/>
      <c r="EZV94" s="337"/>
      <c r="EZW94" s="337"/>
      <c r="EZX94" s="337"/>
      <c r="EZY94" s="78"/>
      <c r="EZZ94" s="337"/>
      <c r="FAA94" s="337"/>
      <c r="FAB94" s="78"/>
      <c r="FAC94" s="79"/>
      <c r="FAD94" s="78"/>
      <c r="FAE94" s="337"/>
      <c r="FAF94" s="337"/>
      <c r="FAG94" s="337"/>
      <c r="FAH94" s="337"/>
      <c r="FAI94" s="337"/>
      <c r="FAJ94" s="337"/>
      <c r="FAK94" s="337"/>
      <c r="FAL94" s="337"/>
      <c r="FAM94" s="337"/>
      <c r="FAN94" s="337"/>
      <c r="FAO94" s="337"/>
      <c r="FAP94" s="337"/>
      <c r="FAQ94" s="78"/>
      <c r="FAR94" s="337"/>
      <c r="FAS94" s="337"/>
      <c r="FAT94" s="78"/>
      <c r="FAU94" s="79"/>
      <c r="FAV94" s="78"/>
      <c r="FAW94" s="337"/>
      <c r="FAX94" s="337"/>
      <c r="FAY94" s="337"/>
      <c r="FAZ94" s="337"/>
      <c r="FBA94" s="337"/>
      <c r="FBB94" s="337"/>
      <c r="FBC94" s="337"/>
      <c r="FBD94" s="337"/>
      <c r="FBE94" s="337"/>
      <c r="FBF94" s="337"/>
      <c r="FBG94" s="337"/>
      <c r="FBH94" s="337"/>
      <c r="FBI94" s="78"/>
      <c r="FBJ94" s="337"/>
      <c r="FBK94" s="337"/>
      <c r="FBL94" s="78"/>
      <c r="FBM94" s="79"/>
      <c r="FBN94" s="78"/>
      <c r="FBO94" s="337"/>
      <c r="FBP94" s="337"/>
      <c r="FBQ94" s="337"/>
      <c r="FBR94" s="337"/>
      <c r="FBS94" s="337"/>
      <c r="FBT94" s="337"/>
      <c r="FBU94" s="337"/>
      <c r="FBV94" s="337"/>
      <c r="FBW94" s="337"/>
      <c r="FBX94" s="337"/>
      <c r="FBY94" s="337"/>
      <c r="FBZ94" s="337"/>
      <c r="FCA94" s="78"/>
      <c r="FCB94" s="337"/>
      <c r="FCC94" s="337"/>
      <c r="FCD94" s="78"/>
      <c r="FCE94" s="79"/>
      <c r="FCF94" s="78"/>
      <c r="FCG94" s="337"/>
      <c r="FCH94" s="337"/>
      <c r="FCI94" s="337"/>
      <c r="FCJ94" s="337"/>
      <c r="FCK94" s="337"/>
      <c r="FCL94" s="337"/>
      <c r="FCM94" s="337"/>
      <c r="FCN94" s="337"/>
      <c r="FCO94" s="337"/>
      <c r="FCP94" s="337"/>
      <c r="FCQ94" s="337"/>
      <c r="FCR94" s="337"/>
      <c r="FCS94" s="78"/>
      <c r="FCT94" s="337"/>
      <c r="FCU94" s="337"/>
      <c r="FCV94" s="78"/>
      <c r="FCW94" s="79"/>
      <c r="FCX94" s="78"/>
      <c r="FCY94" s="337"/>
      <c r="FCZ94" s="337"/>
      <c r="FDA94" s="337"/>
      <c r="FDB94" s="337"/>
      <c r="FDC94" s="337"/>
      <c r="FDD94" s="337"/>
      <c r="FDE94" s="337"/>
      <c r="FDF94" s="337"/>
      <c r="FDG94" s="337"/>
      <c r="FDH94" s="337"/>
      <c r="FDI94" s="337"/>
      <c r="FDJ94" s="337"/>
      <c r="FDK94" s="78"/>
      <c r="FDL94" s="337"/>
      <c r="FDM94" s="337"/>
      <c r="FDN94" s="78"/>
      <c r="FDO94" s="79"/>
      <c r="FDP94" s="78"/>
      <c r="FDQ94" s="337"/>
      <c r="FDR94" s="337"/>
      <c r="FDS94" s="337"/>
      <c r="FDT94" s="337"/>
      <c r="FDU94" s="337"/>
      <c r="FDV94" s="337"/>
      <c r="FDW94" s="337"/>
      <c r="FDX94" s="337"/>
      <c r="FDY94" s="337"/>
      <c r="FDZ94" s="337"/>
      <c r="FEA94" s="337"/>
      <c r="FEB94" s="337"/>
      <c r="FEC94" s="78"/>
      <c r="FED94" s="337"/>
      <c r="FEE94" s="337"/>
      <c r="FEF94" s="78"/>
      <c r="FEG94" s="79"/>
      <c r="FEH94" s="78"/>
      <c r="FEI94" s="337"/>
      <c r="FEJ94" s="337"/>
      <c r="FEK94" s="337"/>
      <c r="FEL94" s="337"/>
      <c r="FEM94" s="337"/>
      <c r="FEN94" s="337"/>
      <c r="FEO94" s="337"/>
      <c r="FEP94" s="337"/>
      <c r="FEQ94" s="337"/>
      <c r="FER94" s="337"/>
      <c r="FES94" s="337"/>
      <c r="FET94" s="337"/>
      <c r="FEU94" s="78"/>
      <c r="FEV94" s="337"/>
      <c r="FEW94" s="337"/>
      <c r="FEX94" s="78"/>
      <c r="FEY94" s="79"/>
      <c r="FEZ94" s="78"/>
      <c r="FFA94" s="337"/>
      <c r="FFB94" s="337"/>
      <c r="FFC94" s="337"/>
      <c r="FFD94" s="337"/>
      <c r="FFE94" s="337"/>
      <c r="FFF94" s="337"/>
      <c r="FFG94" s="337"/>
      <c r="FFH94" s="337"/>
      <c r="FFI94" s="337"/>
      <c r="FFJ94" s="337"/>
      <c r="FFK94" s="337"/>
      <c r="FFL94" s="337"/>
      <c r="FFM94" s="78"/>
      <c r="FFN94" s="337"/>
      <c r="FFO94" s="337"/>
      <c r="FFP94" s="78"/>
      <c r="FFQ94" s="79"/>
      <c r="FFR94" s="78"/>
      <c r="FFS94" s="337"/>
      <c r="FFT94" s="337"/>
      <c r="FFU94" s="337"/>
      <c r="FFV94" s="337"/>
      <c r="FFW94" s="337"/>
      <c r="FFX94" s="337"/>
      <c r="FFY94" s="337"/>
      <c r="FFZ94" s="337"/>
      <c r="FGA94" s="337"/>
      <c r="FGB94" s="337"/>
      <c r="FGC94" s="337"/>
      <c r="FGD94" s="337"/>
      <c r="FGE94" s="78"/>
      <c r="FGF94" s="337"/>
      <c r="FGG94" s="337"/>
      <c r="FGH94" s="78"/>
      <c r="FGI94" s="79"/>
      <c r="FGJ94" s="78"/>
      <c r="FGK94" s="337"/>
      <c r="FGL94" s="337"/>
      <c r="FGM94" s="337"/>
      <c r="FGN94" s="337"/>
      <c r="FGO94" s="337"/>
      <c r="FGP94" s="337"/>
      <c r="FGQ94" s="337"/>
      <c r="FGR94" s="337"/>
      <c r="FGS94" s="337"/>
      <c r="FGT94" s="337"/>
      <c r="FGU94" s="337"/>
      <c r="FGV94" s="337"/>
      <c r="FGW94" s="78"/>
      <c r="FGX94" s="337"/>
      <c r="FGY94" s="337"/>
      <c r="FGZ94" s="78"/>
      <c r="FHA94" s="79"/>
      <c r="FHB94" s="78"/>
      <c r="FHC94" s="337"/>
      <c r="FHD94" s="337"/>
      <c r="FHE94" s="337"/>
      <c r="FHF94" s="337"/>
      <c r="FHG94" s="337"/>
      <c r="FHH94" s="337"/>
      <c r="FHI94" s="337"/>
      <c r="FHJ94" s="337"/>
      <c r="FHK94" s="337"/>
      <c r="FHL94" s="337"/>
      <c r="FHM94" s="337"/>
      <c r="FHN94" s="337"/>
      <c r="FHO94" s="78"/>
      <c r="FHP94" s="337"/>
      <c r="FHQ94" s="337"/>
      <c r="FHR94" s="78"/>
      <c r="FHS94" s="79"/>
      <c r="FHT94" s="78"/>
      <c r="FHU94" s="337"/>
      <c r="FHV94" s="337"/>
      <c r="FHW94" s="337"/>
      <c r="FHX94" s="337"/>
      <c r="FHY94" s="337"/>
      <c r="FHZ94" s="337"/>
      <c r="FIA94" s="337"/>
      <c r="FIB94" s="337"/>
      <c r="FIC94" s="337"/>
      <c r="FID94" s="337"/>
      <c r="FIE94" s="337"/>
      <c r="FIF94" s="337"/>
      <c r="FIG94" s="78"/>
      <c r="FIH94" s="337"/>
      <c r="FII94" s="337"/>
      <c r="FIJ94" s="78"/>
      <c r="FIK94" s="79"/>
      <c r="FIL94" s="78"/>
      <c r="FIM94" s="337"/>
      <c r="FIN94" s="337"/>
      <c r="FIO94" s="337"/>
      <c r="FIP94" s="337"/>
      <c r="FIQ94" s="337"/>
      <c r="FIR94" s="337"/>
      <c r="FIS94" s="337"/>
      <c r="FIT94" s="337"/>
      <c r="FIU94" s="337"/>
      <c r="FIV94" s="337"/>
      <c r="FIW94" s="337"/>
      <c r="FIX94" s="337"/>
      <c r="FIY94" s="78"/>
      <c r="FIZ94" s="337"/>
      <c r="FJA94" s="337"/>
      <c r="FJB94" s="78"/>
      <c r="FJC94" s="79"/>
      <c r="FJD94" s="78"/>
      <c r="FJE94" s="337"/>
      <c r="FJF94" s="337"/>
      <c r="FJG94" s="337"/>
      <c r="FJH94" s="337"/>
      <c r="FJI94" s="337"/>
      <c r="FJJ94" s="337"/>
      <c r="FJK94" s="337"/>
      <c r="FJL94" s="337"/>
      <c r="FJM94" s="337"/>
      <c r="FJN94" s="337"/>
      <c r="FJO94" s="337"/>
      <c r="FJP94" s="337"/>
      <c r="FJQ94" s="78"/>
      <c r="FJR94" s="337"/>
      <c r="FJS94" s="337"/>
      <c r="FJT94" s="78"/>
      <c r="FJU94" s="79"/>
      <c r="FJV94" s="78"/>
      <c r="FJW94" s="337"/>
      <c r="FJX94" s="337"/>
      <c r="FJY94" s="337"/>
      <c r="FJZ94" s="337"/>
      <c r="FKA94" s="337"/>
      <c r="FKB94" s="337"/>
      <c r="FKC94" s="337"/>
      <c r="FKD94" s="337"/>
      <c r="FKE94" s="337"/>
      <c r="FKF94" s="337"/>
      <c r="FKG94" s="337"/>
      <c r="FKH94" s="337"/>
      <c r="FKI94" s="78"/>
      <c r="FKJ94" s="337"/>
      <c r="FKK94" s="337"/>
      <c r="FKL94" s="78"/>
      <c r="FKM94" s="79"/>
      <c r="FKN94" s="78"/>
      <c r="FKO94" s="337"/>
      <c r="FKP94" s="337"/>
      <c r="FKQ94" s="337"/>
      <c r="FKR94" s="337"/>
      <c r="FKS94" s="337"/>
      <c r="FKT94" s="337"/>
      <c r="FKU94" s="337"/>
      <c r="FKV94" s="337"/>
      <c r="FKW94" s="337"/>
      <c r="FKX94" s="337"/>
      <c r="FKY94" s="337"/>
      <c r="FKZ94" s="337"/>
      <c r="FLA94" s="78"/>
      <c r="FLB94" s="337"/>
      <c r="FLC94" s="337"/>
      <c r="FLD94" s="78"/>
      <c r="FLE94" s="79"/>
      <c r="FLF94" s="78"/>
      <c r="FLG94" s="337"/>
      <c r="FLH94" s="337"/>
      <c r="FLI94" s="337"/>
      <c r="FLJ94" s="337"/>
      <c r="FLK94" s="337"/>
      <c r="FLL94" s="337"/>
      <c r="FLM94" s="337"/>
      <c r="FLN94" s="337"/>
      <c r="FLO94" s="337"/>
      <c r="FLP94" s="337"/>
      <c r="FLQ94" s="337"/>
      <c r="FLR94" s="337"/>
      <c r="FLS94" s="78"/>
      <c r="FLT94" s="337"/>
      <c r="FLU94" s="337"/>
      <c r="FLV94" s="78"/>
      <c r="FLW94" s="79"/>
      <c r="FLX94" s="78"/>
      <c r="FLY94" s="337"/>
      <c r="FLZ94" s="337"/>
      <c r="FMA94" s="337"/>
      <c r="FMB94" s="337"/>
      <c r="FMC94" s="337"/>
      <c r="FMD94" s="337"/>
      <c r="FME94" s="337"/>
      <c r="FMF94" s="337"/>
      <c r="FMG94" s="337"/>
      <c r="FMH94" s="337"/>
      <c r="FMI94" s="337"/>
      <c r="FMJ94" s="337"/>
      <c r="FMK94" s="78"/>
      <c r="FML94" s="337"/>
      <c r="FMM94" s="337"/>
      <c r="FMN94" s="78"/>
      <c r="FMO94" s="79"/>
      <c r="FMP94" s="78"/>
      <c r="FMQ94" s="337"/>
      <c r="FMR94" s="337"/>
      <c r="FMS94" s="337"/>
      <c r="FMT94" s="337"/>
      <c r="FMU94" s="337"/>
      <c r="FMV94" s="337"/>
      <c r="FMW94" s="337"/>
      <c r="FMX94" s="337"/>
      <c r="FMY94" s="337"/>
      <c r="FMZ94" s="337"/>
      <c r="FNA94" s="337"/>
      <c r="FNB94" s="337"/>
      <c r="FNC94" s="78"/>
      <c r="FND94" s="337"/>
      <c r="FNE94" s="337"/>
      <c r="FNF94" s="78"/>
      <c r="FNG94" s="79"/>
      <c r="FNH94" s="78"/>
      <c r="FNI94" s="337"/>
      <c r="FNJ94" s="337"/>
      <c r="FNK94" s="337"/>
      <c r="FNL94" s="337"/>
      <c r="FNM94" s="337"/>
      <c r="FNN94" s="337"/>
      <c r="FNO94" s="337"/>
      <c r="FNP94" s="337"/>
      <c r="FNQ94" s="337"/>
      <c r="FNR94" s="337"/>
      <c r="FNS94" s="337"/>
      <c r="FNT94" s="337"/>
      <c r="FNU94" s="78"/>
      <c r="FNV94" s="337"/>
      <c r="FNW94" s="337"/>
      <c r="FNX94" s="78"/>
      <c r="FNY94" s="79"/>
      <c r="FNZ94" s="78"/>
      <c r="FOA94" s="337"/>
      <c r="FOB94" s="337"/>
      <c r="FOC94" s="337"/>
      <c r="FOD94" s="337"/>
      <c r="FOE94" s="337"/>
      <c r="FOF94" s="337"/>
      <c r="FOG94" s="337"/>
      <c r="FOH94" s="337"/>
      <c r="FOI94" s="337"/>
      <c r="FOJ94" s="337"/>
      <c r="FOK94" s="337"/>
      <c r="FOL94" s="337"/>
      <c r="FOM94" s="78"/>
      <c r="FON94" s="337"/>
      <c r="FOO94" s="337"/>
      <c r="FOP94" s="78"/>
      <c r="FOQ94" s="79"/>
      <c r="FOR94" s="78"/>
      <c r="FOS94" s="337"/>
      <c r="FOT94" s="337"/>
      <c r="FOU94" s="337"/>
      <c r="FOV94" s="337"/>
      <c r="FOW94" s="337"/>
      <c r="FOX94" s="337"/>
      <c r="FOY94" s="337"/>
      <c r="FOZ94" s="337"/>
      <c r="FPA94" s="337"/>
      <c r="FPB94" s="337"/>
      <c r="FPC94" s="337"/>
      <c r="FPD94" s="337"/>
      <c r="FPE94" s="78"/>
      <c r="FPF94" s="337"/>
      <c r="FPG94" s="337"/>
      <c r="FPH94" s="78"/>
      <c r="FPI94" s="79"/>
      <c r="FPJ94" s="78"/>
      <c r="FPK94" s="337"/>
      <c r="FPL94" s="337"/>
      <c r="FPM94" s="337"/>
      <c r="FPN94" s="337"/>
      <c r="FPO94" s="337"/>
      <c r="FPP94" s="337"/>
      <c r="FPQ94" s="337"/>
      <c r="FPR94" s="337"/>
      <c r="FPS94" s="337"/>
      <c r="FPT94" s="337"/>
      <c r="FPU94" s="337"/>
      <c r="FPV94" s="337"/>
      <c r="FPW94" s="78"/>
      <c r="FPX94" s="337"/>
      <c r="FPY94" s="337"/>
      <c r="FPZ94" s="78"/>
      <c r="FQA94" s="79"/>
      <c r="FQB94" s="78"/>
      <c r="FQC94" s="337"/>
      <c r="FQD94" s="337"/>
      <c r="FQE94" s="337"/>
      <c r="FQF94" s="337"/>
      <c r="FQG94" s="337"/>
      <c r="FQH94" s="337"/>
      <c r="FQI94" s="337"/>
      <c r="FQJ94" s="337"/>
      <c r="FQK94" s="337"/>
      <c r="FQL94" s="337"/>
      <c r="FQM94" s="337"/>
      <c r="FQN94" s="337"/>
      <c r="FQO94" s="78"/>
      <c r="FQP94" s="337"/>
      <c r="FQQ94" s="337"/>
      <c r="FQR94" s="78"/>
      <c r="FQS94" s="79"/>
      <c r="FQT94" s="78"/>
      <c r="FQU94" s="337"/>
      <c r="FQV94" s="337"/>
      <c r="FQW94" s="337"/>
      <c r="FQX94" s="337"/>
      <c r="FQY94" s="337"/>
      <c r="FQZ94" s="337"/>
      <c r="FRA94" s="337"/>
      <c r="FRB94" s="337"/>
      <c r="FRC94" s="337"/>
      <c r="FRD94" s="337"/>
      <c r="FRE94" s="337"/>
      <c r="FRF94" s="337"/>
      <c r="FRG94" s="78"/>
      <c r="FRH94" s="337"/>
      <c r="FRI94" s="337"/>
      <c r="FRJ94" s="78"/>
      <c r="FRK94" s="79"/>
      <c r="FRL94" s="78"/>
      <c r="FRM94" s="337"/>
      <c r="FRN94" s="337"/>
      <c r="FRO94" s="337"/>
      <c r="FRP94" s="337"/>
      <c r="FRQ94" s="337"/>
      <c r="FRR94" s="337"/>
      <c r="FRS94" s="337"/>
      <c r="FRT94" s="337"/>
      <c r="FRU94" s="337"/>
      <c r="FRV94" s="337"/>
      <c r="FRW94" s="337"/>
      <c r="FRX94" s="337"/>
      <c r="FRY94" s="78"/>
      <c r="FRZ94" s="337"/>
      <c r="FSA94" s="337"/>
      <c r="FSB94" s="78"/>
      <c r="FSC94" s="79"/>
      <c r="FSD94" s="78"/>
      <c r="FSE94" s="337"/>
      <c r="FSF94" s="337"/>
      <c r="FSG94" s="337"/>
      <c r="FSH94" s="337"/>
      <c r="FSI94" s="337"/>
      <c r="FSJ94" s="337"/>
      <c r="FSK94" s="337"/>
      <c r="FSL94" s="337"/>
      <c r="FSM94" s="337"/>
      <c r="FSN94" s="337"/>
      <c r="FSO94" s="337"/>
      <c r="FSP94" s="337"/>
      <c r="FSQ94" s="78"/>
      <c r="FSR94" s="337"/>
      <c r="FSS94" s="337"/>
      <c r="FST94" s="78"/>
      <c r="FSU94" s="79"/>
      <c r="FSV94" s="78"/>
      <c r="FSW94" s="337"/>
      <c r="FSX94" s="337"/>
      <c r="FSY94" s="337"/>
      <c r="FSZ94" s="337"/>
      <c r="FTA94" s="337"/>
      <c r="FTB94" s="337"/>
      <c r="FTC94" s="337"/>
      <c r="FTD94" s="337"/>
      <c r="FTE94" s="337"/>
      <c r="FTF94" s="337"/>
      <c r="FTG94" s="337"/>
      <c r="FTH94" s="337"/>
      <c r="FTI94" s="78"/>
      <c r="FTJ94" s="337"/>
      <c r="FTK94" s="337"/>
      <c r="FTL94" s="78"/>
      <c r="FTM94" s="79"/>
      <c r="FTN94" s="78"/>
      <c r="FTO94" s="337"/>
      <c r="FTP94" s="337"/>
      <c r="FTQ94" s="337"/>
      <c r="FTR94" s="337"/>
      <c r="FTS94" s="337"/>
      <c r="FTT94" s="337"/>
      <c r="FTU94" s="337"/>
      <c r="FTV94" s="337"/>
      <c r="FTW94" s="337"/>
      <c r="FTX94" s="337"/>
      <c r="FTY94" s="337"/>
      <c r="FTZ94" s="337"/>
      <c r="FUA94" s="78"/>
      <c r="FUB94" s="337"/>
      <c r="FUC94" s="337"/>
      <c r="FUD94" s="78"/>
      <c r="FUE94" s="79"/>
      <c r="FUF94" s="78"/>
      <c r="FUG94" s="337"/>
      <c r="FUH94" s="337"/>
      <c r="FUI94" s="337"/>
      <c r="FUJ94" s="337"/>
      <c r="FUK94" s="337"/>
      <c r="FUL94" s="337"/>
      <c r="FUM94" s="337"/>
      <c r="FUN94" s="337"/>
      <c r="FUO94" s="337"/>
      <c r="FUP94" s="337"/>
      <c r="FUQ94" s="337"/>
      <c r="FUR94" s="337"/>
      <c r="FUS94" s="78"/>
      <c r="FUT94" s="337"/>
      <c r="FUU94" s="337"/>
      <c r="FUV94" s="78"/>
      <c r="FUW94" s="79"/>
      <c r="FUX94" s="78"/>
      <c r="FUY94" s="337"/>
      <c r="FUZ94" s="337"/>
      <c r="FVA94" s="337"/>
      <c r="FVB94" s="337"/>
      <c r="FVC94" s="337"/>
      <c r="FVD94" s="337"/>
      <c r="FVE94" s="337"/>
      <c r="FVF94" s="337"/>
      <c r="FVG94" s="337"/>
      <c r="FVH94" s="337"/>
      <c r="FVI94" s="337"/>
      <c r="FVJ94" s="337"/>
      <c r="FVK94" s="78"/>
      <c r="FVL94" s="337"/>
      <c r="FVM94" s="337"/>
      <c r="FVN94" s="78"/>
      <c r="FVO94" s="79"/>
      <c r="FVP94" s="78"/>
      <c r="FVQ94" s="337"/>
      <c r="FVR94" s="337"/>
      <c r="FVS94" s="337"/>
      <c r="FVT94" s="337"/>
      <c r="FVU94" s="337"/>
      <c r="FVV94" s="337"/>
      <c r="FVW94" s="337"/>
      <c r="FVX94" s="337"/>
      <c r="FVY94" s="337"/>
      <c r="FVZ94" s="337"/>
      <c r="FWA94" s="337"/>
      <c r="FWB94" s="337"/>
      <c r="FWC94" s="78"/>
      <c r="FWD94" s="337"/>
      <c r="FWE94" s="337"/>
      <c r="FWF94" s="78"/>
      <c r="FWG94" s="79"/>
      <c r="FWH94" s="78"/>
      <c r="FWI94" s="337"/>
      <c r="FWJ94" s="337"/>
      <c r="FWK94" s="337"/>
      <c r="FWL94" s="337"/>
      <c r="FWM94" s="337"/>
      <c r="FWN94" s="337"/>
      <c r="FWO94" s="337"/>
      <c r="FWP94" s="337"/>
      <c r="FWQ94" s="337"/>
      <c r="FWR94" s="337"/>
      <c r="FWS94" s="337"/>
      <c r="FWT94" s="337"/>
      <c r="FWU94" s="78"/>
      <c r="FWV94" s="337"/>
      <c r="FWW94" s="337"/>
      <c r="FWX94" s="78"/>
      <c r="FWY94" s="79"/>
      <c r="FWZ94" s="78"/>
      <c r="FXA94" s="337"/>
      <c r="FXB94" s="337"/>
      <c r="FXC94" s="337"/>
      <c r="FXD94" s="337"/>
      <c r="FXE94" s="337"/>
      <c r="FXF94" s="337"/>
      <c r="FXG94" s="337"/>
      <c r="FXH94" s="337"/>
      <c r="FXI94" s="337"/>
      <c r="FXJ94" s="337"/>
      <c r="FXK94" s="337"/>
      <c r="FXL94" s="337"/>
      <c r="FXM94" s="78"/>
      <c r="FXN94" s="337"/>
      <c r="FXO94" s="337"/>
      <c r="FXP94" s="78"/>
      <c r="FXQ94" s="79"/>
      <c r="FXR94" s="78"/>
      <c r="FXS94" s="337"/>
      <c r="FXT94" s="337"/>
      <c r="FXU94" s="337"/>
      <c r="FXV94" s="337"/>
      <c r="FXW94" s="337"/>
      <c r="FXX94" s="337"/>
      <c r="FXY94" s="337"/>
      <c r="FXZ94" s="337"/>
      <c r="FYA94" s="337"/>
      <c r="FYB94" s="337"/>
      <c r="FYC94" s="337"/>
      <c r="FYD94" s="337"/>
      <c r="FYE94" s="78"/>
      <c r="FYF94" s="337"/>
      <c r="FYG94" s="337"/>
      <c r="FYH94" s="78"/>
      <c r="FYI94" s="79"/>
      <c r="FYJ94" s="78"/>
      <c r="FYK94" s="337"/>
      <c r="FYL94" s="337"/>
      <c r="FYM94" s="337"/>
      <c r="FYN94" s="337"/>
      <c r="FYO94" s="337"/>
      <c r="FYP94" s="337"/>
      <c r="FYQ94" s="337"/>
      <c r="FYR94" s="337"/>
      <c r="FYS94" s="337"/>
      <c r="FYT94" s="337"/>
      <c r="FYU94" s="337"/>
      <c r="FYV94" s="337"/>
      <c r="FYW94" s="78"/>
      <c r="FYX94" s="337"/>
      <c r="FYY94" s="337"/>
      <c r="FYZ94" s="78"/>
      <c r="FZA94" s="79"/>
      <c r="FZB94" s="78"/>
      <c r="FZC94" s="337"/>
      <c r="FZD94" s="337"/>
      <c r="FZE94" s="337"/>
      <c r="FZF94" s="337"/>
      <c r="FZG94" s="337"/>
      <c r="FZH94" s="337"/>
      <c r="FZI94" s="337"/>
      <c r="FZJ94" s="337"/>
      <c r="FZK94" s="337"/>
      <c r="FZL94" s="337"/>
      <c r="FZM94" s="337"/>
      <c r="FZN94" s="337"/>
      <c r="FZO94" s="78"/>
      <c r="FZP94" s="337"/>
      <c r="FZQ94" s="337"/>
      <c r="FZR94" s="78"/>
      <c r="FZS94" s="79"/>
      <c r="FZT94" s="78"/>
      <c r="FZU94" s="337"/>
      <c r="FZV94" s="337"/>
      <c r="FZW94" s="337"/>
      <c r="FZX94" s="337"/>
      <c r="FZY94" s="337"/>
      <c r="FZZ94" s="337"/>
      <c r="GAA94" s="337"/>
      <c r="GAB94" s="337"/>
      <c r="GAC94" s="337"/>
      <c r="GAD94" s="337"/>
      <c r="GAE94" s="337"/>
      <c r="GAF94" s="337"/>
      <c r="GAG94" s="78"/>
      <c r="GAH94" s="337"/>
      <c r="GAI94" s="337"/>
      <c r="GAJ94" s="78"/>
      <c r="GAK94" s="79"/>
      <c r="GAL94" s="78"/>
      <c r="GAM94" s="337"/>
      <c r="GAN94" s="337"/>
      <c r="GAO94" s="337"/>
      <c r="GAP94" s="337"/>
      <c r="GAQ94" s="337"/>
      <c r="GAR94" s="337"/>
      <c r="GAS94" s="337"/>
      <c r="GAT94" s="337"/>
      <c r="GAU94" s="337"/>
      <c r="GAV94" s="337"/>
      <c r="GAW94" s="337"/>
      <c r="GAX94" s="337"/>
      <c r="GAY94" s="78"/>
      <c r="GAZ94" s="337"/>
      <c r="GBA94" s="337"/>
      <c r="GBB94" s="78"/>
      <c r="GBC94" s="79"/>
      <c r="GBD94" s="78"/>
      <c r="GBE94" s="337"/>
      <c r="GBF94" s="337"/>
      <c r="GBG94" s="337"/>
      <c r="GBH94" s="337"/>
      <c r="GBI94" s="337"/>
      <c r="GBJ94" s="337"/>
      <c r="GBK94" s="337"/>
      <c r="GBL94" s="337"/>
      <c r="GBM94" s="337"/>
      <c r="GBN94" s="337"/>
      <c r="GBO94" s="337"/>
      <c r="GBP94" s="337"/>
      <c r="GBQ94" s="78"/>
      <c r="GBR94" s="337"/>
      <c r="GBS94" s="337"/>
      <c r="GBT94" s="78"/>
      <c r="GBU94" s="79"/>
      <c r="GBV94" s="78"/>
      <c r="GBW94" s="337"/>
      <c r="GBX94" s="337"/>
      <c r="GBY94" s="337"/>
      <c r="GBZ94" s="337"/>
      <c r="GCA94" s="337"/>
      <c r="GCB94" s="337"/>
      <c r="GCC94" s="337"/>
      <c r="GCD94" s="337"/>
      <c r="GCE94" s="337"/>
      <c r="GCF94" s="337"/>
      <c r="GCG94" s="337"/>
      <c r="GCH94" s="337"/>
      <c r="GCI94" s="78"/>
      <c r="GCJ94" s="337"/>
      <c r="GCK94" s="337"/>
      <c r="GCL94" s="78"/>
      <c r="GCM94" s="79"/>
      <c r="GCN94" s="78"/>
      <c r="GCO94" s="337"/>
      <c r="GCP94" s="337"/>
      <c r="GCQ94" s="337"/>
      <c r="GCR94" s="337"/>
      <c r="GCS94" s="337"/>
      <c r="GCT94" s="337"/>
      <c r="GCU94" s="337"/>
      <c r="GCV94" s="337"/>
      <c r="GCW94" s="337"/>
      <c r="GCX94" s="337"/>
      <c r="GCY94" s="337"/>
      <c r="GCZ94" s="337"/>
      <c r="GDA94" s="78"/>
      <c r="GDB94" s="337"/>
      <c r="GDC94" s="337"/>
      <c r="GDD94" s="78"/>
      <c r="GDE94" s="79"/>
      <c r="GDF94" s="78"/>
      <c r="GDG94" s="337"/>
      <c r="GDH94" s="337"/>
      <c r="GDI94" s="337"/>
      <c r="GDJ94" s="337"/>
      <c r="GDK94" s="337"/>
      <c r="GDL94" s="337"/>
      <c r="GDM94" s="337"/>
      <c r="GDN94" s="337"/>
      <c r="GDO94" s="337"/>
      <c r="GDP94" s="337"/>
      <c r="GDQ94" s="337"/>
      <c r="GDR94" s="337"/>
      <c r="GDS94" s="78"/>
      <c r="GDT94" s="337"/>
      <c r="GDU94" s="337"/>
      <c r="GDV94" s="78"/>
      <c r="GDW94" s="79"/>
      <c r="GDX94" s="78"/>
      <c r="GDY94" s="337"/>
      <c r="GDZ94" s="337"/>
      <c r="GEA94" s="337"/>
      <c r="GEB94" s="337"/>
      <c r="GEC94" s="337"/>
      <c r="GED94" s="337"/>
      <c r="GEE94" s="337"/>
      <c r="GEF94" s="337"/>
      <c r="GEG94" s="337"/>
      <c r="GEH94" s="337"/>
      <c r="GEI94" s="337"/>
      <c r="GEJ94" s="337"/>
      <c r="GEK94" s="78"/>
      <c r="GEL94" s="337"/>
      <c r="GEM94" s="337"/>
      <c r="GEN94" s="78"/>
      <c r="GEO94" s="79"/>
      <c r="GEP94" s="78"/>
      <c r="GEQ94" s="337"/>
      <c r="GER94" s="337"/>
      <c r="GES94" s="337"/>
      <c r="GET94" s="337"/>
      <c r="GEU94" s="337"/>
      <c r="GEV94" s="337"/>
      <c r="GEW94" s="337"/>
      <c r="GEX94" s="337"/>
      <c r="GEY94" s="337"/>
      <c r="GEZ94" s="337"/>
      <c r="GFA94" s="337"/>
      <c r="GFB94" s="337"/>
      <c r="GFC94" s="78"/>
      <c r="GFD94" s="337"/>
      <c r="GFE94" s="337"/>
      <c r="GFF94" s="78"/>
      <c r="GFG94" s="79"/>
      <c r="GFH94" s="78"/>
      <c r="GFI94" s="337"/>
      <c r="GFJ94" s="337"/>
      <c r="GFK94" s="337"/>
      <c r="GFL94" s="337"/>
      <c r="GFM94" s="337"/>
      <c r="GFN94" s="337"/>
      <c r="GFO94" s="337"/>
      <c r="GFP94" s="337"/>
      <c r="GFQ94" s="337"/>
      <c r="GFR94" s="337"/>
      <c r="GFS94" s="337"/>
      <c r="GFT94" s="337"/>
      <c r="GFU94" s="78"/>
      <c r="GFV94" s="337"/>
      <c r="GFW94" s="337"/>
      <c r="GFX94" s="78"/>
      <c r="GFY94" s="79"/>
      <c r="GFZ94" s="78"/>
      <c r="GGA94" s="337"/>
      <c r="GGB94" s="337"/>
      <c r="GGC94" s="337"/>
      <c r="GGD94" s="337"/>
      <c r="GGE94" s="337"/>
      <c r="GGF94" s="337"/>
      <c r="GGG94" s="337"/>
      <c r="GGH94" s="337"/>
      <c r="GGI94" s="337"/>
      <c r="GGJ94" s="337"/>
      <c r="GGK94" s="337"/>
      <c r="GGL94" s="337"/>
      <c r="GGM94" s="78"/>
      <c r="GGN94" s="337"/>
      <c r="GGO94" s="337"/>
      <c r="GGP94" s="78"/>
      <c r="GGQ94" s="79"/>
      <c r="GGR94" s="78"/>
      <c r="GGS94" s="337"/>
      <c r="GGT94" s="337"/>
      <c r="GGU94" s="337"/>
      <c r="GGV94" s="337"/>
      <c r="GGW94" s="337"/>
      <c r="GGX94" s="337"/>
      <c r="GGY94" s="337"/>
      <c r="GGZ94" s="337"/>
      <c r="GHA94" s="337"/>
      <c r="GHB94" s="337"/>
      <c r="GHC94" s="337"/>
      <c r="GHD94" s="337"/>
      <c r="GHE94" s="78"/>
      <c r="GHF94" s="337"/>
      <c r="GHG94" s="337"/>
      <c r="GHH94" s="78"/>
      <c r="GHI94" s="79"/>
      <c r="GHJ94" s="78"/>
      <c r="GHK94" s="337"/>
      <c r="GHL94" s="337"/>
      <c r="GHM94" s="337"/>
      <c r="GHN94" s="337"/>
      <c r="GHO94" s="337"/>
      <c r="GHP94" s="337"/>
      <c r="GHQ94" s="337"/>
      <c r="GHR94" s="337"/>
      <c r="GHS94" s="337"/>
      <c r="GHT94" s="337"/>
      <c r="GHU94" s="337"/>
      <c r="GHV94" s="337"/>
      <c r="GHW94" s="78"/>
      <c r="GHX94" s="337"/>
      <c r="GHY94" s="337"/>
      <c r="GHZ94" s="78"/>
      <c r="GIA94" s="79"/>
      <c r="GIB94" s="78"/>
      <c r="GIC94" s="337"/>
      <c r="GID94" s="337"/>
      <c r="GIE94" s="337"/>
      <c r="GIF94" s="337"/>
      <c r="GIG94" s="337"/>
      <c r="GIH94" s="337"/>
      <c r="GII94" s="337"/>
      <c r="GIJ94" s="337"/>
      <c r="GIK94" s="337"/>
      <c r="GIL94" s="337"/>
      <c r="GIM94" s="337"/>
      <c r="GIN94" s="337"/>
      <c r="GIO94" s="78"/>
      <c r="GIP94" s="337"/>
      <c r="GIQ94" s="337"/>
      <c r="GIR94" s="78"/>
      <c r="GIS94" s="79"/>
      <c r="GIT94" s="78"/>
      <c r="GIU94" s="337"/>
      <c r="GIV94" s="337"/>
      <c r="GIW94" s="337"/>
      <c r="GIX94" s="337"/>
      <c r="GIY94" s="337"/>
      <c r="GIZ94" s="337"/>
      <c r="GJA94" s="337"/>
      <c r="GJB94" s="337"/>
      <c r="GJC94" s="337"/>
      <c r="GJD94" s="337"/>
      <c r="GJE94" s="337"/>
      <c r="GJF94" s="337"/>
      <c r="GJG94" s="78"/>
      <c r="GJH94" s="337"/>
      <c r="GJI94" s="337"/>
      <c r="GJJ94" s="78"/>
      <c r="GJK94" s="79"/>
      <c r="GJL94" s="78"/>
      <c r="GJM94" s="337"/>
      <c r="GJN94" s="337"/>
      <c r="GJO94" s="337"/>
      <c r="GJP94" s="337"/>
      <c r="GJQ94" s="337"/>
      <c r="GJR94" s="337"/>
      <c r="GJS94" s="337"/>
      <c r="GJT94" s="337"/>
      <c r="GJU94" s="337"/>
      <c r="GJV94" s="337"/>
      <c r="GJW94" s="337"/>
      <c r="GJX94" s="337"/>
      <c r="GJY94" s="78"/>
      <c r="GJZ94" s="337"/>
      <c r="GKA94" s="337"/>
      <c r="GKB94" s="78"/>
      <c r="GKC94" s="79"/>
      <c r="GKD94" s="78"/>
      <c r="GKE94" s="337"/>
      <c r="GKF94" s="337"/>
      <c r="GKG94" s="337"/>
      <c r="GKH94" s="337"/>
      <c r="GKI94" s="337"/>
      <c r="GKJ94" s="337"/>
      <c r="GKK94" s="337"/>
      <c r="GKL94" s="337"/>
      <c r="GKM94" s="337"/>
      <c r="GKN94" s="337"/>
      <c r="GKO94" s="337"/>
      <c r="GKP94" s="337"/>
      <c r="GKQ94" s="78"/>
      <c r="GKR94" s="337"/>
      <c r="GKS94" s="337"/>
      <c r="GKT94" s="78"/>
      <c r="GKU94" s="79"/>
      <c r="GKV94" s="78"/>
      <c r="GKW94" s="337"/>
      <c r="GKX94" s="337"/>
      <c r="GKY94" s="337"/>
      <c r="GKZ94" s="337"/>
      <c r="GLA94" s="337"/>
      <c r="GLB94" s="337"/>
      <c r="GLC94" s="337"/>
      <c r="GLD94" s="337"/>
      <c r="GLE94" s="337"/>
      <c r="GLF94" s="337"/>
      <c r="GLG94" s="337"/>
      <c r="GLH94" s="337"/>
      <c r="GLI94" s="78"/>
      <c r="GLJ94" s="337"/>
      <c r="GLK94" s="337"/>
      <c r="GLL94" s="78"/>
      <c r="GLM94" s="79"/>
      <c r="GLN94" s="78"/>
      <c r="GLO94" s="337"/>
      <c r="GLP94" s="337"/>
      <c r="GLQ94" s="337"/>
      <c r="GLR94" s="337"/>
      <c r="GLS94" s="337"/>
      <c r="GLT94" s="337"/>
      <c r="GLU94" s="337"/>
      <c r="GLV94" s="337"/>
      <c r="GLW94" s="337"/>
      <c r="GLX94" s="337"/>
      <c r="GLY94" s="337"/>
      <c r="GLZ94" s="337"/>
      <c r="GMA94" s="78"/>
      <c r="GMB94" s="337"/>
      <c r="GMC94" s="337"/>
      <c r="GMD94" s="78"/>
      <c r="GME94" s="79"/>
      <c r="GMF94" s="78"/>
      <c r="GMG94" s="337"/>
      <c r="GMH94" s="337"/>
      <c r="GMI94" s="337"/>
      <c r="GMJ94" s="337"/>
      <c r="GMK94" s="337"/>
      <c r="GML94" s="337"/>
      <c r="GMM94" s="337"/>
      <c r="GMN94" s="337"/>
      <c r="GMO94" s="337"/>
      <c r="GMP94" s="337"/>
      <c r="GMQ94" s="337"/>
      <c r="GMR94" s="337"/>
      <c r="GMS94" s="78"/>
      <c r="GMT94" s="337"/>
      <c r="GMU94" s="337"/>
      <c r="GMV94" s="78"/>
      <c r="GMW94" s="79"/>
      <c r="GMX94" s="78"/>
      <c r="GMY94" s="337"/>
      <c r="GMZ94" s="337"/>
      <c r="GNA94" s="337"/>
      <c r="GNB94" s="337"/>
      <c r="GNC94" s="337"/>
      <c r="GND94" s="337"/>
      <c r="GNE94" s="337"/>
      <c r="GNF94" s="337"/>
      <c r="GNG94" s="337"/>
      <c r="GNH94" s="337"/>
      <c r="GNI94" s="337"/>
      <c r="GNJ94" s="337"/>
      <c r="GNK94" s="78"/>
      <c r="GNL94" s="337"/>
      <c r="GNM94" s="337"/>
      <c r="GNN94" s="78"/>
      <c r="GNO94" s="79"/>
      <c r="GNP94" s="78"/>
      <c r="GNQ94" s="337"/>
      <c r="GNR94" s="337"/>
      <c r="GNS94" s="337"/>
      <c r="GNT94" s="337"/>
      <c r="GNU94" s="337"/>
      <c r="GNV94" s="337"/>
      <c r="GNW94" s="337"/>
      <c r="GNX94" s="337"/>
      <c r="GNY94" s="337"/>
      <c r="GNZ94" s="337"/>
      <c r="GOA94" s="337"/>
      <c r="GOB94" s="337"/>
      <c r="GOC94" s="78"/>
      <c r="GOD94" s="337"/>
      <c r="GOE94" s="337"/>
      <c r="GOF94" s="78"/>
      <c r="GOG94" s="79"/>
      <c r="GOH94" s="78"/>
      <c r="GOI94" s="337"/>
      <c r="GOJ94" s="337"/>
      <c r="GOK94" s="337"/>
      <c r="GOL94" s="337"/>
      <c r="GOM94" s="337"/>
      <c r="GON94" s="337"/>
      <c r="GOO94" s="337"/>
      <c r="GOP94" s="337"/>
      <c r="GOQ94" s="337"/>
      <c r="GOR94" s="337"/>
      <c r="GOS94" s="337"/>
      <c r="GOT94" s="337"/>
      <c r="GOU94" s="78"/>
      <c r="GOV94" s="337"/>
      <c r="GOW94" s="337"/>
      <c r="GOX94" s="78"/>
      <c r="GOY94" s="79"/>
      <c r="GOZ94" s="78"/>
      <c r="GPA94" s="337"/>
      <c r="GPB94" s="337"/>
      <c r="GPC94" s="337"/>
      <c r="GPD94" s="337"/>
      <c r="GPE94" s="337"/>
      <c r="GPF94" s="337"/>
      <c r="GPG94" s="337"/>
      <c r="GPH94" s="337"/>
      <c r="GPI94" s="337"/>
      <c r="GPJ94" s="337"/>
      <c r="GPK94" s="337"/>
      <c r="GPL94" s="337"/>
      <c r="GPM94" s="78"/>
      <c r="GPN94" s="337"/>
      <c r="GPO94" s="337"/>
      <c r="GPP94" s="78"/>
      <c r="GPQ94" s="79"/>
      <c r="GPR94" s="78"/>
      <c r="GPS94" s="337"/>
      <c r="GPT94" s="337"/>
      <c r="GPU94" s="337"/>
      <c r="GPV94" s="337"/>
      <c r="GPW94" s="337"/>
      <c r="GPX94" s="337"/>
      <c r="GPY94" s="337"/>
      <c r="GPZ94" s="337"/>
      <c r="GQA94" s="337"/>
      <c r="GQB94" s="337"/>
      <c r="GQC94" s="337"/>
      <c r="GQD94" s="337"/>
      <c r="GQE94" s="78"/>
      <c r="GQF94" s="337"/>
      <c r="GQG94" s="337"/>
      <c r="GQH94" s="78"/>
      <c r="GQI94" s="79"/>
      <c r="GQJ94" s="78"/>
      <c r="GQK94" s="337"/>
      <c r="GQL94" s="337"/>
      <c r="GQM94" s="337"/>
      <c r="GQN94" s="337"/>
      <c r="GQO94" s="337"/>
      <c r="GQP94" s="337"/>
      <c r="GQQ94" s="337"/>
      <c r="GQR94" s="337"/>
      <c r="GQS94" s="337"/>
      <c r="GQT94" s="337"/>
      <c r="GQU94" s="337"/>
      <c r="GQV94" s="337"/>
      <c r="GQW94" s="78"/>
      <c r="GQX94" s="337"/>
      <c r="GQY94" s="337"/>
      <c r="GQZ94" s="78"/>
      <c r="GRA94" s="79"/>
      <c r="GRB94" s="78"/>
      <c r="GRC94" s="337"/>
      <c r="GRD94" s="337"/>
      <c r="GRE94" s="337"/>
      <c r="GRF94" s="337"/>
      <c r="GRG94" s="337"/>
      <c r="GRH94" s="337"/>
      <c r="GRI94" s="337"/>
      <c r="GRJ94" s="337"/>
      <c r="GRK94" s="337"/>
      <c r="GRL94" s="337"/>
      <c r="GRM94" s="337"/>
      <c r="GRN94" s="337"/>
      <c r="GRO94" s="78"/>
      <c r="GRP94" s="337"/>
      <c r="GRQ94" s="337"/>
      <c r="GRR94" s="78"/>
      <c r="GRS94" s="79"/>
      <c r="GRT94" s="78"/>
      <c r="GRU94" s="337"/>
      <c r="GRV94" s="337"/>
      <c r="GRW94" s="337"/>
      <c r="GRX94" s="337"/>
      <c r="GRY94" s="337"/>
      <c r="GRZ94" s="337"/>
      <c r="GSA94" s="337"/>
      <c r="GSB94" s="337"/>
      <c r="GSC94" s="337"/>
      <c r="GSD94" s="337"/>
      <c r="GSE94" s="337"/>
      <c r="GSF94" s="337"/>
      <c r="GSG94" s="78"/>
      <c r="GSH94" s="337"/>
      <c r="GSI94" s="337"/>
      <c r="GSJ94" s="78"/>
      <c r="GSK94" s="79"/>
      <c r="GSL94" s="78"/>
      <c r="GSM94" s="337"/>
      <c r="GSN94" s="337"/>
      <c r="GSO94" s="337"/>
      <c r="GSP94" s="337"/>
      <c r="GSQ94" s="337"/>
      <c r="GSR94" s="337"/>
      <c r="GSS94" s="337"/>
      <c r="GST94" s="337"/>
      <c r="GSU94" s="337"/>
      <c r="GSV94" s="337"/>
      <c r="GSW94" s="337"/>
      <c r="GSX94" s="337"/>
      <c r="GSY94" s="78"/>
      <c r="GSZ94" s="337"/>
      <c r="GTA94" s="337"/>
      <c r="GTB94" s="78"/>
      <c r="GTC94" s="79"/>
      <c r="GTD94" s="78"/>
      <c r="GTE94" s="337"/>
      <c r="GTF94" s="337"/>
      <c r="GTG94" s="337"/>
      <c r="GTH94" s="337"/>
      <c r="GTI94" s="337"/>
      <c r="GTJ94" s="337"/>
      <c r="GTK94" s="337"/>
      <c r="GTL94" s="337"/>
      <c r="GTM94" s="337"/>
      <c r="GTN94" s="337"/>
      <c r="GTO94" s="337"/>
      <c r="GTP94" s="337"/>
      <c r="GTQ94" s="78"/>
      <c r="GTR94" s="337"/>
      <c r="GTS94" s="337"/>
      <c r="GTT94" s="78"/>
      <c r="GTU94" s="79"/>
      <c r="GTV94" s="78"/>
      <c r="GTW94" s="337"/>
      <c r="GTX94" s="337"/>
      <c r="GTY94" s="337"/>
      <c r="GTZ94" s="337"/>
      <c r="GUA94" s="337"/>
      <c r="GUB94" s="337"/>
      <c r="GUC94" s="337"/>
      <c r="GUD94" s="337"/>
      <c r="GUE94" s="337"/>
      <c r="GUF94" s="337"/>
      <c r="GUG94" s="337"/>
      <c r="GUH94" s="337"/>
      <c r="GUI94" s="78"/>
      <c r="GUJ94" s="337"/>
      <c r="GUK94" s="337"/>
      <c r="GUL94" s="78"/>
      <c r="GUM94" s="79"/>
      <c r="GUN94" s="78"/>
      <c r="GUO94" s="337"/>
      <c r="GUP94" s="337"/>
      <c r="GUQ94" s="337"/>
      <c r="GUR94" s="337"/>
      <c r="GUS94" s="337"/>
      <c r="GUT94" s="337"/>
      <c r="GUU94" s="337"/>
      <c r="GUV94" s="337"/>
      <c r="GUW94" s="337"/>
      <c r="GUX94" s="337"/>
      <c r="GUY94" s="337"/>
      <c r="GUZ94" s="337"/>
      <c r="GVA94" s="78"/>
      <c r="GVB94" s="337"/>
      <c r="GVC94" s="337"/>
      <c r="GVD94" s="78"/>
      <c r="GVE94" s="79"/>
      <c r="GVF94" s="78"/>
      <c r="GVG94" s="337"/>
      <c r="GVH94" s="337"/>
      <c r="GVI94" s="337"/>
      <c r="GVJ94" s="337"/>
      <c r="GVK94" s="337"/>
      <c r="GVL94" s="337"/>
      <c r="GVM94" s="337"/>
      <c r="GVN94" s="337"/>
      <c r="GVO94" s="337"/>
      <c r="GVP94" s="337"/>
      <c r="GVQ94" s="337"/>
      <c r="GVR94" s="337"/>
      <c r="GVS94" s="78"/>
      <c r="GVT94" s="337"/>
      <c r="GVU94" s="337"/>
      <c r="GVV94" s="78"/>
      <c r="GVW94" s="79"/>
      <c r="GVX94" s="78"/>
      <c r="GVY94" s="337"/>
      <c r="GVZ94" s="337"/>
      <c r="GWA94" s="337"/>
      <c r="GWB94" s="337"/>
      <c r="GWC94" s="337"/>
      <c r="GWD94" s="337"/>
      <c r="GWE94" s="337"/>
      <c r="GWF94" s="337"/>
      <c r="GWG94" s="337"/>
      <c r="GWH94" s="337"/>
      <c r="GWI94" s="337"/>
      <c r="GWJ94" s="337"/>
      <c r="GWK94" s="78"/>
      <c r="GWL94" s="337"/>
      <c r="GWM94" s="337"/>
      <c r="GWN94" s="78"/>
      <c r="GWO94" s="79"/>
      <c r="GWP94" s="78"/>
      <c r="GWQ94" s="337"/>
      <c r="GWR94" s="337"/>
      <c r="GWS94" s="337"/>
      <c r="GWT94" s="337"/>
      <c r="GWU94" s="337"/>
      <c r="GWV94" s="337"/>
      <c r="GWW94" s="337"/>
      <c r="GWX94" s="337"/>
      <c r="GWY94" s="337"/>
      <c r="GWZ94" s="337"/>
      <c r="GXA94" s="337"/>
      <c r="GXB94" s="337"/>
      <c r="GXC94" s="78"/>
      <c r="GXD94" s="337"/>
      <c r="GXE94" s="337"/>
      <c r="GXF94" s="78"/>
      <c r="GXG94" s="79"/>
      <c r="GXH94" s="78"/>
      <c r="GXI94" s="337"/>
      <c r="GXJ94" s="337"/>
      <c r="GXK94" s="337"/>
      <c r="GXL94" s="337"/>
      <c r="GXM94" s="337"/>
      <c r="GXN94" s="337"/>
      <c r="GXO94" s="337"/>
      <c r="GXP94" s="337"/>
      <c r="GXQ94" s="337"/>
      <c r="GXR94" s="337"/>
      <c r="GXS94" s="337"/>
      <c r="GXT94" s="337"/>
      <c r="GXU94" s="78"/>
      <c r="GXV94" s="337"/>
      <c r="GXW94" s="337"/>
      <c r="GXX94" s="78"/>
      <c r="GXY94" s="79"/>
      <c r="GXZ94" s="78"/>
      <c r="GYA94" s="337"/>
      <c r="GYB94" s="337"/>
      <c r="GYC94" s="337"/>
      <c r="GYD94" s="337"/>
      <c r="GYE94" s="337"/>
      <c r="GYF94" s="337"/>
      <c r="GYG94" s="337"/>
      <c r="GYH94" s="337"/>
      <c r="GYI94" s="337"/>
      <c r="GYJ94" s="337"/>
      <c r="GYK94" s="337"/>
      <c r="GYL94" s="337"/>
      <c r="GYM94" s="78"/>
      <c r="GYN94" s="337"/>
      <c r="GYO94" s="337"/>
      <c r="GYP94" s="78"/>
      <c r="GYQ94" s="79"/>
      <c r="GYR94" s="78"/>
      <c r="GYS94" s="337"/>
      <c r="GYT94" s="337"/>
      <c r="GYU94" s="337"/>
      <c r="GYV94" s="337"/>
      <c r="GYW94" s="337"/>
      <c r="GYX94" s="337"/>
      <c r="GYY94" s="337"/>
      <c r="GYZ94" s="337"/>
      <c r="GZA94" s="337"/>
      <c r="GZB94" s="337"/>
      <c r="GZC94" s="337"/>
      <c r="GZD94" s="337"/>
      <c r="GZE94" s="78"/>
      <c r="GZF94" s="337"/>
      <c r="GZG94" s="337"/>
      <c r="GZH94" s="78"/>
      <c r="GZI94" s="79"/>
      <c r="GZJ94" s="78"/>
      <c r="GZK94" s="337"/>
      <c r="GZL94" s="337"/>
      <c r="GZM94" s="337"/>
      <c r="GZN94" s="337"/>
      <c r="GZO94" s="337"/>
      <c r="GZP94" s="337"/>
      <c r="GZQ94" s="337"/>
      <c r="GZR94" s="337"/>
      <c r="GZS94" s="337"/>
      <c r="GZT94" s="337"/>
      <c r="GZU94" s="337"/>
      <c r="GZV94" s="337"/>
      <c r="GZW94" s="78"/>
      <c r="GZX94" s="337"/>
      <c r="GZY94" s="337"/>
      <c r="GZZ94" s="78"/>
      <c r="HAA94" s="79"/>
      <c r="HAB94" s="78"/>
      <c r="HAC94" s="337"/>
      <c r="HAD94" s="337"/>
      <c r="HAE94" s="337"/>
      <c r="HAF94" s="337"/>
      <c r="HAG94" s="337"/>
      <c r="HAH94" s="337"/>
      <c r="HAI94" s="337"/>
      <c r="HAJ94" s="337"/>
      <c r="HAK94" s="337"/>
      <c r="HAL94" s="337"/>
      <c r="HAM94" s="337"/>
      <c r="HAN94" s="337"/>
      <c r="HAO94" s="78"/>
      <c r="HAP94" s="337"/>
      <c r="HAQ94" s="337"/>
      <c r="HAR94" s="78"/>
      <c r="HAS94" s="79"/>
      <c r="HAT94" s="78"/>
      <c r="HAU94" s="337"/>
      <c r="HAV94" s="337"/>
      <c r="HAW94" s="337"/>
      <c r="HAX94" s="337"/>
      <c r="HAY94" s="337"/>
      <c r="HAZ94" s="337"/>
      <c r="HBA94" s="337"/>
      <c r="HBB94" s="337"/>
      <c r="HBC94" s="337"/>
      <c r="HBD94" s="337"/>
      <c r="HBE94" s="337"/>
      <c r="HBF94" s="337"/>
      <c r="HBG94" s="78"/>
      <c r="HBH94" s="337"/>
      <c r="HBI94" s="337"/>
      <c r="HBJ94" s="78"/>
      <c r="HBK94" s="79"/>
      <c r="HBL94" s="78"/>
      <c r="HBM94" s="337"/>
      <c r="HBN94" s="337"/>
      <c r="HBO94" s="337"/>
      <c r="HBP94" s="337"/>
      <c r="HBQ94" s="337"/>
      <c r="HBR94" s="337"/>
      <c r="HBS94" s="337"/>
      <c r="HBT94" s="337"/>
      <c r="HBU94" s="337"/>
      <c r="HBV94" s="337"/>
      <c r="HBW94" s="337"/>
      <c r="HBX94" s="337"/>
      <c r="HBY94" s="78"/>
      <c r="HBZ94" s="337"/>
      <c r="HCA94" s="337"/>
      <c r="HCB94" s="78"/>
      <c r="HCC94" s="79"/>
      <c r="HCD94" s="78"/>
      <c r="HCE94" s="337"/>
      <c r="HCF94" s="337"/>
      <c r="HCG94" s="337"/>
      <c r="HCH94" s="337"/>
      <c r="HCI94" s="337"/>
      <c r="HCJ94" s="337"/>
      <c r="HCK94" s="337"/>
      <c r="HCL94" s="337"/>
      <c r="HCM94" s="337"/>
      <c r="HCN94" s="337"/>
      <c r="HCO94" s="337"/>
      <c r="HCP94" s="337"/>
      <c r="HCQ94" s="78"/>
      <c r="HCR94" s="337"/>
      <c r="HCS94" s="337"/>
      <c r="HCT94" s="78"/>
      <c r="HCU94" s="79"/>
      <c r="HCV94" s="78"/>
      <c r="HCW94" s="337"/>
      <c r="HCX94" s="337"/>
      <c r="HCY94" s="337"/>
      <c r="HCZ94" s="337"/>
      <c r="HDA94" s="337"/>
      <c r="HDB94" s="337"/>
      <c r="HDC94" s="337"/>
      <c r="HDD94" s="337"/>
      <c r="HDE94" s="337"/>
      <c r="HDF94" s="337"/>
      <c r="HDG94" s="337"/>
      <c r="HDH94" s="337"/>
      <c r="HDI94" s="78"/>
      <c r="HDJ94" s="337"/>
      <c r="HDK94" s="337"/>
      <c r="HDL94" s="78"/>
      <c r="HDM94" s="79"/>
      <c r="HDN94" s="78"/>
      <c r="HDO94" s="337"/>
      <c r="HDP94" s="337"/>
      <c r="HDQ94" s="337"/>
      <c r="HDR94" s="337"/>
      <c r="HDS94" s="337"/>
      <c r="HDT94" s="337"/>
      <c r="HDU94" s="337"/>
      <c r="HDV94" s="337"/>
      <c r="HDW94" s="337"/>
      <c r="HDX94" s="337"/>
      <c r="HDY94" s="337"/>
      <c r="HDZ94" s="337"/>
      <c r="HEA94" s="78"/>
      <c r="HEB94" s="337"/>
      <c r="HEC94" s="337"/>
      <c r="HED94" s="78"/>
      <c r="HEE94" s="79"/>
      <c r="HEF94" s="78"/>
      <c r="HEG94" s="337"/>
      <c r="HEH94" s="337"/>
      <c r="HEI94" s="337"/>
      <c r="HEJ94" s="337"/>
      <c r="HEK94" s="337"/>
      <c r="HEL94" s="337"/>
      <c r="HEM94" s="337"/>
      <c r="HEN94" s="337"/>
      <c r="HEO94" s="337"/>
      <c r="HEP94" s="337"/>
      <c r="HEQ94" s="337"/>
      <c r="HER94" s="337"/>
      <c r="HES94" s="78"/>
      <c r="HET94" s="337"/>
      <c r="HEU94" s="337"/>
      <c r="HEV94" s="78"/>
      <c r="HEW94" s="79"/>
      <c r="HEX94" s="78"/>
      <c r="HEY94" s="337"/>
      <c r="HEZ94" s="337"/>
      <c r="HFA94" s="337"/>
      <c r="HFB94" s="337"/>
      <c r="HFC94" s="337"/>
      <c r="HFD94" s="337"/>
      <c r="HFE94" s="337"/>
      <c r="HFF94" s="337"/>
      <c r="HFG94" s="337"/>
      <c r="HFH94" s="337"/>
      <c r="HFI94" s="337"/>
      <c r="HFJ94" s="337"/>
      <c r="HFK94" s="78"/>
      <c r="HFL94" s="337"/>
      <c r="HFM94" s="337"/>
      <c r="HFN94" s="78"/>
      <c r="HFO94" s="79"/>
      <c r="HFP94" s="78"/>
      <c r="HFQ94" s="337"/>
      <c r="HFR94" s="337"/>
      <c r="HFS94" s="337"/>
      <c r="HFT94" s="337"/>
      <c r="HFU94" s="337"/>
      <c r="HFV94" s="337"/>
      <c r="HFW94" s="337"/>
      <c r="HFX94" s="337"/>
      <c r="HFY94" s="337"/>
      <c r="HFZ94" s="337"/>
      <c r="HGA94" s="337"/>
      <c r="HGB94" s="337"/>
      <c r="HGC94" s="78"/>
      <c r="HGD94" s="337"/>
      <c r="HGE94" s="337"/>
      <c r="HGF94" s="78"/>
      <c r="HGG94" s="79"/>
      <c r="HGH94" s="78"/>
      <c r="HGI94" s="337"/>
      <c r="HGJ94" s="337"/>
      <c r="HGK94" s="337"/>
      <c r="HGL94" s="337"/>
      <c r="HGM94" s="337"/>
      <c r="HGN94" s="337"/>
      <c r="HGO94" s="337"/>
      <c r="HGP94" s="337"/>
      <c r="HGQ94" s="337"/>
      <c r="HGR94" s="337"/>
      <c r="HGS94" s="337"/>
      <c r="HGT94" s="337"/>
      <c r="HGU94" s="78"/>
      <c r="HGV94" s="337"/>
      <c r="HGW94" s="337"/>
      <c r="HGX94" s="78"/>
      <c r="HGY94" s="79"/>
      <c r="HGZ94" s="78"/>
      <c r="HHA94" s="337"/>
      <c r="HHB94" s="337"/>
      <c r="HHC94" s="337"/>
      <c r="HHD94" s="337"/>
      <c r="HHE94" s="337"/>
      <c r="HHF94" s="337"/>
      <c r="HHG94" s="337"/>
      <c r="HHH94" s="337"/>
      <c r="HHI94" s="337"/>
      <c r="HHJ94" s="337"/>
      <c r="HHK94" s="337"/>
      <c r="HHL94" s="337"/>
      <c r="HHM94" s="78"/>
      <c r="HHN94" s="337"/>
      <c r="HHO94" s="337"/>
      <c r="HHP94" s="78"/>
      <c r="HHQ94" s="79"/>
      <c r="HHR94" s="78"/>
      <c r="HHS94" s="337"/>
      <c r="HHT94" s="337"/>
      <c r="HHU94" s="337"/>
      <c r="HHV94" s="337"/>
      <c r="HHW94" s="337"/>
      <c r="HHX94" s="337"/>
      <c r="HHY94" s="337"/>
      <c r="HHZ94" s="337"/>
      <c r="HIA94" s="337"/>
      <c r="HIB94" s="337"/>
      <c r="HIC94" s="337"/>
      <c r="HID94" s="337"/>
      <c r="HIE94" s="78"/>
      <c r="HIF94" s="337"/>
      <c r="HIG94" s="337"/>
      <c r="HIH94" s="78"/>
      <c r="HII94" s="79"/>
      <c r="HIJ94" s="78"/>
      <c r="HIK94" s="337"/>
      <c r="HIL94" s="337"/>
      <c r="HIM94" s="337"/>
      <c r="HIN94" s="337"/>
      <c r="HIO94" s="337"/>
      <c r="HIP94" s="337"/>
      <c r="HIQ94" s="337"/>
      <c r="HIR94" s="337"/>
      <c r="HIS94" s="337"/>
      <c r="HIT94" s="337"/>
      <c r="HIU94" s="337"/>
      <c r="HIV94" s="337"/>
      <c r="HIW94" s="78"/>
      <c r="HIX94" s="337"/>
      <c r="HIY94" s="337"/>
      <c r="HIZ94" s="78"/>
      <c r="HJA94" s="79"/>
      <c r="HJB94" s="78"/>
      <c r="HJC94" s="337"/>
      <c r="HJD94" s="337"/>
      <c r="HJE94" s="337"/>
      <c r="HJF94" s="337"/>
      <c r="HJG94" s="337"/>
      <c r="HJH94" s="337"/>
      <c r="HJI94" s="337"/>
      <c r="HJJ94" s="337"/>
      <c r="HJK94" s="337"/>
      <c r="HJL94" s="337"/>
      <c r="HJM94" s="337"/>
      <c r="HJN94" s="337"/>
      <c r="HJO94" s="78"/>
      <c r="HJP94" s="337"/>
      <c r="HJQ94" s="337"/>
      <c r="HJR94" s="78"/>
      <c r="HJS94" s="79"/>
      <c r="HJT94" s="78"/>
      <c r="HJU94" s="337"/>
      <c r="HJV94" s="337"/>
      <c r="HJW94" s="337"/>
      <c r="HJX94" s="337"/>
      <c r="HJY94" s="337"/>
      <c r="HJZ94" s="337"/>
      <c r="HKA94" s="337"/>
      <c r="HKB94" s="337"/>
      <c r="HKC94" s="337"/>
      <c r="HKD94" s="337"/>
      <c r="HKE94" s="337"/>
      <c r="HKF94" s="337"/>
      <c r="HKG94" s="78"/>
      <c r="HKH94" s="337"/>
      <c r="HKI94" s="337"/>
      <c r="HKJ94" s="78"/>
      <c r="HKK94" s="79"/>
      <c r="HKL94" s="78"/>
      <c r="HKM94" s="337"/>
      <c r="HKN94" s="337"/>
      <c r="HKO94" s="337"/>
      <c r="HKP94" s="337"/>
      <c r="HKQ94" s="337"/>
      <c r="HKR94" s="337"/>
      <c r="HKS94" s="337"/>
      <c r="HKT94" s="337"/>
      <c r="HKU94" s="337"/>
      <c r="HKV94" s="337"/>
      <c r="HKW94" s="337"/>
      <c r="HKX94" s="337"/>
      <c r="HKY94" s="78"/>
      <c r="HKZ94" s="337"/>
      <c r="HLA94" s="337"/>
      <c r="HLB94" s="78"/>
      <c r="HLC94" s="79"/>
      <c r="HLD94" s="78"/>
      <c r="HLE94" s="337"/>
      <c r="HLF94" s="337"/>
      <c r="HLG94" s="337"/>
      <c r="HLH94" s="337"/>
      <c r="HLI94" s="337"/>
      <c r="HLJ94" s="337"/>
      <c r="HLK94" s="337"/>
      <c r="HLL94" s="337"/>
      <c r="HLM94" s="337"/>
      <c r="HLN94" s="337"/>
      <c r="HLO94" s="337"/>
      <c r="HLP94" s="337"/>
      <c r="HLQ94" s="78"/>
      <c r="HLR94" s="337"/>
      <c r="HLS94" s="337"/>
      <c r="HLT94" s="78"/>
      <c r="HLU94" s="79"/>
      <c r="HLV94" s="78"/>
      <c r="HLW94" s="337"/>
      <c r="HLX94" s="337"/>
      <c r="HLY94" s="337"/>
      <c r="HLZ94" s="337"/>
      <c r="HMA94" s="337"/>
      <c r="HMB94" s="337"/>
      <c r="HMC94" s="337"/>
      <c r="HMD94" s="337"/>
      <c r="HME94" s="337"/>
      <c r="HMF94" s="337"/>
      <c r="HMG94" s="337"/>
      <c r="HMH94" s="337"/>
      <c r="HMI94" s="78"/>
      <c r="HMJ94" s="337"/>
      <c r="HMK94" s="337"/>
      <c r="HML94" s="78"/>
      <c r="HMM94" s="79"/>
      <c r="HMN94" s="78"/>
      <c r="HMO94" s="337"/>
      <c r="HMP94" s="337"/>
      <c r="HMQ94" s="337"/>
      <c r="HMR94" s="337"/>
      <c r="HMS94" s="337"/>
      <c r="HMT94" s="337"/>
      <c r="HMU94" s="337"/>
      <c r="HMV94" s="337"/>
      <c r="HMW94" s="337"/>
      <c r="HMX94" s="337"/>
      <c r="HMY94" s="337"/>
      <c r="HMZ94" s="337"/>
      <c r="HNA94" s="78"/>
      <c r="HNB94" s="337"/>
      <c r="HNC94" s="337"/>
      <c r="HND94" s="78"/>
      <c r="HNE94" s="79"/>
      <c r="HNF94" s="78"/>
      <c r="HNG94" s="337"/>
      <c r="HNH94" s="337"/>
      <c r="HNI94" s="337"/>
      <c r="HNJ94" s="337"/>
      <c r="HNK94" s="337"/>
      <c r="HNL94" s="337"/>
      <c r="HNM94" s="337"/>
      <c r="HNN94" s="337"/>
      <c r="HNO94" s="337"/>
      <c r="HNP94" s="337"/>
      <c r="HNQ94" s="337"/>
      <c r="HNR94" s="337"/>
      <c r="HNS94" s="78"/>
      <c r="HNT94" s="337"/>
      <c r="HNU94" s="337"/>
      <c r="HNV94" s="78"/>
      <c r="HNW94" s="79"/>
      <c r="HNX94" s="78"/>
      <c r="HNY94" s="337"/>
      <c r="HNZ94" s="337"/>
      <c r="HOA94" s="337"/>
      <c r="HOB94" s="337"/>
      <c r="HOC94" s="337"/>
      <c r="HOD94" s="337"/>
      <c r="HOE94" s="337"/>
      <c r="HOF94" s="337"/>
      <c r="HOG94" s="337"/>
      <c r="HOH94" s="337"/>
      <c r="HOI94" s="337"/>
      <c r="HOJ94" s="337"/>
      <c r="HOK94" s="78"/>
      <c r="HOL94" s="337"/>
      <c r="HOM94" s="337"/>
      <c r="HON94" s="78"/>
      <c r="HOO94" s="79"/>
      <c r="HOP94" s="78"/>
      <c r="HOQ94" s="337"/>
      <c r="HOR94" s="337"/>
      <c r="HOS94" s="337"/>
      <c r="HOT94" s="337"/>
      <c r="HOU94" s="337"/>
      <c r="HOV94" s="337"/>
      <c r="HOW94" s="337"/>
      <c r="HOX94" s="337"/>
      <c r="HOY94" s="337"/>
      <c r="HOZ94" s="337"/>
      <c r="HPA94" s="337"/>
      <c r="HPB94" s="337"/>
      <c r="HPC94" s="78"/>
      <c r="HPD94" s="337"/>
      <c r="HPE94" s="337"/>
      <c r="HPF94" s="78"/>
      <c r="HPG94" s="79"/>
      <c r="HPH94" s="78"/>
      <c r="HPI94" s="337"/>
      <c r="HPJ94" s="337"/>
      <c r="HPK94" s="337"/>
      <c r="HPL94" s="337"/>
      <c r="HPM94" s="337"/>
      <c r="HPN94" s="337"/>
      <c r="HPO94" s="337"/>
      <c r="HPP94" s="337"/>
      <c r="HPQ94" s="337"/>
      <c r="HPR94" s="337"/>
      <c r="HPS94" s="337"/>
      <c r="HPT94" s="337"/>
      <c r="HPU94" s="78"/>
      <c r="HPV94" s="337"/>
      <c r="HPW94" s="337"/>
      <c r="HPX94" s="78"/>
      <c r="HPY94" s="79"/>
      <c r="HPZ94" s="78"/>
      <c r="HQA94" s="337"/>
      <c r="HQB94" s="337"/>
      <c r="HQC94" s="337"/>
      <c r="HQD94" s="337"/>
      <c r="HQE94" s="337"/>
      <c r="HQF94" s="337"/>
      <c r="HQG94" s="337"/>
      <c r="HQH94" s="337"/>
      <c r="HQI94" s="337"/>
      <c r="HQJ94" s="337"/>
      <c r="HQK94" s="337"/>
      <c r="HQL94" s="337"/>
      <c r="HQM94" s="78"/>
      <c r="HQN94" s="337"/>
      <c r="HQO94" s="337"/>
      <c r="HQP94" s="78"/>
      <c r="HQQ94" s="79"/>
      <c r="HQR94" s="78"/>
      <c r="HQS94" s="337"/>
      <c r="HQT94" s="337"/>
      <c r="HQU94" s="337"/>
      <c r="HQV94" s="337"/>
      <c r="HQW94" s="337"/>
      <c r="HQX94" s="337"/>
      <c r="HQY94" s="337"/>
      <c r="HQZ94" s="337"/>
      <c r="HRA94" s="337"/>
      <c r="HRB94" s="337"/>
      <c r="HRC94" s="337"/>
      <c r="HRD94" s="337"/>
      <c r="HRE94" s="78"/>
      <c r="HRF94" s="337"/>
      <c r="HRG94" s="337"/>
      <c r="HRH94" s="78"/>
      <c r="HRI94" s="79"/>
      <c r="HRJ94" s="78"/>
      <c r="HRK94" s="337"/>
      <c r="HRL94" s="337"/>
      <c r="HRM94" s="337"/>
      <c r="HRN94" s="337"/>
      <c r="HRO94" s="337"/>
      <c r="HRP94" s="337"/>
      <c r="HRQ94" s="337"/>
      <c r="HRR94" s="337"/>
      <c r="HRS94" s="337"/>
      <c r="HRT94" s="337"/>
      <c r="HRU94" s="337"/>
      <c r="HRV94" s="337"/>
      <c r="HRW94" s="78"/>
      <c r="HRX94" s="337"/>
      <c r="HRY94" s="337"/>
      <c r="HRZ94" s="78"/>
      <c r="HSA94" s="79"/>
      <c r="HSB94" s="78"/>
      <c r="HSC94" s="337"/>
      <c r="HSD94" s="337"/>
      <c r="HSE94" s="337"/>
      <c r="HSF94" s="337"/>
      <c r="HSG94" s="337"/>
      <c r="HSH94" s="337"/>
      <c r="HSI94" s="337"/>
      <c r="HSJ94" s="337"/>
      <c r="HSK94" s="337"/>
      <c r="HSL94" s="337"/>
      <c r="HSM94" s="337"/>
      <c r="HSN94" s="337"/>
      <c r="HSO94" s="78"/>
      <c r="HSP94" s="337"/>
      <c r="HSQ94" s="337"/>
      <c r="HSR94" s="78"/>
      <c r="HSS94" s="79"/>
      <c r="HST94" s="78"/>
      <c r="HSU94" s="337"/>
      <c r="HSV94" s="337"/>
      <c r="HSW94" s="337"/>
      <c r="HSX94" s="337"/>
      <c r="HSY94" s="337"/>
      <c r="HSZ94" s="337"/>
      <c r="HTA94" s="337"/>
      <c r="HTB94" s="337"/>
      <c r="HTC94" s="337"/>
      <c r="HTD94" s="337"/>
      <c r="HTE94" s="337"/>
      <c r="HTF94" s="337"/>
      <c r="HTG94" s="78"/>
      <c r="HTH94" s="337"/>
      <c r="HTI94" s="337"/>
      <c r="HTJ94" s="78"/>
      <c r="HTK94" s="79"/>
      <c r="HTL94" s="78"/>
      <c r="HTM94" s="337"/>
      <c r="HTN94" s="337"/>
      <c r="HTO94" s="337"/>
      <c r="HTP94" s="337"/>
      <c r="HTQ94" s="337"/>
      <c r="HTR94" s="337"/>
      <c r="HTS94" s="337"/>
      <c r="HTT94" s="337"/>
      <c r="HTU94" s="337"/>
      <c r="HTV94" s="337"/>
      <c r="HTW94" s="337"/>
      <c r="HTX94" s="337"/>
      <c r="HTY94" s="78"/>
      <c r="HTZ94" s="337"/>
      <c r="HUA94" s="337"/>
      <c r="HUB94" s="78"/>
      <c r="HUC94" s="79"/>
      <c r="HUD94" s="78"/>
      <c r="HUE94" s="337"/>
      <c r="HUF94" s="337"/>
      <c r="HUG94" s="337"/>
      <c r="HUH94" s="337"/>
      <c r="HUI94" s="337"/>
      <c r="HUJ94" s="337"/>
      <c r="HUK94" s="337"/>
      <c r="HUL94" s="337"/>
      <c r="HUM94" s="337"/>
      <c r="HUN94" s="337"/>
      <c r="HUO94" s="337"/>
      <c r="HUP94" s="337"/>
      <c r="HUQ94" s="78"/>
      <c r="HUR94" s="337"/>
      <c r="HUS94" s="337"/>
      <c r="HUT94" s="78"/>
      <c r="HUU94" s="79"/>
      <c r="HUV94" s="78"/>
      <c r="HUW94" s="337"/>
      <c r="HUX94" s="337"/>
      <c r="HUY94" s="337"/>
      <c r="HUZ94" s="337"/>
      <c r="HVA94" s="337"/>
      <c r="HVB94" s="337"/>
      <c r="HVC94" s="337"/>
      <c r="HVD94" s="337"/>
      <c r="HVE94" s="337"/>
      <c r="HVF94" s="337"/>
      <c r="HVG94" s="337"/>
      <c r="HVH94" s="337"/>
      <c r="HVI94" s="78"/>
      <c r="HVJ94" s="337"/>
      <c r="HVK94" s="337"/>
      <c r="HVL94" s="78"/>
      <c r="HVM94" s="79"/>
      <c r="HVN94" s="78"/>
      <c r="HVO94" s="337"/>
      <c r="HVP94" s="337"/>
      <c r="HVQ94" s="337"/>
      <c r="HVR94" s="337"/>
      <c r="HVS94" s="337"/>
      <c r="HVT94" s="337"/>
      <c r="HVU94" s="337"/>
      <c r="HVV94" s="337"/>
      <c r="HVW94" s="337"/>
      <c r="HVX94" s="337"/>
      <c r="HVY94" s="337"/>
      <c r="HVZ94" s="337"/>
      <c r="HWA94" s="78"/>
      <c r="HWB94" s="337"/>
      <c r="HWC94" s="337"/>
      <c r="HWD94" s="78"/>
      <c r="HWE94" s="79"/>
      <c r="HWF94" s="78"/>
      <c r="HWG94" s="337"/>
      <c r="HWH94" s="337"/>
      <c r="HWI94" s="337"/>
      <c r="HWJ94" s="337"/>
      <c r="HWK94" s="337"/>
      <c r="HWL94" s="337"/>
      <c r="HWM94" s="337"/>
      <c r="HWN94" s="337"/>
      <c r="HWO94" s="337"/>
      <c r="HWP94" s="337"/>
      <c r="HWQ94" s="337"/>
      <c r="HWR94" s="337"/>
      <c r="HWS94" s="78"/>
      <c r="HWT94" s="337"/>
      <c r="HWU94" s="337"/>
      <c r="HWV94" s="78"/>
      <c r="HWW94" s="79"/>
      <c r="HWX94" s="78"/>
      <c r="HWY94" s="337"/>
      <c r="HWZ94" s="337"/>
      <c r="HXA94" s="337"/>
      <c r="HXB94" s="337"/>
      <c r="HXC94" s="337"/>
      <c r="HXD94" s="337"/>
      <c r="HXE94" s="337"/>
      <c r="HXF94" s="337"/>
      <c r="HXG94" s="337"/>
      <c r="HXH94" s="337"/>
      <c r="HXI94" s="337"/>
      <c r="HXJ94" s="337"/>
      <c r="HXK94" s="78"/>
      <c r="HXL94" s="337"/>
      <c r="HXM94" s="337"/>
      <c r="HXN94" s="78"/>
      <c r="HXO94" s="79"/>
      <c r="HXP94" s="78"/>
      <c r="HXQ94" s="337"/>
      <c r="HXR94" s="337"/>
      <c r="HXS94" s="337"/>
      <c r="HXT94" s="337"/>
      <c r="HXU94" s="337"/>
      <c r="HXV94" s="337"/>
      <c r="HXW94" s="337"/>
      <c r="HXX94" s="337"/>
      <c r="HXY94" s="337"/>
      <c r="HXZ94" s="337"/>
      <c r="HYA94" s="337"/>
      <c r="HYB94" s="337"/>
      <c r="HYC94" s="78"/>
      <c r="HYD94" s="337"/>
      <c r="HYE94" s="337"/>
      <c r="HYF94" s="78"/>
      <c r="HYG94" s="79"/>
      <c r="HYH94" s="78"/>
      <c r="HYI94" s="337"/>
      <c r="HYJ94" s="337"/>
      <c r="HYK94" s="337"/>
      <c r="HYL94" s="337"/>
      <c r="HYM94" s="337"/>
      <c r="HYN94" s="337"/>
      <c r="HYO94" s="337"/>
      <c r="HYP94" s="337"/>
      <c r="HYQ94" s="337"/>
      <c r="HYR94" s="337"/>
      <c r="HYS94" s="337"/>
      <c r="HYT94" s="337"/>
      <c r="HYU94" s="78"/>
      <c r="HYV94" s="337"/>
      <c r="HYW94" s="337"/>
      <c r="HYX94" s="78"/>
      <c r="HYY94" s="79"/>
      <c r="HYZ94" s="78"/>
      <c r="HZA94" s="337"/>
      <c r="HZB94" s="337"/>
      <c r="HZC94" s="337"/>
      <c r="HZD94" s="337"/>
      <c r="HZE94" s="337"/>
      <c r="HZF94" s="337"/>
      <c r="HZG94" s="337"/>
      <c r="HZH94" s="337"/>
      <c r="HZI94" s="337"/>
      <c r="HZJ94" s="337"/>
      <c r="HZK94" s="337"/>
      <c r="HZL94" s="337"/>
      <c r="HZM94" s="78"/>
      <c r="HZN94" s="337"/>
      <c r="HZO94" s="337"/>
      <c r="HZP94" s="78"/>
      <c r="HZQ94" s="79"/>
      <c r="HZR94" s="78"/>
      <c r="HZS94" s="337"/>
      <c r="HZT94" s="337"/>
      <c r="HZU94" s="337"/>
      <c r="HZV94" s="337"/>
      <c r="HZW94" s="337"/>
      <c r="HZX94" s="337"/>
      <c r="HZY94" s="337"/>
      <c r="HZZ94" s="337"/>
      <c r="IAA94" s="337"/>
      <c r="IAB94" s="337"/>
      <c r="IAC94" s="337"/>
      <c r="IAD94" s="337"/>
      <c r="IAE94" s="78"/>
      <c r="IAF94" s="337"/>
      <c r="IAG94" s="337"/>
      <c r="IAH94" s="78"/>
      <c r="IAI94" s="79"/>
      <c r="IAJ94" s="78"/>
      <c r="IAK94" s="337"/>
      <c r="IAL94" s="337"/>
      <c r="IAM94" s="337"/>
      <c r="IAN94" s="337"/>
      <c r="IAO94" s="337"/>
      <c r="IAP94" s="337"/>
      <c r="IAQ94" s="337"/>
      <c r="IAR94" s="337"/>
      <c r="IAS94" s="337"/>
      <c r="IAT94" s="337"/>
      <c r="IAU94" s="337"/>
      <c r="IAV94" s="337"/>
      <c r="IAW94" s="78"/>
      <c r="IAX94" s="337"/>
      <c r="IAY94" s="337"/>
      <c r="IAZ94" s="78"/>
      <c r="IBA94" s="79"/>
      <c r="IBB94" s="78"/>
      <c r="IBC94" s="337"/>
      <c r="IBD94" s="337"/>
      <c r="IBE94" s="337"/>
      <c r="IBF94" s="337"/>
      <c r="IBG94" s="337"/>
      <c r="IBH94" s="337"/>
      <c r="IBI94" s="337"/>
      <c r="IBJ94" s="337"/>
      <c r="IBK94" s="337"/>
      <c r="IBL94" s="337"/>
      <c r="IBM94" s="337"/>
      <c r="IBN94" s="337"/>
      <c r="IBO94" s="78"/>
      <c r="IBP94" s="337"/>
      <c r="IBQ94" s="337"/>
      <c r="IBR94" s="78"/>
      <c r="IBS94" s="79"/>
      <c r="IBT94" s="78"/>
      <c r="IBU94" s="337"/>
      <c r="IBV94" s="337"/>
      <c r="IBW94" s="337"/>
      <c r="IBX94" s="337"/>
      <c r="IBY94" s="337"/>
      <c r="IBZ94" s="337"/>
      <c r="ICA94" s="337"/>
      <c r="ICB94" s="337"/>
      <c r="ICC94" s="337"/>
      <c r="ICD94" s="337"/>
      <c r="ICE94" s="337"/>
      <c r="ICF94" s="337"/>
      <c r="ICG94" s="78"/>
      <c r="ICH94" s="337"/>
      <c r="ICI94" s="337"/>
      <c r="ICJ94" s="78"/>
      <c r="ICK94" s="79"/>
      <c r="ICL94" s="78"/>
      <c r="ICM94" s="337"/>
      <c r="ICN94" s="337"/>
      <c r="ICO94" s="337"/>
      <c r="ICP94" s="337"/>
      <c r="ICQ94" s="337"/>
      <c r="ICR94" s="337"/>
      <c r="ICS94" s="337"/>
      <c r="ICT94" s="337"/>
      <c r="ICU94" s="337"/>
      <c r="ICV94" s="337"/>
      <c r="ICW94" s="337"/>
      <c r="ICX94" s="337"/>
      <c r="ICY94" s="78"/>
      <c r="ICZ94" s="337"/>
      <c r="IDA94" s="337"/>
      <c r="IDB94" s="78"/>
      <c r="IDC94" s="79"/>
      <c r="IDD94" s="78"/>
      <c r="IDE94" s="337"/>
      <c r="IDF94" s="337"/>
      <c r="IDG94" s="337"/>
      <c r="IDH94" s="337"/>
      <c r="IDI94" s="337"/>
      <c r="IDJ94" s="337"/>
      <c r="IDK94" s="337"/>
      <c r="IDL94" s="337"/>
      <c r="IDM94" s="337"/>
      <c r="IDN94" s="337"/>
      <c r="IDO94" s="337"/>
      <c r="IDP94" s="337"/>
      <c r="IDQ94" s="78"/>
      <c r="IDR94" s="337"/>
      <c r="IDS94" s="337"/>
      <c r="IDT94" s="78"/>
      <c r="IDU94" s="79"/>
      <c r="IDV94" s="78"/>
      <c r="IDW94" s="337"/>
      <c r="IDX94" s="337"/>
      <c r="IDY94" s="337"/>
      <c r="IDZ94" s="337"/>
      <c r="IEA94" s="337"/>
      <c r="IEB94" s="337"/>
      <c r="IEC94" s="337"/>
      <c r="IED94" s="337"/>
      <c r="IEE94" s="337"/>
      <c r="IEF94" s="337"/>
      <c r="IEG94" s="337"/>
      <c r="IEH94" s="337"/>
      <c r="IEI94" s="78"/>
      <c r="IEJ94" s="337"/>
      <c r="IEK94" s="337"/>
      <c r="IEL94" s="78"/>
      <c r="IEM94" s="79"/>
      <c r="IEN94" s="78"/>
      <c r="IEO94" s="337"/>
      <c r="IEP94" s="337"/>
      <c r="IEQ94" s="337"/>
      <c r="IER94" s="337"/>
      <c r="IES94" s="337"/>
      <c r="IET94" s="337"/>
      <c r="IEU94" s="337"/>
      <c r="IEV94" s="337"/>
      <c r="IEW94" s="337"/>
      <c r="IEX94" s="337"/>
      <c r="IEY94" s="337"/>
      <c r="IEZ94" s="337"/>
      <c r="IFA94" s="78"/>
      <c r="IFB94" s="337"/>
      <c r="IFC94" s="337"/>
      <c r="IFD94" s="78"/>
      <c r="IFE94" s="79"/>
      <c r="IFF94" s="78"/>
      <c r="IFG94" s="337"/>
      <c r="IFH94" s="337"/>
      <c r="IFI94" s="337"/>
      <c r="IFJ94" s="337"/>
      <c r="IFK94" s="337"/>
      <c r="IFL94" s="337"/>
      <c r="IFM94" s="337"/>
      <c r="IFN94" s="337"/>
      <c r="IFO94" s="337"/>
      <c r="IFP94" s="337"/>
      <c r="IFQ94" s="337"/>
      <c r="IFR94" s="337"/>
      <c r="IFS94" s="78"/>
      <c r="IFT94" s="337"/>
      <c r="IFU94" s="337"/>
      <c r="IFV94" s="78"/>
      <c r="IFW94" s="79"/>
      <c r="IFX94" s="78"/>
      <c r="IFY94" s="337"/>
      <c r="IFZ94" s="337"/>
      <c r="IGA94" s="337"/>
      <c r="IGB94" s="337"/>
      <c r="IGC94" s="337"/>
      <c r="IGD94" s="337"/>
      <c r="IGE94" s="337"/>
      <c r="IGF94" s="337"/>
      <c r="IGG94" s="337"/>
      <c r="IGH94" s="337"/>
      <c r="IGI94" s="337"/>
      <c r="IGJ94" s="337"/>
      <c r="IGK94" s="78"/>
      <c r="IGL94" s="337"/>
      <c r="IGM94" s="337"/>
      <c r="IGN94" s="78"/>
      <c r="IGO94" s="79"/>
      <c r="IGP94" s="78"/>
      <c r="IGQ94" s="337"/>
      <c r="IGR94" s="337"/>
      <c r="IGS94" s="337"/>
      <c r="IGT94" s="337"/>
      <c r="IGU94" s="337"/>
      <c r="IGV94" s="337"/>
      <c r="IGW94" s="337"/>
      <c r="IGX94" s="337"/>
      <c r="IGY94" s="337"/>
      <c r="IGZ94" s="337"/>
      <c r="IHA94" s="337"/>
      <c r="IHB94" s="337"/>
      <c r="IHC94" s="78"/>
      <c r="IHD94" s="337"/>
      <c r="IHE94" s="337"/>
      <c r="IHF94" s="78"/>
      <c r="IHG94" s="79"/>
      <c r="IHH94" s="78"/>
      <c r="IHI94" s="337"/>
      <c r="IHJ94" s="337"/>
      <c r="IHK94" s="337"/>
      <c r="IHL94" s="337"/>
      <c r="IHM94" s="337"/>
      <c r="IHN94" s="337"/>
      <c r="IHO94" s="337"/>
      <c r="IHP94" s="337"/>
      <c r="IHQ94" s="337"/>
      <c r="IHR94" s="337"/>
      <c r="IHS94" s="337"/>
      <c r="IHT94" s="337"/>
      <c r="IHU94" s="78"/>
      <c r="IHV94" s="337"/>
      <c r="IHW94" s="337"/>
      <c r="IHX94" s="78"/>
      <c r="IHY94" s="79"/>
      <c r="IHZ94" s="78"/>
      <c r="IIA94" s="337"/>
      <c r="IIB94" s="337"/>
      <c r="IIC94" s="337"/>
      <c r="IID94" s="337"/>
      <c r="IIE94" s="337"/>
      <c r="IIF94" s="337"/>
      <c r="IIG94" s="337"/>
      <c r="IIH94" s="337"/>
      <c r="III94" s="337"/>
      <c r="IIJ94" s="337"/>
      <c r="IIK94" s="337"/>
      <c r="IIL94" s="337"/>
      <c r="IIM94" s="78"/>
      <c r="IIN94" s="337"/>
      <c r="IIO94" s="337"/>
      <c r="IIP94" s="78"/>
      <c r="IIQ94" s="79"/>
      <c r="IIR94" s="78"/>
      <c r="IIS94" s="337"/>
      <c r="IIT94" s="337"/>
      <c r="IIU94" s="337"/>
      <c r="IIV94" s="337"/>
      <c r="IIW94" s="337"/>
      <c r="IIX94" s="337"/>
      <c r="IIY94" s="337"/>
      <c r="IIZ94" s="337"/>
      <c r="IJA94" s="337"/>
      <c r="IJB94" s="337"/>
      <c r="IJC94" s="337"/>
      <c r="IJD94" s="337"/>
      <c r="IJE94" s="78"/>
      <c r="IJF94" s="337"/>
      <c r="IJG94" s="337"/>
      <c r="IJH94" s="78"/>
      <c r="IJI94" s="79"/>
      <c r="IJJ94" s="78"/>
      <c r="IJK94" s="337"/>
      <c r="IJL94" s="337"/>
      <c r="IJM94" s="337"/>
      <c r="IJN94" s="337"/>
      <c r="IJO94" s="337"/>
      <c r="IJP94" s="337"/>
      <c r="IJQ94" s="337"/>
      <c r="IJR94" s="337"/>
      <c r="IJS94" s="337"/>
      <c r="IJT94" s="337"/>
      <c r="IJU94" s="337"/>
      <c r="IJV94" s="337"/>
      <c r="IJW94" s="78"/>
      <c r="IJX94" s="337"/>
      <c r="IJY94" s="337"/>
      <c r="IJZ94" s="78"/>
      <c r="IKA94" s="79"/>
      <c r="IKB94" s="78"/>
      <c r="IKC94" s="337"/>
      <c r="IKD94" s="337"/>
      <c r="IKE94" s="337"/>
      <c r="IKF94" s="337"/>
      <c r="IKG94" s="337"/>
      <c r="IKH94" s="337"/>
      <c r="IKI94" s="337"/>
      <c r="IKJ94" s="337"/>
      <c r="IKK94" s="337"/>
      <c r="IKL94" s="337"/>
      <c r="IKM94" s="337"/>
      <c r="IKN94" s="337"/>
      <c r="IKO94" s="78"/>
      <c r="IKP94" s="337"/>
      <c r="IKQ94" s="337"/>
      <c r="IKR94" s="78"/>
      <c r="IKS94" s="79"/>
      <c r="IKT94" s="78"/>
      <c r="IKU94" s="337"/>
      <c r="IKV94" s="337"/>
      <c r="IKW94" s="337"/>
      <c r="IKX94" s="337"/>
      <c r="IKY94" s="337"/>
      <c r="IKZ94" s="337"/>
      <c r="ILA94" s="337"/>
      <c r="ILB94" s="337"/>
      <c r="ILC94" s="337"/>
      <c r="ILD94" s="337"/>
      <c r="ILE94" s="337"/>
      <c r="ILF94" s="337"/>
      <c r="ILG94" s="78"/>
      <c r="ILH94" s="337"/>
      <c r="ILI94" s="337"/>
      <c r="ILJ94" s="78"/>
      <c r="ILK94" s="79"/>
      <c r="ILL94" s="78"/>
      <c r="ILM94" s="337"/>
      <c r="ILN94" s="337"/>
      <c r="ILO94" s="337"/>
      <c r="ILP94" s="337"/>
      <c r="ILQ94" s="337"/>
      <c r="ILR94" s="337"/>
      <c r="ILS94" s="337"/>
      <c r="ILT94" s="337"/>
      <c r="ILU94" s="337"/>
      <c r="ILV94" s="337"/>
      <c r="ILW94" s="337"/>
      <c r="ILX94" s="337"/>
      <c r="ILY94" s="78"/>
      <c r="ILZ94" s="337"/>
      <c r="IMA94" s="337"/>
      <c r="IMB94" s="78"/>
      <c r="IMC94" s="79"/>
      <c r="IMD94" s="78"/>
      <c r="IME94" s="337"/>
      <c r="IMF94" s="337"/>
      <c r="IMG94" s="337"/>
      <c r="IMH94" s="337"/>
      <c r="IMI94" s="337"/>
      <c r="IMJ94" s="337"/>
      <c r="IMK94" s="337"/>
      <c r="IML94" s="337"/>
      <c r="IMM94" s="337"/>
      <c r="IMN94" s="337"/>
      <c r="IMO94" s="337"/>
      <c r="IMP94" s="337"/>
      <c r="IMQ94" s="78"/>
      <c r="IMR94" s="337"/>
      <c r="IMS94" s="337"/>
      <c r="IMT94" s="78"/>
      <c r="IMU94" s="79"/>
      <c r="IMV94" s="78"/>
      <c r="IMW94" s="337"/>
      <c r="IMX94" s="337"/>
      <c r="IMY94" s="337"/>
      <c r="IMZ94" s="337"/>
      <c r="INA94" s="337"/>
      <c r="INB94" s="337"/>
      <c r="INC94" s="337"/>
      <c r="IND94" s="337"/>
      <c r="INE94" s="337"/>
      <c r="INF94" s="337"/>
      <c r="ING94" s="337"/>
      <c r="INH94" s="337"/>
      <c r="INI94" s="78"/>
      <c r="INJ94" s="337"/>
      <c r="INK94" s="337"/>
      <c r="INL94" s="78"/>
      <c r="INM94" s="79"/>
      <c r="INN94" s="78"/>
      <c r="INO94" s="337"/>
      <c r="INP94" s="337"/>
      <c r="INQ94" s="337"/>
      <c r="INR94" s="337"/>
      <c r="INS94" s="337"/>
      <c r="INT94" s="337"/>
      <c r="INU94" s="337"/>
      <c r="INV94" s="337"/>
      <c r="INW94" s="337"/>
      <c r="INX94" s="337"/>
      <c r="INY94" s="337"/>
      <c r="INZ94" s="337"/>
      <c r="IOA94" s="78"/>
      <c r="IOB94" s="337"/>
      <c r="IOC94" s="337"/>
      <c r="IOD94" s="78"/>
      <c r="IOE94" s="79"/>
      <c r="IOF94" s="78"/>
      <c r="IOG94" s="337"/>
      <c r="IOH94" s="337"/>
      <c r="IOI94" s="337"/>
      <c r="IOJ94" s="337"/>
      <c r="IOK94" s="337"/>
      <c r="IOL94" s="337"/>
      <c r="IOM94" s="337"/>
      <c r="ION94" s="337"/>
      <c r="IOO94" s="337"/>
      <c r="IOP94" s="337"/>
      <c r="IOQ94" s="337"/>
      <c r="IOR94" s="337"/>
      <c r="IOS94" s="78"/>
      <c r="IOT94" s="337"/>
      <c r="IOU94" s="337"/>
      <c r="IOV94" s="78"/>
      <c r="IOW94" s="79"/>
      <c r="IOX94" s="78"/>
      <c r="IOY94" s="337"/>
      <c r="IOZ94" s="337"/>
      <c r="IPA94" s="337"/>
      <c r="IPB94" s="337"/>
      <c r="IPC94" s="337"/>
      <c r="IPD94" s="337"/>
      <c r="IPE94" s="337"/>
      <c r="IPF94" s="337"/>
      <c r="IPG94" s="337"/>
      <c r="IPH94" s="337"/>
      <c r="IPI94" s="337"/>
      <c r="IPJ94" s="337"/>
      <c r="IPK94" s="78"/>
      <c r="IPL94" s="337"/>
      <c r="IPM94" s="337"/>
      <c r="IPN94" s="78"/>
      <c r="IPO94" s="79"/>
      <c r="IPP94" s="78"/>
      <c r="IPQ94" s="337"/>
      <c r="IPR94" s="337"/>
      <c r="IPS94" s="337"/>
      <c r="IPT94" s="337"/>
      <c r="IPU94" s="337"/>
      <c r="IPV94" s="337"/>
      <c r="IPW94" s="337"/>
      <c r="IPX94" s="337"/>
      <c r="IPY94" s="337"/>
      <c r="IPZ94" s="337"/>
      <c r="IQA94" s="337"/>
      <c r="IQB94" s="337"/>
      <c r="IQC94" s="78"/>
      <c r="IQD94" s="337"/>
      <c r="IQE94" s="337"/>
      <c r="IQF94" s="78"/>
      <c r="IQG94" s="79"/>
      <c r="IQH94" s="78"/>
      <c r="IQI94" s="337"/>
      <c r="IQJ94" s="337"/>
      <c r="IQK94" s="337"/>
      <c r="IQL94" s="337"/>
      <c r="IQM94" s="337"/>
      <c r="IQN94" s="337"/>
      <c r="IQO94" s="337"/>
      <c r="IQP94" s="337"/>
      <c r="IQQ94" s="337"/>
      <c r="IQR94" s="337"/>
      <c r="IQS94" s="337"/>
      <c r="IQT94" s="337"/>
      <c r="IQU94" s="78"/>
      <c r="IQV94" s="337"/>
      <c r="IQW94" s="337"/>
      <c r="IQX94" s="78"/>
      <c r="IQY94" s="79"/>
      <c r="IQZ94" s="78"/>
      <c r="IRA94" s="337"/>
      <c r="IRB94" s="337"/>
      <c r="IRC94" s="337"/>
      <c r="IRD94" s="337"/>
      <c r="IRE94" s="337"/>
      <c r="IRF94" s="337"/>
      <c r="IRG94" s="337"/>
      <c r="IRH94" s="337"/>
      <c r="IRI94" s="337"/>
      <c r="IRJ94" s="337"/>
      <c r="IRK94" s="337"/>
      <c r="IRL94" s="337"/>
      <c r="IRM94" s="78"/>
      <c r="IRN94" s="337"/>
      <c r="IRO94" s="337"/>
      <c r="IRP94" s="78"/>
      <c r="IRQ94" s="79"/>
      <c r="IRR94" s="78"/>
      <c r="IRS94" s="337"/>
      <c r="IRT94" s="337"/>
      <c r="IRU94" s="337"/>
      <c r="IRV94" s="337"/>
      <c r="IRW94" s="337"/>
      <c r="IRX94" s="337"/>
      <c r="IRY94" s="337"/>
      <c r="IRZ94" s="337"/>
      <c r="ISA94" s="337"/>
      <c r="ISB94" s="337"/>
      <c r="ISC94" s="337"/>
      <c r="ISD94" s="337"/>
      <c r="ISE94" s="78"/>
      <c r="ISF94" s="337"/>
      <c r="ISG94" s="337"/>
      <c r="ISH94" s="78"/>
      <c r="ISI94" s="79"/>
      <c r="ISJ94" s="78"/>
      <c r="ISK94" s="337"/>
      <c r="ISL94" s="337"/>
      <c r="ISM94" s="337"/>
      <c r="ISN94" s="337"/>
      <c r="ISO94" s="337"/>
      <c r="ISP94" s="337"/>
      <c r="ISQ94" s="337"/>
      <c r="ISR94" s="337"/>
      <c r="ISS94" s="337"/>
      <c r="IST94" s="337"/>
      <c r="ISU94" s="337"/>
      <c r="ISV94" s="337"/>
      <c r="ISW94" s="78"/>
      <c r="ISX94" s="337"/>
      <c r="ISY94" s="337"/>
      <c r="ISZ94" s="78"/>
      <c r="ITA94" s="79"/>
      <c r="ITB94" s="78"/>
      <c r="ITC94" s="337"/>
      <c r="ITD94" s="337"/>
      <c r="ITE94" s="337"/>
      <c r="ITF94" s="337"/>
      <c r="ITG94" s="337"/>
      <c r="ITH94" s="337"/>
      <c r="ITI94" s="337"/>
      <c r="ITJ94" s="337"/>
      <c r="ITK94" s="337"/>
      <c r="ITL94" s="337"/>
      <c r="ITM94" s="337"/>
      <c r="ITN94" s="337"/>
      <c r="ITO94" s="78"/>
      <c r="ITP94" s="337"/>
      <c r="ITQ94" s="337"/>
      <c r="ITR94" s="78"/>
      <c r="ITS94" s="79"/>
      <c r="ITT94" s="78"/>
      <c r="ITU94" s="337"/>
      <c r="ITV94" s="337"/>
      <c r="ITW94" s="337"/>
      <c r="ITX94" s="337"/>
      <c r="ITY94" s="337"/>
      <c r="ITZ94" s="337"/>
      <c r="IUA94" s="337"/>
      <c r="IUB94" s="337"/>
      <c r="IUC94" s="337"/>
      <c r="IUD94" s="337"/>
      <c r="IUE94" s="337"/>
      <c r="IUF94" s="337"/>
      <c r="IUG94" s="78"/>
      <c r="IUH94" s="337"/>
      <c r="IUI94" s="337"/>
      <c r="IUJ94" s="78"/>
      <c r="IUK94" s="79"/>
      <c r="IUL94" s="78"/>
      <c r="IUM94" s="337"/>
      <c r="IUN94" s="337"/>
      <c r="IUO94" s="337"/>
      <c r="IUP94" s="337"/>
      <c r="IUQ94" s="337"/>
      <c r="IUR94" s="337"/>
      <c r="IUS94" s="337"/>
      <c r="IUT94" s="337"/>
      <c r="IUU94" s="337"/>
      <c r="IUV94" s="337"/>
      <c r="IUW94" s="337"/>
      <c r="IUX94" s="337"/>
      <c r="IUY94" s="78"/>
      <c r="IUZ94" s="337"/>
      <c r="IVA94" s="337"/>
      <c r="IVB94" s="78"/>
      <c r="IVC94" s="79"/>
      <c r="IVD94" s="78"/>
      <c r="IVE94" s="337"/>
      <c r="IVF94" s="337"/>
      <c r="IVG94" s="337"/>
      <c r="IVH94" s="337"/>
      <c r="IVI94" s="337"/>
      <c r="IVJ94" s="337"/>
      <c r="IVK94" s="337"/>
      <c r="IVL94" s="337"/>
      <c r="IVM94" s="337"/>
      <c r="IVN94" s="337"/>
      <c r="IVO94" s="337"/>
      <c r="IVP94" s="337"/>
      <c r="IVQ94" s="78"/>
      <c r="IVR94" s="337"/>
      <c r="IVS94" s="337"/>
      <c r="IVT94" s="78"/>
      <c r="IVU94" s="79"/>
      <c r="IVV94" s="78"/>
      <c r="IVW94" s="337"/>
      <c r="IVX94" s="337"/>
      <c r="IVY94" s="337"/>
      <c r="IVZ94" s="337"/>
      <c r="IWA94" s="337"/>
      <c r="IWB94" s="337"/>
      <c r="IWC94" s="337"/>
      <c r="IWD94" s="337"/>
      <c r="IWE94" s="337"/>
      <c r="IWF94" s="337"/>
      <c r="IWG94" s="337"/>
      <c r="IWH94" s="337"/>
      <c r="IWI94" s="78"/>
      <c r="IWJ94" s="337"/>
      <c r="IWK94" s="337"/>
      <c r="IWL94" s="78"/>
      <c r="IWM94" s="79"/>
      <c r="IWN94" s="78"/>
      <c r="IWO94" s="337"/>
      <c r="IWP94" s="337"/>
      <c r="IWQ94" s="337"/>
      <c r="IWR94" s="337"/>
      <c r="IWS94" s="337"/>
      <c r="IWT94" s="337"/>
      <c r="IWU94" s="337"/>
      <c r="IWV94" s="337"/>
      <c r="IWW94" s="337"/>
      <c r="IWX94" s="337"/>
      <c r="IWY94" s="337"/>
      <c r="IWZ94" s="337"/>
      <c r="IXA94" s="78"/>
      <c r="IXB94" s="337"/>
      <c r="IXC94" s="337"/>
      <c r="IXD94" s="78"/>
      <c r="IXE94" s="79"/>
      <c r="IXF94" s="78"/>
      <c r="IXG94" s="337"/>
      <c r="IXH94" s="337"/>
      <c r="IXI94" s="337"/>
      <c r="IXJ94" s="337"/>
      <c r="IXK94" s="337"/>
      <c r="IXL94" s="337"/>
      <c r="IXM94" s="337"/>
      <c r="IXN94" s="337"/>
      <c r="IXO94" s="337"/>
      <c r="IXP94" s="337"/>
      <c r="IXQ94" s="337"/>
      <c r="IXR94" s="337"/>
      <c r="IXS94" s="78"/>
      <c r="IXT94" s="337"/>
      <c r="IXU94" s="337"/>
      <c r="IXV94" s="78"/>
      <c r="IXW94" s="79"/>
      <c r="IXX94" s="78"/>
      <c r="IXY94" s="337"/>
      <c r="IXZ94" s="337"/>
      <c r="IYA94" s="337"/>
      <c r="IYB94" s="337"/>
      <c r="IYC94" s="337"/>
      <c r="IYD94" s="337"/>
      <c r="IYE94" s="337"/>
      <c r="IYF94" s="337"/>
      <c r="IYG94" s="337"/>
      <c r="IYH94" s="337"/>
      <c r="IYI94" s="337"/>
      <c r="IYJ94" s="337"/>
      <c r="IYK94" s="78"/>
      <c r="IYL94" s="337"/>
      <c r="IYM94" s="337"/>
      <c r="IYN94" s="78"/>
      <c r="IYO94" s="79"/>
      <c r="IYP94" s="78"/>
      <c r="IYQ94" s="337"/>
      <c r="IYR94" s="337"/>
      <c r="IYS94" s="337"/>
      <c r="IYT94" s="337"/>
      <c r="IYU94" s="337"/>
      <c r="IYV94" s="337"/>
      <c r="IYW94" s="337"/>
      <c r="IYX94" s="337"/>
      <c r="IYY94" s="337"/>
      <c r="IYZ94" s="337"/>
      <c r="IZA94" s="337"/>
      <c r="IZB94" s="337"/>
      <c r="IZC94" s="78"/>
      <c r="IZD94" s="337"/>
      <c r="IZE94" s="337"/>
      <c r="IZF94" s="78"/>
      <c r="IZG94" s="79"/>
      <c r="IZH94" s="78"/>
      <c r="IZI94" s="337"/>
      <c r="IZJ94" s="337"/>
      <c r="IZK94" s="337"/>
      <c r="IZL94" s="337"/>
      <c r="IZM94" s="337"/>
      <c r="IZN94" s="337"/>
      <c r="IZO94" s="337"/>
      <c r="IZP94" s="337"/>
      <c r="IZQ94" s="337"/>
      <c r="IZR94" s="337"/>
      <c r="IZS94" s="337"/>
      <c r="IZT94" s="337"/>
      <c r="IZU94" s="78"/>
      <c r="IZV94" s="337"/>
      <c r="IZW94" s="337"/>
      <c r="IZX94" s="78"/>
      <c r="IZY94" s="79"/>
      <c r="IZZ94" s="78"/>
      <c r="JAA94" s="337"/>
      <c r="JAB94" s="337"/>
      <c r="JAC94" s="337"/>
      <c r="JAD94" s="337"/>
      <c r="JAE94" s="337"/>
      <c r="JAF94" s="337"/>
      <c r="JAG94" s="337"/>
      <c r="JAH94" s="337"/>
      <c r="JAI94" s="337"/>
      <c r="JAJ94" s="337"/>
      <c r="JAK94" s="337"/>
      <c r="JAL94" s="337"/>
      <c r="JAM94" s="78"/>
      <c r="JAN94" s="337"/>
      <c r="JAO94" s="337"/>
      <c r="JAP94" s="78"/>
      <c r="JAQ94" s="79"/>
      <c r="JAR94" s="78"/>
      <c r="JAS94" s="337"/>
      <c r="JAT94" s="337"/>
      <c r="JAU94" s="337"/>
      <c r="JAV94" s="337"/>
      <c r="JAW94" s="337"/>
      <c r="JAX94" s="337"/>
      <c r="JAY94" s="337"/>
      <c r="JAZ94" s="337"/>
      <c r="JBA94" s="337"/>
      <c r="JBB94" s="337"/>
      <c r="JBC94" s="337"/>
      <c r="JBD94" s="337"/>
      <c r="JBE94" s="78"/>
      <c r="JBF94" s="337"/>
      <c r="JBG94" s="337"/>
      <c r="JBH94" s="78"/>
      <c r="JBI94" s="79"/>
      <c r="JBJ94" s="78"/>
      <c r="JBK94" s="337"/>
      <c r="JBL94" s="337"/>
      <c r="JBM94" s="337"/>
      <c r="JBN94" s="337"/>
      <c r="JBO94" s="337"/>
      <c r="JBP94" s="337"/>
      <c r="JBQ94" s="337"/>
      <c r="JBR94" s="337"/>
      <c r="JBS94" s="337"/>
      <c r="JBT94" s="337"/>
      <c r="JBU94" s="337"/>
      <c r="JBV94" s="337"/>
      <c r="JBW94" s="78"/>
      <c r="JBX94" s="337"/>
      <c r="JBY94" s="337"/>
      <c r="JBZ94" s="78"/>
      <c r="JCA94" s="79"/>
      <c r="JCB94" s="78"/>
      <c r="JCC94" s="337"/>
      <c r="JCD94" s="337"/>
      <c r="JCE94" s="337"/>
      <c r="JCF94" s="337"/>
      <c r="JCG94" s="337"/>
      <c r="JCH94" s="337"/>
      <c r="JCI94" s="337"/>
      <c r="JCJ94" s="337"/>
      <c r="JCK94" s="337"/>
      <c r="JCL94" s="337"/>
      <c r="JCM94" s="337"/>
      <c r="JCN94" s="337"/>
      <c r="JCO94" s="78"/>
      <c r="JCP94" s="337"/>
      <c r="JCQ94" s="337"/>
      <c r="JCR94" s="78"/>
      <c r="JCS94" s="79"/>
      <c r="JCT94" s="78"/>
      <c r="JCU94" s="337"/>
      <c r="JCV94" s="337"/>
      <c r="JCW94" s="337"/>
      <c r="JCX94" s="337"/>
      <c r="JCY94" s="337"/>
      <c r="JCZ94" s="337"/>
      <c r="JDA94" s="337"/>
      <c r="JDB94" s="337"/>
      <c r="JDC94" s="337"/>
      <c r="JDD94" s="337"/>
      <c r="JDE94" s="337"/>
      <c r="JDF94" s="337"/>
      <c r="JDG94" s="78"/>
      <c r="JDH94" s="337"/>
      <c r="JDI94" s="337"/>
      <c r="JDJ94" s="78"/>
      <c r="JDK94" s="79"/>
      <c r="JDL94" s="78"/>
      <c r="JDM94" s="337"/>
      <c r="JDN94" s="337"/>
      <c r="JDO94" s="337"/>
      <c r="JDP94" s="337"/>
      <c r="JDQ94" s="337"/>
      <c r="JDR94" s="337"/>
      <c r="JDS94" s="337"/>
      <c r="JDT94" s="337"/>
      <c r="JDU94" s="337"/>
      <c r="JDV94" s="337"/>
      <c r="JDW94" s="337"/>
      <c r="JDX94" s="337"/>
      <c r="JDY94" s="78"/>
      <c r="JDZ94" s="337"/>
      <c r="JEA94" s="337"/>
      <c r="JEB94" s="78"/>
      <c r="JEC94" s="79"/>
      <c r="JED94" s="78"/>
      <c r="JEE94" s="337"/>
      <c r="JEF94" s="337"/>
      <c r="JEG94" s="337"/>
      <c r="JEH94" s="337"/>
      <c r="JEI94" s="337"/>
      <c r="JEJ94" s="337"/>
      <c r="JEK94" s="337"/>
      <c r="JEL94" s="337"/>
      <c r="JEM94" s="337"/>
      <c r="JEN94" s="337"/>
      <c r="JEO94" s="337"/>
      <c r="JEP94" s="337"/>
      <c r="JEQ94" s="78"/>
      <c r="JER94" s="337"/>
      <c r="JES94" s="337"/>
      <c r="JET94" s="78"/>
      <c r="JEU94" s="79"/>
      <c r="JEV94" s="78"/>
      <c r="JEW94" s="337"/>
      <c r="JEX94" s="337"/>
      <c r="JEY94" s="337"/>
      <c r="JEZ94" s="337"/>
      <c r="JFA94" s="337"/>
      <c r="JFB94" s="337"/>
      <c r="JFC94" s="337"/>
      <c r="JFD94" s="337"/>
      <c r="JFE94" s="337"/>
      <c r="JFF94" s="337"/>
      <c r="JFG94" s="337"/>
      <c r="JFH94" s="337"/>
      <c r="JFI94" s="78"/>
      <c r="JFJ94" s="337"/>
      <c r="JFK94" s="337"/>
      <c r="JFL94" s="78"/>
      <c r="JFM94" s="79"/>
      <c r="JFN94" s="78"/>
      <c r="JFO94" s="337"/>
      <c r="JFP94" s="337"/>
      <c r="JFQ94" s="337"/>
      <c r="JFR94" s="337"/>
      <c r="JFS94" s="337"/>
      <c r="JFT94" s="337"/>
      <c r="JFU94" s="337"/>
      <c r="JFV94" s="337"/>
      <c r="JFW94" s="337"/>
      <c r="JFX94" s="337"/>
      <c r="JFY94" s="337"/>
      <c r="JFZ94" s="337"/>
      <c r="JGA94" s="78"/>
      <c r="JGB94" s="337"/>
      <c r="JGC94" s="337"/>
      <c r="JGD94" s="78"/>
      <c r="JGE94" s="79"/>
      <c r="JGF94" s="78"/>
      <c r="JGG94" s="337"/>
      <c r="JGH94" s="337"/>
      <c r="JGI94" s="337"/>
      <c r="JGJ94" s="337"/>
      <c r="JGK94" s="337"/>
      <c r="JGL94" s="337"/>
      <c r="JGM94" s="337"/>
      <c r="JGN94" s="337"/>
      <c r="JGO94" s="337"/>
      <c r="JGP94" s="337"/>
      <c r="JGQ94" s="337"/>
      <c r="JGR94" s="337"/>
      <c r="JGS94" s="78"/>
      <c r="JGT94" s="337"/>
      <c r="JGU94" s="337"/>
      <c r="JGV94" s="78"/>
      <c r="JGW94" s="79"/>
      <c r="JGX94" s="78"/>
      <c r="JGY94" s="337"/>
      <c r="JGZ94" s="337"/>
      <c r="JHA94" s="337"/>
      <c r="JHB94" s="337"/>
      <c r="JHC94" s="337"/>
      <c r="JHD94" s="337"/>
      <c r="JHE94" s="337"/>
      <c r="JHF94" s="337"/>
      <c r="JHG94" s="337"/>
      <c r="JHH94" s="337"/>
      <c r="JHI94" s="337"/>
      <c r="JHJ94" s="337"/>
      <c r="JHK94" s="78"/>
      <c r="JHL94" s="337"/>
      <c r="JHM94" s="337"/>
      <c r="JHN94" s="78"/>
      <c r="JHO94" s="79"/>
      <c r="JHP94" s="78"/>
      <c r="JHQ94" s="337"/>
      <c r="JHR94" s="337"/>
      <c r="JHS94" s="337"/>
      <c r="JHT94" s="337"/>
      <c r="JHU94" s="337"/>
      <c r="JHV94" s="337"/>
      <c r="JHW94" s="337"/>
      <c r="JHX94" s="337"/>
      <c r="JHY94" s="337"/>
      <c r="JHZ94" s="337"/>
      <c r="JIA94" s="337"/>
      <c r="JIB94" s="337"/>
      <c r="JIC94" s="78"/>
      <c r="JID94" s="337"/>
      <c r="JIE94" s="337"/>
      <c r="JIF94" s="78"/>
      <c r="JIG94" s="79"/>
      <c r="JIH94" s="78"/>
      <c r="JII94" s="337"/>
      <c r="JIJ94" s="337"/>
      <c r="JIK94" s="337"/>
      <c r="JIL94" s="337"/>
      <c r="JIM94" s="337"/>
      <c r="JIN94" s="337"/>
      <c r="JIO94" s="337"/>
      <c r="JIP94" s="337"/>
      <c r="JIQ94" s="337"/>
      <c r="JIR94" s="337"/>
      <c r="JIS94" s="337"/>
      <c r="JIT94" s="337"/>
      <c r="JIU94" s="78"/>
      <c r="JIV94" s="337"/>
      <c r="JIW94" s="337"/>
      <c r="JIX94" s="78"/>
      <c r="JIY94" s="79"/>
      <c r="JIZ94" s="78"/>
      <c r="JJA94" s="337"/>
      <c r="JJB94" s="337"/>
      <c r="JJC94" s="337"/>
      <c r="JJD94" s="337"/>
      <c r="JJE94" s="337"/>
      <c r="JJF94" s="337"/>
      <c r="JJG94" s="337"/>
      <c r="JJH94" s="337"/>
      <c r="JJI94" s="337"/>
      <c r="JJJ94" s="337"/>
      <c r="JJK94" s="337"/>
      <c r="JJL94" s="337"/>
      <c r="JJM94" s="78"/>
      <c r="JJN94" s="337"/>
      <c r="JJO94" s="337"/>
      <c r="JJP94" s="78"/>
      <c r="JJQ94" s="79"/>
      <c r="JJR94" s="78"/>
      <c r="JJS94" s="337"/>
      <c r="JJT94" s="337"/>
      <c r="JJU94" s="337"/>
      <c r="JJV94" s="337"/>
      <c r="JJW94" s="337"/>
      <c r="JJX94" s="337"/>
      <c r="JJY94" s="337"/>
      <c r="JJZ94" s="337"/>
      <c r="JKA94" s="337"/>
      <c r="JKB94" s="337"/>
      <c r="JKC94" s="337"/>
      <c r="JKD94" s="337"/>
      <c r="JKE94" s="78"/>
      <c r="JKF94" s="337"/>
      <c r="JKG94" s="337"/>
      <c r="JKH94" s="78"/>
      <c r="JKI94" s="79"/>
      <c r="JKJ94" s="78"/>
      <c r="JKK94" s="337"/>
      <c r="JKL94" s="337"/>
      <c r="JKM94" s="337"/>
      <c r="JKN94" s="337"/>
      <c r="JKO94" s="337"/>
      <c r="JKP94" s="337"/>
      <c r="JKQ94" s="337"/>
      <c r="JKR94" s="337"/>
      <c r="JKS94" s="337"/>
      <c r="JKT94" s="337"/>
      <c r="JKU94" s="337"/>
      <c r="JKV94" s="337"/>
      <c r="JKW94" s="78"/>
      <c r="JKX94" s="337"/>
      <c r="JKY94" s="337"/>
      <c r="JKZ94" s="78"/>
      <c r="JLA94" s="79"/>
      <c r="JLB94" s="78"/>
      <c r="JLC94" s="337"/>
      <c r="JLD94" s="337"/>
      <c r="JLE94" s="337"/>
      <c r="JLF94" s="337"/>
      <c r="JLG94" s="337"/>
      <c r="JLH94" s="337"/>
      <c r="JLI94" s="337"/>
      <c r="JLJ94" s="337"/>
      <c r="JLK94" s="337"/>
      <c r="JLL94" s="337"/>
      <c r="JLM94" s="337"/>
      <c r="JLN94" s="337"/>
      <c r="JLO94" s="78"/>
      <c r="JLP94" s="337"/>
      <c r="JLQ94" s="337"/>
      <c r="JLR94" s="78"/>
      <c r="JLS94" s="79"/>
      <c r="JLT94" s="78"/>
      <c r="JLU94" s="337"/>
      <c r="JLV94" s="337"/>
      <c r="JLW94" s="337"/>
      <c r="JLX94" s="337"/>
      <c r="JLY94" s="337"/>
      <c r="JLZ94" s="337"/>
      <c r="JMA94" s="337"/>
      <c r="JMB94" s="337"/>
      <c r="JMC94" s="337"/>
      <c r="JMD94" s="337"/>
      <c r="JME94" s="337"/>
      <c r="JMF94" s="337"/>
      <c r="JMG94" s="78"/>
      <c r="JMH94" s="337"/>
      <c r="JMI94" s="337"/>
      <c r="JMJ94" s="78"/>
      <c r="JMK94" s="79"/>
      <c r="JML94" s="78"/>
      <c r="JMM94" s="337"/>
      <c r="JMN94" s="337"/>
      <c r="JMO94" s="337"/>
      <c r="JMP94" s="337"/>
      <c r="JMQ94" s="337"/>
      <c r="JMR94" s="337"/>
      <c r="JMS94" s="337"/>
      <c r="JMT94" s="337"/>
      <c r="JMU94" s="337"/>
      <c r="JMV94" s="337"/>
      <c r="JMW94" s="337"/>
      <c r="JMX94" s="337"/>
      <c r="JMY94" s="78"/>
      <c r="JMZ94" s="337"/>
      <c r="JNA94" s="337"/>
      <c r="JNB94" s="78"/>
      <c r="JNC94" s="79"/>
      <c r="JND94" s="78"/>
      <c r="JNE94" s="337"/>
      <c r="JNF94" s="337"/>
      <c r="JNG94" s="337"/>
      <c r="JNH94" s="337"/>
      <c r="JNI94" s="337"/>
      <c r="JNJ94" s="337"/>
      <c r="JNK94" s="337"/>
      <c r="JNL94" s="337"/>
      <c r="JNM94" s="337"/>
      <c r="JNN94" s="337"/>
      <c r="JNO94" s="337"/>
      <c r="JNP94" s="337"/>
      <c r="JNQ94" s="78"/>
      <c r="JNR94" s="337"/>
      <c r="JNS94" s="337"/>
      <c r="JNT94" s="78"/>
      <c r="JNU94" s="79"/>
      <c r="JNV94" s="78"/>
      <c r="JNW94" s="337"/>
      <c r="JNX94" s="337"/>
      <c r="JNY94" s="337"/>
      <c r="JNZ94" s="337"/>
      <c r="JOA94" s="337"/>
      <c r="JOB94" s="337"/>
      <c r="JOC94" s="337"/>
      <c r="JOD94" s="337"/>
      <c r="JOE94" s="337"/>
      <c r="JOF94" s="337"/>
      <c r="JOG94" s="337"/>
      <c r="JOH94" s="337"/>
      <c r="JOI94" s="78"/>
      <c r="JOJ94" s="337"/>
      <c r="JOK94" s="337"/>
      <c r="JOL94" s="78"/>
      <c r="JOM94" s="79"/>
      <c r="JON94" s="78"/>
      <c r="JOO94" s="337"/>
      <c r="JOP94" s="337"/>
      <c r="JOQ94" s="337"/>
      <c r="JOR94" s="337"/>
      <c r="JOS94" s="337"/>
      <c r="JOT94" s="337"/>
      <c r="JOU94" s="337"/>
      <c r="JOV94" s="337"/>
      <c r="JOW94" s="337"/>
      <c r="JOX94" s="337"/>
      <c r="JOY94" s="337"/>
      <c r="JOZ94" s="337"/>
      <c r="JPA94" s="78"/>
      <c r="JPB94" s="337"/>
      <c r="JPC94" s="337"/>
      <c r="JPD94" s="78"/>
      <c r="JPE94" s="79"/>
      <c r="JPF94" s="78"/>
      <c r="JPG94" s="337"/>
      <c r="JPH94" s="337"/>
      <c r="JPI94" s="337"/>
      <c r="JPJ94" s="337"/>
      <c r="JPK94" s="337"/>
      <c r="JPL94" s="337"/>
      <c r="JPM94" s="337"/>
      <c r="JPN94" s="337"/>
      <c r="JPO94" s="337"/>
      <c r="JPP94" s="337"/>
      <c r="JPQ94" s="337"/>
      <c r="JPR94" s="337"/>
      <c r="JPS94" s="78"/>
      <c r="JPT94" s="337"/>
      <c r="JPU94" s="337"/>
      <c r="JPV94" s="78"/>
      <c r="JPW94" s="79"/>
      <c r="JPX94" s="78"/>
      <c r="JPY94" s="337"/>
      <c r="JPZ94" s="337"/>
      <c r="JQA94" s="337"/>
      <c r="JQB94" s="337"/>
      <c r="JQC94" s="337"/>
      <c r="JQD94" s="337"/>
      <c r="JQE94" s="337"/>
      <c r="JQF94" s="337"/>
      <c r="JQG94" s="337"/>
      <c r="JQH94" s="337"/>
      <c r="JQI94" s="337"/>
      <c r="JQJ94" s="337"/>
      <c r="JQK94" s="78"/>
      <c r="JQL94" s="337"/>
      <c r="JQM94" s="337"/>
      <c r="JQN94" s="78"/>
      <c r="JQO94" s="79"/>
      <c r="JQP94" s="78"/>
      <c r="JQQ94" s="337"/>
      <c r="JQR94" s="337"/>
      <c r="JQS94" s="337"/>
      <c r="JQT94" s="337"/>
      <c r="JQU94" s="337"/>
      <c r="JQV94" s="337"/>
      <c r="JQW94" s="337"/>
      <c r="JQX94" s="337"/>
      <c r="JQY94" s="337"/>
      <c r="JQZ94" s="337"/>
      <c r="JRA94" s="337"/>
      <c r="JRB94" s="337"/>
      <c r="JRC94" s="78"/>
      <c r="JRD94" s="337"/>
      <c r="JRE94" s="337"/>
      <c r="JRF94" s="78"/>
      <c r="JRG94" s="79"/>
      <c r="JRH94" s="78"/>
      <c r="JRI94" s="337"/>
      <c r="JRJ94" s="337"/>
      <c r="JRK94" s="337"/>
      <c r="JRL94" s="337"/>
      <c r="JRM94" s="337"/>
      <c r="JRN94" s="337"/>
      <c r="JRO94" s="337"/>
      <c r="JRP94" s="337"/>
      <c r="JRQ94" s="337"/>
      <c r="JRR94" s="337"/>
      <c r="JRS94" s="337"/>
      <c r="JRT94" s="337"/>
      <c r="JRU94" s="78"/>
      <c r="JRV94" s="337"/>
      <c r="JRW94" s="337"/>
      <c r="JRX94" s="78"/>
      <c r="JRY94" s="79"/>
      <c r="JRZ94" s="78"/>
      <c r="JSA94" s="337"/>
      <c r="JSB94" s="337"/>
      <c r="JSC94" s="337"/>
      <c r="JSD94" s="337"/>
      <c r="JSE94" s="337"/>
      <c r="JSF94" s="337"/>
      <c r="JSG94" s="337"/>
      <c r="JSH94" s="337"/>
      <c r="JSI94" s="337"/>
      <c r="JSJ94" s="337"/>
      <c r="JSK94" s="337"/>
      <c r="JSL94" s="337"/>
      <c r="JSM94" s="78"/>
      <c r="JSN94" s="337"/>
      <c r="JSO94" s="337"/>
      <c r="JSP94" s="78"/>
      <c r="JSQ94" s="79"/>
      <c r="JSR94" s="78"/>
      <c r="JSS94" s="337"/>
      <c r="JST94" s="337"/>
      <c r="JSU94" s="337"/>
      <c r="JSV94" s="337"/>
      <c r="JSW94" s="337"/>
      <c r="JSX94" s="337"/>
      <c r="JSY94" s="337"/>
      <c r="JSZ94" s="337"/>
      <c r="JTA94" s="337"/>
      <c r="JTB94" s="337"/>
      <c r="JTC94" s="337"/>
      <c r="JTD94" s="337"/>
      <c r="JTE94" s="78"/>
      <c r="JTF94" s="337"/>
      <c r="JTG94" s="337"/>
      <c r="JTH94" s="78"/>
      <c r="JTI94" s="79"/>
      <c r="JTJ94" s="78"/>
      <c r="JTK94" s="337"/>
      <c r="JTL94" s="337"/>
      <c r="JTM94" s="337"/>
      <c r="JTN94" s="337"/>
      <c r="JTO94" s="337"/>
      <c r="JTP94" s="337"/>
      <c r="JTQ94" s="337"/>
      <c r="JTR94" s="337"/>
      <c r="JTS94" s="337"/>
      <c r="JTT94" s="337"/>
      <c r="JTU94" s="337"/>
      <c r="JTV94" s="337"/>
      <c r="JTW94" s="78"/>
      <c r="JTX94" s="337"/>
      <c r="JTY94" s="337"/>
      <c r="JTZ94" s="78"/>
      <c r="JUA94" s="79"/>
      <c r="JUB94" s="78"/>
      <c r="JUC94" s="337"/>
      <c r="JUD94" s="337"/>
      <c r="JUE94" s="337"/>
      <c r="JUF94" s="337"/>
      <c r="JUG94" s="337"/>
      <c r="JUH94" s="337"/>
      <c r="JUI94" s="337"/>
      <c r="JUJ94" s="337"/>
      <c r="JUK94" s="337"/>
      <c r="JUL94" s="337"/>
      <c r="JUM94" s="337"/>
      <c r="JUN94" s="337"/>
      <c r="JUO94" s="78"/>
      <c r="JUP94" s="337"/>
      <c r="JUQ94" s="337"/>
      <c r="JUR94" s="78"/>
      <c r="JUS94" s="79"/>
      <c r="JUT94" s="78"/>
      <c r="JUU94" s="337"/>
      <c r="JUV94" s="337"/>
      <c r="JUW94" s="337"/>
      <c r="JUX94" s="337"/>
      <c r="JUY94" s="337"/>
      <c r="JUZ94" s="337"/>
      <c r="JVA94" s="337"/>
      <c r="JVB94" s="337"/>
      <c r="JVC94" s="337"/>
      <c r="JVD94" s="337"/>
      <c r="JVE94" s="337"/>
      <c r="JVF94" s="337"/>
      <c r="JVG94" s="78"/>
      <c r="JVH94" s="337"/>
      <c r="JVI94" s="337"/>
      <c r="JVJ94" s="78"/>
      <c r="JVK94" s="79"/>
      <c r="JVL94" s="78"/>
      <c r="JVM94" s="337"/>
      <c r="JVN94" s="337"/>
      <c r="JVO94" s="337"/>
      <c r="JVP94" s="337"/>
      <c r="JVQ94" s="337"/>
      <c r="JVR94" s="337"/>
      <c r="JVS94" s="337"/>
      <c r="JVT94" s="337"/>
      <c r="JVU94" s="337"/>
      <c r="JVV94" s="337"/>
      <c r="JVW94" s="337"/>
      <c r="JVX94" s="337"/>
      <c r="JVY94" s="78"/>
      <c r="JVZ94" s="337"/>
      <c r="JWA94" s="337"/>
      <c r="JWB94" s="78"/>
      <c r="JWC94" s="79"/>
      <c r="JWD94" s="78"/>
      <c r="JWE94" s="337"/>
      <c r="JWF94" s="337"/>
      <c r="JWG94" s="337"/>
      <c r="JWH94" s="337"/>
      <c r="JWI94" s="337"/>
      <c r="JWJ94" s="337"/>
      <c r="JWK94" s="337"/>
      <c r="JWL94" s="337"/>
      <c r="JWM94" s="337"/>
      <c r="JWN94" s="337"/>
      <c r="JWO94" s="337"/>
      <c r="JWP94" s="337"/>
      <c r="JWQ94" s="78"/>
      <c r="JWR94" s="337"/>
      <c r="JWS94" s="337"/>
      <c r="JWT94" s="78"/>
      <c r="JWU94" s="79"/>
      <c r="JWV94" s="78"/>
      <c r="JWW94" s="337"/>
      <c r="JWX94" s="337"/>
      <c r="JWY94" s="337"/>
      <c r="JWZ94" s="337"/>
      <c r="JXA94" s="337"/>
      <c r="JXB94" s="337"/>
      <c r="JXC94" s="337"/>
      <c r="JXD94" s="337"/>
      <c r="JXE94" s="337"/>
      <c r="JXF94" s="337"/>
      <c r="JXG94" s="337"/>
      <c r="JXH94" s="337"/>
      <c r="JXI94" s="78"/>
      <c r="JXJ94" s="337"/>
      <c r="JXK94" s="337"/>
      <c r="JXL94" s="78"/>
      <c r="JXM94" s="79"/>
      <c r="JXN94" s="78"/>
      <c r="JXO94" s="337"/>
      <c r="JXP94" s="337"/>
      <c r="JXQ94" s="337"/>
      <c r="JXR94" s="337"/>
      <c r="JXS94" s="337"/>
      <c r="JXT94" s="337"/>
      <c r="JXU94" s="337"/>
      <c r="JXV94" s="337"/>
      <c r="JXW94" s="337"/>
      <c r="JXX94" s="337"/>
      <c r="JXY94" s="337"/>
      <c r="JXZ94" s="337"/>
      <c r="JYA94" s="78"/>
      <c r="JYB94" s="337"/>
      <c r="JYC94" s="337"/>
      <c r="JYD94" s="78"/>
      <c r="JYE94" s="79"/>
      <c r="JYF94" s="78"/>
      <c r="JYG94" s="337"/>
      <c r="JYH94" s="337"/>
      <c r="JYI94" s="337"/>
      <c r="JYJ94" s="337"/>
      <c r="JYK94" s="337"/>
      <c r="JYL94" s="337"/>
      <c r="JYM94" s="337"/>
      <c r="JYN94" s="337"/>
      <c r="JYO94" s="337"/>
      <c r="JYP94" s="337"/>
      <c r="JYQ94" s="337"/>
      <c r="JYR94" s="337"/>
      <c r="JYS94" s="78"/>
      <c r="JYT94" s="337"/>
      <c r="JYU94" s="337"/>
      <c r="JYV94" s="78"/>
      <c r="JYW94" s="79"/>
      <c r="JYX94" s="78"/>
      <c r="JYY94" s="337"/>
      <c r="JYZ94" s="337"/>
      <c r="JZA94" s="337"/>
      <c r="JZB94" s="337"/>
      <c r="JZC94" s="337"/>
      <c r="JZD94" s="337"/>
      <c r="JZE94" s="337"/>
      <c r="JZF94" s="337"/>
      <c r="JZG94" s="337"/>
      <c r="JZH94" s="337"/>
      <c r="JZI94" s="337"/>
      <c r="JZJ94" s="337"/>
      <c r="JZK94" s="78"/>
      <c r="JZL94" s="337"/>
      <c r="JZM94" s="337"/>
      <c r="JZN94" s="78"/>
      <c r="JZO94" s="79"/>
      <c r="JZP94" s="78"/>
      <c r="JZQ94" s="337"/>
      <c r="JZR94" s="337"/>
      <c r="JZS94" s="337"/>
      <c r="JZT94" s="337"/>
      <c r="JZU94" s="337"/>
      <c r="JZV94" s="337"/>
      <c r="JZW94" s="337"/>
      <c r="JZX94" s="337"/>
      <c r="JZY94" s="337"/>
      <c r="JZZ94" s="337"/>
      <c r="KAA94" s="337"/>
      <c r="KAB94" s="337"/>
      <c r="KAC94" s="78"/>
      <c r="KAD94" s="337"/>
      <c r="KAE94" s="337"/>
      <c r="KAF94" s="78"/>
      <c r="KAG94" s="79"/>
      <c r="KAH94" s="78"/>
      <c r="KAI94" s="337"/>
      <c r="KAJ94" s="337"/>
      <c r="KAK94" s="337"/>
      <c r="KAL94" s="337"/>
      <c r="KAM94" s="337"/>
      <c r="KAN94" s="337"/>
      <c r="KAO94" s="337"/>
      <c r="KAP94" s="337"/>
      <c r="KAQ94" s="337"/>
      <c r="KAR94" s="337"/>
      <c r="KAS94" s="337"/>
      <c r="KAT94" s="337"/>
      <c r="KAU94" s="78"/>
      <c r="KAV94" s="337"/>
      <c r="KAW94" s="337"/>
      <c r="KAX94" s="78"/>
      <c r="KAY94" s="79"/>
      <c r="KAZ94" s="78"/>
      <c r="KBA94" s="337"/>
      <c r="KBB94" s="337"/>
      <c r="KBC94" s="337"/>
      <c r="KBD94" s="337"/>
      <c r="KBE94" s="337"/>
      <c r="KBF94" s="337"/>
      <c r="KBG94" s="337"/>
      <c r="KBH94" s="337"/>
      <c r="KBI94" s="337"/>
      <c r="KBJ94" s="337"/>
      <c r="KBK94" s="337"/>
      <c r="KBL94" s="337"/>
      <c r="KBM94" s="78"/>
      <c r="KBN94" s="337"/>
      <c r="KBO94" s="337"/>
      <c r="KBP94" s="78"/>
      <c r="KBQ94" s="79"/>
      <c r="KBR94" s="78"/>
      <c r="KBS94" s="337"/>
      <c r="KBT94" s="337"/>
      <c r="KBU94" s="337"/>
      <c r="KBV94" s="337"/>
      <c r="KBW94" s="337"/>
      <c r="KBX94" s="337"/>
      <c r="KBY94" s="337"/>
      <c r="KBZ94" s="337"/>
      <c r="KCA94" s="337"/>
      <c r="KCB94" s="337"/>
      <c r="KCC94" s="337"/>
      <c r="KCD94" s="337"/>
      <c r="KCE94" s="78"/>
      <c r="KCF94" s="337"/>
      <c r="KCG94" s="337"/>
      <c r="KCH94" s="78"/>
      <c r="KCI94" s="79"/>
      <c r="KCJ94" s="78"/>
      <c r="KCK94" s="337"/>
      <c r="KCL94" s="337"/>
      <c r="KCM94" s="337"/>
      <c r="KCN94" s="337"/>
      <c r="KCO94" s="337"/>
      <c r="KCP94" s="337"/>
      <c r="KCQ94" s="337"/>
      <c r="KCR94" s="337"/>
      <c r="KCS94" s="337"/>
      <c r="KCT94" s="337"/>
      <c r="KCU94" s="337"/>
      <c r="KCV94" s="337"/>
      <c r="KCW94" s="78"/>
      <c r="KCX94" s="337"/>
      <c r="KCY94" s="337"/>
      <c r="KCZ94" s="78"/>
      <c r="KDA94" s="79"/>
      <c r="KDB94" s="78"/>
      <c r="KDC94" s="337"/>
      <c r="KDD94" s="337"/>
      <c r="KDE94" s="337"/>
      <c r="KDF94" s="337"/>
      <c r="KDG94" s="337"/>
      <c r="KDH94" s="337"/>
      <c r="KDI94" s="337"/>
      <c r="KDJ94" s="337"/>
      <c r="KDK94" s="337"/>
      <c r="KDL94" s="337"/>
      <c r="KDM94" s="337"/>
      <c r="KDN94" s="337"/>
      <c r="KDO94" s="78"/>
      <c r="KDP94" s="337"/>
      <c r="KDQ94" s="337"/>
      <c r="KDR94" s="78"/>
      <c r="KDS94" s="79"/>
      <c r="KDT94" s="78"/>
      <c r="KDU94" s="337"/>
      <c r="KDV94" s="337"/>
      <c r="KDW94" s="337"/>
      <c r="KDX94" s="337"/>
      <c r="KDY94" s="337"/>
      <c r="KDZ94" s="337"/>
      <c r="KEA94" s="337"/>
      <c r="KEB94" s="337"/>
      <c r="KEC94" s="337"/>
      <c r="KED94" s="337"/>
      <c r="KEE94" s="337"/>
      <c r="KEF94" s="337"/>
      <c r="KEG94" s="78"/>
      <c r="KEH94" s="337"/>
      <c r="KEI94" s="337"/>
      <c r="KEJ94" s="78"/>
      <c r="KEK94" s="79"/>
      <c r="KEL94" s="78"/>
      <c r="KEM94" s="337"/>
      <c r="KEN94" s="337"/>
      <c r="KEO94" s="337"/>
      <c r="KEP94" s="337"/>
      <c r="KEQ94" s="337"/>
      <c r="KER94" s="337"/>
      <c r="KES94" s="337"/>
      <c r="KET94" s="337"/>
      <c r="KEU94" s="337"/>
      <c r="KEV94" s="337"/>
      <c r="KEW94" s="337"/>
      <c r="KEX94" s="337"/>
      <c r="KEY94" s="78"/>
      <c r="KEZ94" s="337"/>
      <c r="KFA94" s="337"/>
      <c r="KFB94" s="78"/>
      <c r="KFC94" s="79"/>
      <c r="KFD94" s="78"/>
      <c r="KFE94" s="337"/>
      <c r="KFF94" s="337"/>
      <c r="KFG94" s="337"/>
      <c r="KFH94" s="337"/>
      <c r="KFI94" s="337"/>
      <c r="KFJ94" s="337"/>
      <c r="KFK94" s="337"/>
      <c r="KFL94" s="337"/>
      <c r="KFM94" s="337"/>
      <c r="KFN94" s="337"/>
      <c r="KFO94" s="337"/>
      <c r="KFP94" s="337"/>
      <c r="KFQ94" s="78"/>
      <c r="KFR94" s="337"/>
      <c r="KFS94" s="337"/>
      <c r="KFT94" s="78"/>
      <c r="KFU94" s="79"/>
      <c r="KFV94" s="78"/>
      <c r="KFW94" s="337"/>
      <c r="KFX94" s="337"/>
      <c r="KFY94" s="337"/>
      <c r="KFZ94" s="337"/>
      <c r="KGA94" s="337"/>
      <c r="KGB94" s="337"/>
      <c r="KGC94" s="337"/>
      <c r="KGD94" s="337"/>
      <c r="KGE94" s="337"/>
      <c r="KGF94" s="337"/>
      <c r="KGG94" s="337"/>
      <c r="KGH94" s="337"/>
      <c r="KGI94" s="78"/>
      <c r="KGJ94" s="337"/>
      <c r="KGK94" s="337"/>
      <c r="KGL94" s="78"/>
      <c r="KGM94" s="79"/>
      <c r="KGN94" s="78"/>
      <c r="KGO94" s="337"/>
      <c r="KGP94" s="337"/>
      <c r="KGQ94" s="337"/>
      <c r="KGR94" s="337"/>
      <c r="KGS94" s="337"/>
      <c r="KGT94" s="337"/>
      <c r="KGU94" s="337"/>
      <c r="KGV94" s="337"/>
      <c r="KGW94" s="337"/>
      <c r="KGX94" s="337"/>
      <c r="KGY94" s="337"/>
      <c r="KGZ94" s="337"/>
      <c r="KHA94" s="78"/>
      <c r="KHB94" s="337"/>
      <c r="KHC94" s="337"/>
      <c r="KHD94" s="78"/>
      <c r="KHE94" s="79"/>
      <c r="KHF94" s="78"/>
      <c r="KHG94" s="337"/>
      <c r="KHH94" s="337"/>
      <c r="KHI94" s="337"/>
      <c r="KHJ94" s="337"/>
      <c r="KHK94" s="337"/>
      <c r="KHL94" s="337"/>
      <c r="KHM94" s="337"/>
      <c r="KHN94" s="337"/>
      <c r="KHO94" s="337"/>
      <c r="KHP94" s="337"/>
      <c r="KHQ94" s="337"/>
      <c r="KHR94" s="337"/>
      <c r="KHS94" s="78"/>
      <c r="KHT94" s="337"/>
      <c r="KHU94" s="337"/>
      <c r="KHV94" s="78"/>
      <c r="KHW94" s="79"/>
      <c r="KHX94" s="78"/>
      <c r="KHY94" s="337"/>
      <c r="KHZ94" s="337"/>
      <c r="KIA94" s="337"/>
      <c r="KIB94" s="337"/>
      <c r="KIC94" s="337"/>
      <c r="KID94" s="337"/>
      <c r="KIE94" s="337"/>
      <c r="KIF94" s="337"/>
      <c r="KIG94" s="337"/>
      <c r="KIH94" s="337"/>
      <c r="KII94" s="337"/>
      <c r="KIJ94" s="337"/>
      <c r="KIK94" s="78"/>
      <c r="KIL94" s="337"/>
      <c r="KIM94" s="337"/>
      <c r="KIN94" s="78"/>
      <c r="KIO94" s="79"/>
      <c r="KIP94" s="78"/>
      <c r="KIQ94" s="337"/>
      <c r="KIR94" s="337"/>
      <c r="KIS94" s="337"/>
      <c r="KIT94" s="337"/>
      <c r="KIU94" s="337"/>
      <c r="KIV94" s="337"/>
      <c r="KIW94" s="337"/>
      <c r="KIX94" s="337"/>
      <c r="KIY94" s="337"/>
      <c r="KIZ94" s="337"/>
      <c r="KJA94" s="337"/>
      <c r="KJB94" s="337"/>
      <c r="KJC94" s="78"/>
      <c r="KJD94" s="337"/>
      <c r="KJE94" s="337"/>
      <c r="KJF94" s="78"/>
      <c r="KJG94" s="79"/>
      <c r="KJH94" s="78"/>
      <c r="KJI94" s="337"/>
      <c r="KJJ94" s="337"/>
      <c r="KJK94" s="337"/>
      <c r="KJL94" s="337"/>
      <c r="KJM94" s="337"/>
      <c r="KJN94" s="337"/>
      <c r="KJO94" s="337"/>
      <c r="KJP94" s="337"/>
      <c r="KJQ94" s="337"/>
      <c r="KJR94" s="337"/>
      <c r="KJS94" s="337"/>
      <c r="KJT94" s="337"/>
      <c r="KJU94" s="78"/>
      <c r="KJV94" s="337"/>
      <c r="KJW94" s="337"/>
      <c r="KJX94" s="78"/>
      <c r="KJY94" s="79"/>
      <c r="KJZ94" s="78"/>
      <c r="KKA94" s="337"/>
      <c r="KKB94" s="337"/>
      <c r="KKC94" s="337"/>
      <c r="KKD94" s="337"/>
      <c r="KKE94" s="337"/>
      <c r="KKF94" s="337"/>
      <c r="KKG94" s="337"/>
      <c r="KKH94" s="337"/>
      <c r="KKI94" s="337"/>
      <c r="KKJ94" s="337"/>
      <c r="KKK94" s="337"/>
      <c r="KKL94" s="337"/>
      <c r="KKM94" s="78"/>
      <c r="KKN94" s="337"/>
      <c r="KKO94" s="337"/>
      <c r="KKP94" s="78"/>
      <c r="KKQ94" s="79"/>
      <c r="KKR94" s="78"/>
      <c r="KKS94" s="337"/>
      <c r="KKT94" s="337"/>
      <c r="KKU94" s="337"/>
      <c r="KKV94" s="337"/>
      <c r="KKW94" s="337"/>
      <c r="KKX94" s="337"/>
      <c r="KKY94" s="337"/>
      <c r="KKZ94" s="337"/>
      <c r="KLA94" s="337"/>
      <c r="KLB94" s="337"/>
      <c r="KLC94" s="337"/>
      <c r="KLD94" s="337"/>
      <c r="KLE94" s="78"/>
      <c r="KLF94" s="337"/>
      <c r="KLG94" s="337"/>
      <c r="KLH94" s="78"/>
      <c r="KLI94" s="79"/>
      <c r="KLJ94" s="78"/>
      <c r="KLK94" s="337"/>
      <c r="KLL94" s="337"/>
      <c r="KLM94" s="337"/>
      <c r="KLN94" s="337"/>
      <c r="KLO94" s="337"/>
      <c r="KLP94" s="337"/>
      <c r="KLQ94" s="337"/>
      <c r="KLR94" s="337"/>
      <c r="KLS94" s="337"/>
      <c r="KLT94" s="337"/>
      <c r="KLU94" s="337"/>
      <c r="KLV94" s="337"/>
      <c r="KLW94" s="78"/>
      <c r="KLX94" s="337"/>
      <c r="KLY94" s="337"/>
      <c r="KLZ94" s="78"/>
      <c r="KMA94" s="79"/>
      <c r="KMB94" s="78"/>
      <c r="KMC94" s="337"/>
      <c r="KMD94" s="337"/>
      <c r="KME94" s="337"/>
      <c r="KMF94" s="337"/>
      <c r="KMG94" s="337"/>
      <c r="KMH94" s="337"/>
      <c r="KMI94" s="337"/>
      <c r="KMJ94" s="337"/>
      <c r="KMK94" s="337"/>
      <c r="KML94" s="337"/>
      <c r="KMM94" s="337"/>
      <c r="KMN94" s="337"/>
      <c r="KMO94" s="78"/>
      <c r="KMP94" s="337"/>
      <c r="KMQ94" s="337"/>
      <c r="KMR94" s="78"/>
      <c r="KMS94" s="79"/>
      <c r="KMT94" s="78"/>
      <c r="KMU94" s="337"/>
      <c r="KMV94" s="337"/>
      <c r="KMW94" s="337"/>
      <c r="KMX94" s="337"/>
      <c r="KMY94" s="337"/>
      <c r="KMZ94" s="337"/>
      <c r="KNA94" s="337"/>
      <c r="KNB94" s="337"/>
      <c r="KNC94" s="337"/>
      <c r="KND94" s="337"/>
      <c r="KNE94" s="337"/>
      <c r="KNF94" s="337"/>
      <c r="KNG94" s="78"/>
      <c r="KNH94" s="337"/>
      <c r="KNI94" s="337"/>
      <c r="KNJ94" s="78"/>
      <c r="KNK94" s="79"/>
      <c r="KNL94" s="78"/>
      <c r="KNM94" s="337"/>
      <c r="KNN94" s="337"/>
      <c r="KNO94" s="337"/>
      <c r="KNP94" s="337"/>
      <c r="KNQ94" s="337"/>
      <c r="KNR94" s="337"/>
      <c r="KNS94" s="337"/>
      <c r="KNT94" s="337"/>
      <c r="KNU94" s="337"/>
      <c r="KNV94" s="337"/>
      <c r="KNW94" s="337"/>
      <c r="KNX94" s="337"/>
      <c r="KNY94" s="78"/>
      <c r="KNZ94" s="337"/>
      <c r="KOA94" s="337"/>
      <c r="KOB94" s="78"/>
      <c r="KOC94" s="79"/>
      <c r="KOD94" s="78"/>
      <c r="KOE94" s="337"/>
      <c r="KOF94" s="337"/>
      <c r="KOG94" s="337"/>
      <c r="KOH94" s="337"/>
      <c r="KOI94" s="337"/>
      <c r="KOJ94" s="337"/>
      <c r="KOK94" s="337"/>
      <c r="KOL94" s="337"/>
      <c r="KOM94" s="337"/>
      <c r="KON94" s="337"/>
      <c r="KOO94" s="337"/>
      <c r="KOP94" s="337"/>
      <c r="KOQ94" s="78"/>
      <c r="KOR94" s="337"/>
      <c r="KOS94" s="337"/>
      <c r="KOT94" s="78"/>
      <c r="KOU94" s="79"/>
      <c r="KOV94" s="78"/>
      <c r="KOW94" s="337"/>
      <c r="KOX94" s="337"/>
      <c r="KOY94" s="337"/>
      <c r="KOZ94" s="337"/>
      <c r="KPA94" s="337"/>
      <c r="KPB94" s="337"/>
      <c r="KPC94" s="337"/>
      <c r="KPD94" s="337"/>
      <c r="KPE94" s="337"/>
      <c r="KPF94" s="337"/>
      <c r="KPG94" s="337"/>
      <c r="KPH94" s="337"/>
      <c r="KPI94" s="78"/>
      <c r="KPJ94" s="337"/>
      <c r="KPK94" s="337"/>
      <c r="KPL94" s="78"/>
      <c r="KPM94" s="79"/>
      <c r="KPN94" s="78"/>
      <c r="KPO94" s="337"/>
      <c r="KPP94" s="337"/>
      <c r="KPQ94" s="337"/>
      <c r="KPR94" s="337"/>
      <c r="KPS94" s="337"/>
      <c r="KPT94" s="337"/>
      <c r="KPU94" s="337"/>
      <c r="KPV94" s="337"/>
      <c r="KPW94" s="337"/>
      <c r="KPX94" s="337"/>
      <c r="KPY94" s="337"/>
      <c r="KPZ94" s="337"/>
      <c r="KQA94" s="78"/>
      <c r="KQB94" s="337"/>
      <c r="KQC94" s="337"/>
      <c r="KQD94" s="78"/>
      <c r="KQE94" s="79"/>
      <c r="KQF94" s="78"/>
      <c r="KQG94" s="337"/>
      <c r="KQH94" s="337"/>
      <c r="KQI94" s="337"/>
      <c r="KQJ94" s="337"/>
      <c r="KQK94" s="337"/>
      <c r="KQL94" s="337"/>
      <c r="KQM94" s="337"/>
      <c r="KQN94" s="337"/>
      <c r="KQO94" s="337"/>
      <c r="KQP94" s="337"/>
      <c r="KQQ94" s="337"/>
      <c r="KQR94" s="337"/>
      <c r="KQS94" s="78"/>
      <c r="KQT94" s="337"/>
      <c r="KQU94" s="337"/>
      <c r="KQV94" s="78"/>
      <c r="KQW94" s="79"/>
      <c r="KQX94" s="78"/>
      <c r="KQY94" s="337"/>
      <c r="KQZ94" s="337"/>
      <c r="KRA94" s="337"/>
      <c r="KRB94" s="337"/>
      <c r="KRC94" s="337"/>
      <c r="KRD94" s="337"/>
      <c r="KRE94" s="337"/>
      <c r="KRF94" s="337"/>
      <c r="KRG94" s="337"/>
      <c r="KRH94" s="337"/>
      <c r="KRI94" s="337"/>
      <c r="KRJ94" s="337"/>
      <c r="KRK94" s="78"/>
      <c r="KRL94" s="337"/>
      <c r="KRM94" s="337"/>
      <c r="KRN94" s="78"/>
      <c r="KRO94" s="79"/>
      <c r="KRP94" s="78"/>
      <c r="KRQ94" s="337"/>
      <c r="KRR94" s="337"/>
      <c r="KRS94" s="337"/>
      <c r="KRT94" s="337"/>
      <c r="KRU94" s="337"/>
      <c r="KRV94" s="337"/>
      <c r="KRW94" s="337"/>
      <c r="KRX94" s="337"/>
      <c r="KRY94" s="337"/>
      <c r="KRZ94" s="337"/>
      <c r="KSA94" s="337"/>
      <c r="KSB94" s="337"/>
      <c r="KSC94" s="78"/>
      <c r="KSD94" s="337"/>
      <c r="KSE94" s="337"/>
      <c r="KSF94" s="78"/>
      <c r="KSG94" s="79"/>
      <c r="KSH94" s="78"/>
      <c r="KSI94" s="337"/>
      <c r="KSJ94" s="337"/>
      <c r="KSK94" s="337"/>
      <c r="KSL94" s="337"/>
      <c r="KSM94" s="337"/>
      <c r="KSN94" s="337"/>
      <c r="KSO94" s="337"/>
      <c r="KSP94" s="337"/>
      <c r="KSQ94" s="337"/>
      <c r="KSR94" s="337"/>
      <c r="KSS94" s="337"/>
      <c r="KST94" s="337"/>
      <c r="KSU94" s="78"/>
      <c r="KSV94" s="337"/>
      <c r="KSW94" s="337"/>
      <c r="KSX94" s="78"/>
      <c r="KSY94" s="79"/>
      <c r="KSZ94" s="78"/>
      <c r="KTA94" s="337"/>
      <c r="KTB94" s="337"/>
      <c r="KTC94" s="337"/>
      <c r="KTD94" s="337"/>
      <c r="KTE94" s="337"/>
      <c r="KTF94" s="337"/>
      <c r="KTG94" s="337"/>
      <c r="KTH94" s="337"/>
      <c r="KTI94" s="337"/>
      <c r="KTJ94" s="337"/>
      <c r="KTK94" s="337"/>
      <c r="KTL94" s="337"/>
      <c r="KTM94" s="78"/>
      <c r="KTN94" s="337"/>
      <c r="KTO94" s="337"/>
      <c r="KTP94" s="78"/>
      <c r="KTQ94" s="79"/>
      <c r="KTR94" s="78"/>
      <c r="KTS94" s="337"/>
      <c r="KTT94" s="337"/>
      <c r="KTU94" s="337"/>
      <c r="KTV94" s="337"/>
      <c r="KTW94" s="337"/>
      <c r="KTX94" s="337"/>
      <c r="KTY94" s="337"/>
      <c r="KTZ94" s="337"/>
      <c r="KUA94" s="337"/>
      <c r="KUB94" s="337"/>
      <c r="KUC94" s="337"/>
      <c r="KUD94" s="337"/>
      <c r="KUE94" s="78"/>
      <c r="KUF94" s="337"/>
      <c r="KUG94" s="337"/>
      <c r="KUH94" s="78"/>
      <c r="KUI94" s="79"/>
      <c r="KUJ94" s="78"/>
      <c r="KUK94" s="337"/>
      <c r="KUL94" s="337"/>
      <c r="KUM94" s="337"/>
      <c r="KUN94" s="337"/>
      <c r="KUO94" s="337"/>
      <c r="KUP94" s="337"/>
      <c r="KUQ94" s="337"/>
      <c r="KUR94" s="337"/>
      <c r="KUS94" s="337"/>
      <c r="KUT94" s="337"/>
      <c r="KUU94" s="337"/>
      <c r="KUV94" s="337"/>
      <c r="KUW94" s="78"/>
      <c r="KUX94" s="337"/>
      <c r="KUY94" s="337"/>
      <c r="KUZ94" s="78"/>
      <c r="KVA94" s="79"/>
      <c r="KVB94" s="78"/>
      <c r="KVC94" s="337"/>
      <c r="KVD94" s="337"/>
      <c r="KVE94" s="337"/>
      <c r="KVF94" s="337"/>
      <c r="KVG94" s="337"/>
      <c r="KVH94" s="337"/>
      <c r="KVI94" s="337"/>
      <c r="KVJ94" s="337"/>
      <c r="KVK94" s="337"/>
      <c r="KVL94" s="337"/>
      <c r="KVM94" s="337"/>
      <c r="KVN94" s="337"/>
      <c r="KVO94" s="78"/>
      <c r="KVP94" s="337"/>
      <c r="KVQ94" s="337"/>
      <c r="KVR94" s="78"/>
      <c r="KVS94" s="79"/>
      <c r="KVT94" s="78"/>
      <c r="KVU94" s="337"/>
      <c r="KVV94" s="337"/>
      <c r="KVW94" s="337"/>
      <c r="KVX94" s="337"/>
      <c r="KVY94" s="337"/>
      <c r="KVZ94" s="337"/>
      <c r="KWA94" s="337"/>
      <c r="KWB94" s="337"/>
      <c r="KWC94" s="337"/>
      <c r="KWD94" s="337"/>
      <c r="KWE94" s="337"/>
      <c r="KWF94" s="337"/>
      <c r="KWG94" s="78"/>
      <c r="KWH94" s="337"/>
      <c r="KWI94" s="337"/>
      <c r="KWJ94" s="78"/>
      <c r="KWK94" s="79"/>
      <c r="KWL94" s="78"/>
      <c r="KWM94" s="337"/>
      <c r="KWN94" s="337"/>
      <c r="KWO94" s="337"/>
      <c r="KWP94" s="337"/>
      <c r="KWQ94" s="337"/>
      <c r="KWR94" s="337"/>
      <c r="KWS94" s="337"/>
      <c r="KWT94" s="337"/>
      <c r="KWU94" s="337"/>
      <c r="KWV94" s="337"/>
      <c r="KWW94" s="337"/>
      <c r="KWX94" s="337"/>
      <c r="KWY94" s="78"/>
      <c r="KWZ94" s="337"/>
      <c r="KXA94" s="337"/>
      <c r="KXB94" s="78"/>
      <c r="KXC94" s="79"/>
      <c r="KXD94" s="78"/>
      <c r="KXE94" s="337"/>
      <c r="KXF94" s="337"/>
      <c r="KXG94" s="337"/>
      <c r="KXH94" s="337"/>
      <c r="KXI94" s="337"/>
      <c r="KXJ94" s="337"/>
      <c r="KXK94" s="337"/>
      <c r="KXL94" s="337"/>
      <c r="KXM94" s="337"/>
      <c r="KXN94" s="337"/>
      <c r="KXO94" s="337"/>
      <c r="KXP94" s="337"/>
      <c r="KXQ94" s="78"/>
      <c r="KXR94" s="337"/>
      <c r="KXS94" s="337"/>
      <c r="KXT94" s="78"/>
      <c r="KXU94" s="79"/>
      <c r="KXV94" s="78"/>
      <c r="KXW94" s="337"/>
      <c r="KXX94" s="337"/>
      <c r="KXY94" s="337"/>
      <c r="KXZ94" s="337"/>
      <c r="KYA94" s="337"/>
      <c r="KYB94" s="337"/>
      <c r="KYC94" s="337"/>
      <c r="KYD94" s="337"/>
      <c r="KYE94" s="337"/>
      <c r="KYF94" s="337"/>
      <c r="KYG94" s="337"/>
      <c r="KYH94" s="337"/>
      <c r="KYI94" s="78"/>
      <c r="KYJ94" s="337"/>
      <c r="KYK94" s="337"/>
      <c r="KYL94" s="78"/>
      <c r="KYM94" s="79"/>
      <c r="KYN94" s="78"/>
      <c r="KYO94" s="337"/>
      <c r="KYP94" s="337"/>
      <c r="KYQ94" s="337"/>
      <c r="KYR94" s="337"/>
      <c r="KYS94" s="337"/>
      <c r="KYT94" s="337"/>
      <c r="KYU94" s="337"/>
      <c r="KYV94" s="337"/>
      <c r="KYW94" s="337"/>
      <c r="KYX94" s="337"/>
      <c r="KYY94" s="337"/>
      <c r="KYZ94" s="337"/>
      <c r="KZA94" s="78"/>
      <c r="KZB94" s="337"/>
      <c r="KZC94" s="337"/>
      <c r="KZD94" s="78"/>
      <c r="KZE94" s="79"/>
      <c r="KZF94" s="78"/>
      <c r="KZG94" s="337"/>
      <c r="KZH94" s="337"/>
      <c r="KZI94" s="337"/>
      <c r="KZJ94" s="337"/>
      <c r="KZK94" s="337"/>
      <c r="KZL94" s="337"/>
      <c r="KZM94" s="337"/>
      <c r="KZN94" s="337"/>
      <c r="KZO94" s="337"/>
      <c r="KZP94" s="337"/>
      <c r="KZQ94" s="337"/>
      <c r="KZR94" s="337"/>
      <c r="KZS94" s="78"/>
      <c r="KZT94" s="337"/>
      <c r="KZU94" s="337"/>
      <c r="KZV94" s="78"/>
      <c r="KZW94" s="79"/>
      <c r="KZX94" s="78"/>
      <c r="KZY94" s="337"/>
      <c r="KZZ94" s="337"/>
      <c r="LAA94" s="337"/>
      <c r="LAB94" s="337"/>
      <c r="LAC94" s="337"/>
      <c r="LAD94" s="337"/>
      <c r="LAE94" s="337"/>
      <c r="LAF94" s="337"/>
      <c r="LAG94" s="337"/>
      <c r="LAH94" s="337"/>
      <c r="LAI94" s="337"/>
      <c r="LAJ94" s="337"/>
      <c r="LAK94" s="78"/>
      <c r="LAL94" s="337"/>
      <c r="LAM94" s="337"/>
      <c r="LAN94" s="78"/>
      <c r="LAO94" s="79"/>
      <c r="LAP94" s="78"/>
      <c r="LAQ94" s="337"/>
      <c r="LAR94" s="337"/>
      <c r="LAS94" s="337"/>
      <c r="LAT94" s="337"/>
      <c r="LAU94" s="337"/>
      <c r="LAV94" s="337"/>
      <c r="LAW94" s="337"/>
      <c r="LAX94" s="337"/>
      <c r="LAY94" s="337"/>
      <c r="LAZ94" s="337"/>
      <c r="LBA94" s="337"/>
      <c r="LBB94" s="337"/>
      <c r="LBC94" s="78"/>
      <c r="LBD94" s="337"/>
      <c r="LBE94" s="337"/>
      <c r="LBF94" s="78"/>
      <c r="LBG94" s="79"/>
      <c r="LBH94" s="78"/>
      <c r="LBI94" s="337"/>
      <c r="LBJ94" s="337"/>
      <c r="LBK94" s="337"/>
      <c r="LBL94" s="337"/>
      <c r="LBM94" s="337"/>
      <c r="LBN94" s="337"/>
      <c r="LBO94" s="337"/>
      <c r="LBP94" s="337"/>
      <c r="LBQ94" s="337"/>
      <c r="LBR94" s="337"/>
      <c r="LBS94" s="337"/>
      <c r="LBT94" s="337"/>
      <c r="LBU94" s="78"/>
      <c r="LBV94" s="337"/>
      <c r="LBW94" s="337"/>
      <c r="LBX94" s="78"/>
      <c r="LBY94" s="79"/>
      <c r="LBZ94" s="78"/>
      <c r="LCA94" s="337"/>
      <c r="LCB94" s="337"/>
      <c r="LCC94" s="337"/>
      <c r="LCD94" s="337"/>
      <c r="LCE94" s="337"/>
      <c r="LCF94" s="337"/>
      <c r="LCG94" s="337"/>
      <c r="LCH94" s="337"/>
      <c r="LCI94" s="337"/>
      <c r="LCJ94" s="337"/>
      <c r="LCK94" s="337"/>
      <c r="LCL94" s="337"/>
      <c r="LCM94" s="78"/>
      <c r="LCN94" s="337"/>
      <c r="LCO94" s="337"/>
      <c r="LCP94" s="78"/>
      <c r="LCQ94" s="79"/>
      <c r="LCR94" s="78"/>
      <c r="LCS94" s="337"/>
      <c r="LCT94" s="337"/>
      <c r="LCU94" s="337"/>
      <c r="LCV94" s="337"/>
      <c r="LCW94" s="337"/>
      <c r="LCX94" s="337"/>
      <c r="LCY94" s="337"/>
      <c r="LCZ94" s="337"/>
      <c r="LDA94" s="337"/>
      <c r="LDB94" s="337"/>
      <c r="LDC94" s="337"/>
      <c r="LDD94" s="337"/>
      <c r="LDE94" s="78"/>
      <c r="LDF94" s="337"/>
      <c r="LDG94" s="337"/>
      <c r="LDH94" s="78"/>
      <c r="LDI94" s="79"/>
      <c r="LDJ94" s="78"/>
      <c r="LDK94" s="337"/>
      <c r="LDL94" s="337"/>
      <c r="LDM94" s="337"/>
      <c r="LDN94" s="337"/>
      <c r="LDO94" s="337"/>
      <c r="LDP94" s="337"/>
      <c r="LDQ94" s="337"/>
      <c r="LDR94" s="337"/>
      <c r="LDS94" s="337"/>
      <c r="LDT94" s="337"/>
      <c r="LDU94" s="337"/>
      <c r="LDV94" s="337"/>
      <c r="LDW94" s="78"/>
      <c r="LDX94" s="337"/>
      <c r="LDY94" s="337"/>
      <c r="LDZ94" s="78"/>
      <c r="LEA94" s="79"/>
      <c r="LEB94" s="78"/>
      <c r="LEC94" s="337"/>
      <c r="LED94" s="337"/>
      <c r="LEE94" s="337"/>
      <c r="LEF94" s="337"/>
      <c r="LEG94" s="337"/>
      <c r="LEH94" s="337"/>
      <c r="LEI94" s="337"/>
      <c r="LEJ94" s="337"/>
      <c r="LEK94" s="337"/>
      <c r="LEL94" s="337"/>
      <c r="LEM94" s="337"/>
      <c r="LEN94" s="337"/>
      <c r="LEO94" s="78"/>
      <c r="LEP94" s="337"/>
      <c r="LEQ94" s="337"/>
      <c r="LER94" s="78"/>
      <c r="LES94" s="79"/>
      <c r="LET94" s="78"/>
      <c r="LEU94" s="337"/>
      <c r="LEV94" s="337"/>
      <c r="LEW94" s="337"/>
      <c r="LEX94" s="337"/>
      <c r="LEY94" s="337"/>
      <c r="LEZ94" s="337"/>
      <c r="LFA94" s="337"/>
      <c r="LFB94" s="337"/>
      <c r="LFC94" s="337"/>
      <c r="LFD94" s="337"/>
      <c r="LFE94" s="337"/>
      <c r="LFF94" s="337"/>
      <c r="LFG94" s="78"/>
      <c r="LFH94" s="337"/>
      <c r="LFI94" s="337"/>
      <c r="LFJ94" s="78"/>
      <c r="LFK94" s="79"/>
      <c r="LFL94" s="78"/>
      <c r="LFM94" s="337"/>
      <c r="LFN94" s="337"/>
      <c r="LFO94" s="337"/>
      <c r="LFP94" s="337"/>
      <c r="LFQ94" s="337"/>
      <c r="LFR94" s="337"/>
      <c r="LFS94" s="337"/>
      <c r="LFT94" s="337"/>
      <c r="LFU94" s="337"/>
      <c r="LFV94" s="337"/>
      <c r="LFW94" s="337"/>
      <c r="LFX94" s="337"/>
      <c r="LFY94" s="78"/>
      <c r="LFZ94" s="337"/>
      <c r="LGA94" s="337"/>
      <c r="LGB94" s="78"/>
      <c r="LGC94" s="79"/>
      <c r="LGD94" s="78"/>
      <c r="LGE94" s="337"/>
      <c r="LGF94" s="337"/>
      <c r="LGG94" s="337"/>
      <c r="LGH94" s="337"/>
      <c r="LGI94" s="337"/>
      <c r="LGJ94" s="337"/>
      <c r="LGK94" s="337"/>
      <c r="LGL94" s="337"/>
      <c r="LGM94" s="337"/>
      <c r="LGN94" s="337"/>
      <c r="LGO94" s="337"/>
      <c r="LGP94" s="337"/>
      <c r="LGQ94" s="78"/>
      <c r="LGR94" s="337"/>
      <c r="LGS94" s="337"/>
      <c r="LGT94" s="78"/>
      <c r="LGU94" s="79"/>
      <c r="LGV94" s="78"/>
      <c r="LGW94" s="337"/>
      <c r="LGX94" s="337"/>
      <c r="LGY94" s="337"/>
      <c r="LGZ94" s="337"/>
      <c r="LHA94" s="337"/>
      <c r="LHB94" s="337"/>
      <c r="LHC94" s="337"/>
      <c r="LHD94" s="337"/>
      <c r="LHE94" s="337"/>
      <c r="LHF94" s="337"/>
      <c r="LHG94" s="337"/>
      <c r="LHH94" s="337"/>
      <c r="LHI94" s="78"/>
      <c r="LHJ94" s="337"/>
      <c r="LHK94" s="337"/>
      <c r="LHL94" s="78"/>
      <c r="LHM94" s="79"/>
      <c r="LHN94" s="78"/>
      <c r="LHO94" s="337"/>
      <c r="LHP94" s="337"/>
      <c r="LHQ94" s="337"/>
      <c r="LHR94" s="337"/>
      <c r="LHS94" s="337"/>
      <c r="LHT94" s="337"/>
      <c r="LHU94" s="337"/>
      <c r="LHV94" s="337"/>
      <c r="LHW94" s="337"/>
      <c r="LHX94" s="337"/>
      <c r="LHY94" s="337"/>
      <c r="LHZ94" s="337"/>
      <c r="LIA94" s="78"/>
      <c r="LIB94" s="337"/>
      <c r="LIC94" s="337"/>
      <c r="LID94" s="78"/>
      <c r="LIE94" s="79"/>
      <c r="LIF94" s="78"/>
      <c r="LIG94" s="337"/>
      <c r="LIH94" s="337"/>
      <c r="LII94" s="337"/>
      <c r="LIJ94" s="337"/>
      <c r="LIK94" s="337"/>
      <c r="LIL94" s="337"/>
      <c r="LIM94" s="337"/>
      <c r="LIN94" s="337"/>
      <c r="LIO94" s="337"/>
      <c r="LIP94" s="337"/>
      <c r="LIQ94" s="337"/>
      <c r="LIR94" s="337"/>
      <c r="LIS94" s="78"/>
      <c r="LIT94" s="337"/>
      <c r="LIU94" s="337"/>
      <c r="LIV94" s="78"/>
      <c r="LIW94" s="79"/>
      <c r="LIX94" s="78"/>
      <c r="LIY94" s="337"/>
      <c r="LIZ94" s="337"/>
      <c r="LJA94" s="337"/>
      <c r="LJB94" s="337"/>
      <c r="LJC94" s="337"/>
      <c r="LJD94" s="337"/>
      <c r="LJE94" s="337"/>
      <c r="LJF94" s="337"/>
      <c r="LJG94" s="337"/>
      <c r="LJH94" s="337"/>
      <c r="LJI94" s="337"/>
      <c r="LJJ94" s="337"/>
      <c r="LJK94" s="78"/>
      <c r="LJL94" s="337"/>
      <c r="LJM94" s="337"/>
      <c r="LJN94" s="78"/>
      <c r="LJO94" s="79"/>
      <c r="LJP94" s="78"/>
      <c r="LJQ94" s="337"/>
      <c r="LJR94" s="337"/>
      <c r="LJS94" s="337"/>
      <c r="LJT94" s="337"/>
      <c r="LJU94" s="337"/>
      <c r="LJV94" s="337"/>
      <c r="LJW94" s="337"/>
      <c r="LJX94" s="337"/>
      <c r="LJY94" s="337"/>
      <c r="LJZ94" s="337"/>
      <c r="LKA94" s="337"/>
      <c r="LKB94" s="337"/>
      <c r="LKC94" s="78"/>
      <c r="LKD94" s="337"/>
      <c r="LKE94" s="337"/>
      <c r="LKF94" s="78"/>
      <c r="LKG94" s="79"/>
      <c r="LKH94" s="78"/>
      <c r="LKI94" s="337"/>
      <c r="LKJ94" s="337"/>
      <c r="LKK94" s="337"/>
      <c r="LKL94" s="337"/>
      <c r="LKM94" s="337"/>
      <c r="LKN94" s="337"/>
      <c r="LKO94" s="337"/>
      <c r="LKP94" s="337"/>
      <c r="LKQ94" s="337"/>
      <c r="LKR94" s="337"/>
      <c r="LKS94" s="337"/>
      <c r="LKT94" s="337"/>
      <c r="LKU94" s="78"/>
      <c r="LKV94" s="337"/>
      <c r="LKW94" s="337"/>
      <c r="LKX94" s="78"/>
      <c r="LKY94" s="79"/>
      <c r="LKZ94" s="78"/>
      <c r="LLA94" s="337"/>
      <c r="LLB94" s="337"/>
      <c r="LLC94" s="337"/>
      <c r="LLD94" s="337"/>
      <c r="LLE94" s="337"/>
      <c r="LLF94" s="337"/>
      <c r="LLG94" s="337"/>
      <c r="LLH94" s="337"/>
      <c r="LLI94" s="337"/>
      <c r="LLJ94" s="337"/>
      <c r="LLK94" s="337"/>
      <c r="LLL94" s="337"/>
      <c r="LLM94" s="78"/>
      <c r="LLN94" s="337"/>
      <c r="LLO94" s="337"/>
      <c r="LLP94" s="78"/>
      <c r="LLQ94" s="79"/>
      <c r="LLR94" s="78"/>
      <c r="LLS94" s="337"/>
      <c r="LLT94" s="337"/>
      <c r="LLU94" s="337"/>
      <c r="LLV94" s="337"/>
      <c r="LLW94" s="337"/>
      <c r="LLX94" s="337"/>
      <c r="LLY94" s="337"/>
      <c r="LLZ94" s="337"/>
      <c r="LMA94" s="337"/>
      <c r="LMB94" s="337"/>
      <c r="LMC94" s="337"/>
      <c r="LMD94" s="337"/>
      <c r="LME94" s="78"/>
      <c r="LMF94" s="337"/>
      <c r="LMG94" s="337"/>
      <c r="LMH94" s="78"/>
      <c r="LMI94" s="79"/>
      <c r="LMJ94" s="78"/>
      <c r="LMK94" s="337"/>
      <c r="LML94" s="337"/>
      <c r="LMM94" s="337"/>
      <c r="LMN94" s="337"/>
      <c r="LMO94" s="337"/>
      <c r="LMP94" s="337"/>
      <c r="LMQ94" s="337"/>
      <c r="LMR94" s="337"/>
      <c r="LMS94" s="337"/>
      <c r="LMT94" s="337"/>
      <c r="LMU94" s="337"/>
      <c r="LMV94" s="337"/>
      <c r="LMW94" s="78"/>
      <c r="LMX94" s="337"/>
      <c r="LMY94" s="337"/>
      <c r="LMZ94" s="78"/>
      <c r="LNA94" s="79"/>
      <c r="LNB94" s="78"/>
      <c r="LNC94" s="337"/>
      <c r="LND94" s="337"/>
      <c r="LNE94" s="337"/>
      <c r="LNF94" s="337"/>
      <c r="LNG94" s="337"/>
      <c r="LNH94" s="337"/>
      <c r="LNI94" s="337"/>
      <c r="LNJ94" s="337"/>
      <c r="LNK94" s="337"/>
      <c r="LNL94" s="337"/>
      <c r="LNM94" s="337"/>
      <c r="LNN94" s="337"/>
      <c r="LNO94" s="78"/>
      <c r="LNP94" s="337"/>
      <c r="LNQ94" s="337"/>
      <c r="LNR94" s="78"/>
      <c r="LNS94" s="79"/>
      <c r="LNT94" s="78"/>
      <c r="LNU94" s="337"/>
      <c r="LNV94" s="337"/>
      <c r="LNW94" s="337"/>
      <c r="LNX94" s="337"/>
      <c r="LNY94" s="337"/>
      <c r="LNZ94" s="337"/>
      <c r="LOA94" s="337"/>
      <c r="LOB94" s="337"/>
      <c r="LOC94" s="337"/>
      <c r="LOD94" s="337"/>
      <c r="LOE94" s="337"/>
      <c r="LOF94" s="337"/>
      <c r="LOG94" s="78"/>
      <c r="LOH94" s="337"/>
      <c r="LOI94" s="337"/>
      <c r="LOJ94" s="78"/>
      <c r="LOK94" s="79"/>
      <c r="LOL94" s="78"/>
      <c r="LOM94" s="337"/>
      <c r="LON94" s="337"/>
      <c r="LOO94" s="337"/>
      <c r="LOP94" s="337"/>
      <c r="LOQ94" s="337"/>
      <c r="LOR94" s="337"/>
      <c r="LOS94" s="337"/>
      <c r="LOT94" s="337"/>
      <c r="LOU94" s="337"/>
      <c r="LOV94" s="337"/>
      <c r="LOW94" s="337"/>
      <c r="LOX94" s="337"/>
      <c r="LOY94" s="78"/>
      <c r="LOZ94" s="337"/>
      <c r="LPA94" s="337"/>
      <c r="LPB94" s="78"/>
      <c r="LPC94" s="79"/>
      <c r="LPD94" s="78"/>
      <c r="LPE94" s="337"/>
      <c r="LPF94" s="337"/>
      <c r="LPG94" s="337"/>
      <c r="LPH94" s="337"/>
      <c r="LPI94" s="337"/>
      <c r="LPJ94" s="337"/>
      <c r="LPK94" s="337"/>
      <c r="LPL94" s="337"/>
      <c r="LPM94" s="337"/>
      <c r="LPN94" s="337"/>
      <c r="LPO94" s="337"/>
      <c r="LPP94" s="337"/>
      <c r="LPQ94" s="78"/>
      <c r="LPR94" s="337"/>
      <c r="LPS94" s="337"/>
      <c r="LPT94" s="78"/>
      <c r="LPU94" s="79"/>
      <c r="LPV94" s="78"/>
      <c r="LPW94" s="337"/>
      <c r="LPX94" s="337"/>
      <c r="LPY94" s="337"/>
      <c r="LPZ94" s="337"/>
      <c r="LQA94" s="337"/>
      <c r="LQB94" s="337"/>
      <c r="LQC94" s="337"/>
      <c r="LQD94" s="337"/>
      <c r="LQE94" s="337"/>
      <c r="LQF94" s="337"/>
      <c r="LQG94" s="337"/>
      <c r="LQH94" s="337"/>
      <c r="LQI94" s="78"/>
      <c r="LQJ94" s="337"/>
      <c r="LQK94" s="337"/>
      <c r="LQL94" s="78"/>
      <c r="LQM94" s="79"/>
      <c r="LQN94" s="78"/>
      <c r="LQO94" s="337"/>
      <c r="LQP94" s="337"/>
      <c r="LQQ94" s="337"/>
      <c r="LQR94" s="337"/>
      <c r="LQS94" s="337"/>
      <c r="LQT94" s="337"/>
      <c r="LQU94" s="337"/>
      <c r="LQV94" s="337"/>
      <c r="LQW94" s="337"/>
      <c r="LQX94" s="337"/>
      <c r="LQY94" s="337"/>
      <c r="LQZ94" s="337"/>
      <c r="LRA94" s="78"/>
      <c r="LRB94" s="337"/>
      <c r="LRC94" s="337"/>
      <c r="LRD94" s="78"/>
      <c r="LRE94" s="79"/>
      <c r="LRF94" s="78"/>
      <c r="LRG94" s="337"/>
      <c r="LRH94" s="337"/>
      <c r="LRI94" s="337"/>
      <c r="LRJ94" s="337"/>
      <c r="LRK94" s="337"/>
      <c r="LRL94" s="337"/>
      <c r="LRM94" s="337"/>
      <c r="LRN94" s="337"/>
      <c r="LRO94" s="337"/>
      <c r="LRP94" s="337"/>
      <c r="LRQ94" s="337"/>
      <c r="LRR94" s="337"/>
      <c r="LRS94" s="78"/>
      <c r="LRT94" s="337"/>
      <c r="LRU94" s="337"/>
      <c r="LRV94" s="78"/>
      <c r="LRW94" s="79"/>
      <c r="LRX94" s="78"/>
      <c r="LRY94" s="337"/>
      <c r="LRZ94" s="337"/>
      <c r="LSA94" s="337"/>
      <c r="LSB94" s="337"/>
      <c r="LSC94" s="337"/>
      <c r="LSD94" s="337"/>
      <c r="LSE94" s="337"/>
      <c r="LSF94" s="337"/>
      <c r="LSG94" s="337"/>
      <c r="LSH94" s="337"/>
      <c r="LSI94" s="337"/>
      <c r="LSJ94" s="337"/>
      <c r="LSK94" s="78"/>
      <c r="LSL94" s="337"/>
      <c r="LSM94" s="337"/>
      <c r="LSN94" s="78"/>
      <c r="LSO94" s="79"/>
      <c r="LSP94" s="78"/>
      <c r="LSQ94" s="337"/>
      <c r="LSR94" s="337"/>
      <c r="LSS94" s="337"/>
      <c r="LST94" s="337"/>
      <c r="LSU94" s="337"/>
      <c r="LSV94" s="337"/>
      <c r="LSW94" s="337"/>
      <c r="LSX94" s="337"/>
      <c r="LSY94" s="337"/>
      <c r="LSZ94" s="337"/>
      <c r="LTA94" s="337"/>
      <c r="LTB94" s="337"/>
      <c r="LTC94" s="78"/>
      <c r="LTD94" s="337"/>
      <c r="LTE94" s="337"/>
      <c r="LTF94" s="78"/>
      <c r="LTG94" s="79"/>
      <c r="LTH94" s="78"/>
      <c r="LTI94" s="337"/>
      <c r="LTJ94" s="337"/>
      <c r="LTK94" s="337"/>
      <c r="LTL94" s="337"/>
      <c r="LTM94" s="337"/>
      <c r="LTN94" s="337"/>
      <c r="LTO94" s="337"/>
      <c r="LTP94" s="337"/>
      <c r="LTQ94" s="337"/>
      <c r="LTR94" s="337"/>
      <c r="LTS94" s="337"/>
      <c r="LTT94" s="337"/>
      <c r="LTU94" s="78"/>
      <c r="LTV94" s="337"/>
      <c r="LTW94" s="337"/>
      <c r="LTX94" s="78"/>
      <c r="LTY94" s="79"/>
      <c r="LTZ94" s="78"/>
      <c r="LUA94" s="337"/>
      <c r="LUB94" s="337"/>
      <c r="LUC94" s="337"/>
      <c r="LUD94" s="337"/>
      <c r="LUE94" s="337"/>
      <c r="LUF94" s="337"/>
      <c r="LUG94" s="337"/>
      <c r="LUH94" s="337"/>
      <c r="LUI94" s="337"/>
      <c r="LUJ94" s="337"/>
      <c r="LUK94" s="337"/>
      <c r="LUL94" s="337"/>
      <c r="LUM94" s="78"/>
      <c r="LUN94" s="337"/>
      <c r="LUO94" s="337"/>
      <c r="LUP94" s="78"/>
      <c r="LUQ94" s="79"/>
      <c r="LUR94" s="78"/>
      <c r="LUS94" s="337"/>
      <c r="LUT94" s="337"/>
      <c r="LUU94" s="337"/>
      <c r="LUV94" s="337"/>
      <c r="LUW94" s="337"/>
      <c r="LUX94" s="337"/>
      <c r="LUY94" s="337"/>
      <c r="LUZ94" s="337"/>
      <c r="LVA94" s="337"/>
      <c r="LVB94" s="337"/>
      <c r="LVC94" s="337"/>
      <c r="LVD94" s="337"/>
      <c r="LVE94" s="78"/>
      <c r="LVF94" s="337"/>
      <c r="LVG94" s="337"/>
      <c r="LVH94" s="78"/>
      <c r="LVI94" s="79"/>
      <c r="LVJ94" s="78"/>
      <c r="LVK94" s="337"/>
      <c r="LVL94" s="337"/>
      <c r="LVM94" s="337"/>
      <c r="LVN94" s="337"/>
      <c r="LVO94" s="337"/>
      <c r="LVP94" s="337"/>
      <c r="LVQ94" s="337"/>
      <c r="LVR94" s="337"/>
      <c r="LVS94" s="337"/>
      <c r="LVT94" s="337"/>
      <c r="LVU94" s="337"/>
      <c r="LVV94" s="337"/>
      <c r="LVW94" s="78"/>
      <c r="LVX94" s="337"/>
      <c r="LVY94" s="337"/>
      <c r="LVZ94" s="78"/>
      <c r="LWA94" s="79"/>
      <c r="LWB94" s="78"/>
      <c r="LWC94" s="337"/>
      <c r="LWD94" s="337"/>
      <c r="LWE94" s="337"/>
      <c r="LWF94" s="337"/>
      <c r="LWG94" s="337"/>
      <c r="LWH94" s="337"/>
      <c r="LWI94" s="337"/>
      <c r="LWJ94" s="337"/>
      <c r="LWK94" s="337"/>
      <c r="LWL94" s="337"/>
      <c r="LWM94" s="337"/>
      <c r="LWN94" s="337"/>
      <c r="LWO94" s="78"/>
      <c r="LWP94" s="337"/>
      <c r="LWQ94" s="337"/>
      <c r="LWR94" s="78"/>
      <c r="LWS94" s="79"/>
      <c r="LWT94" s="78"/>
      <c r="LWU94" s="337"/>
      <c r="LWV94" s="337"/>
      <c r="LWW94" s="337"/>
      <c r="LWX94" s="337"/>
      <c r="LWY94" s="337"/>
      <c r="LWZ94" s="337"/>
      <c r="LXA94" s="337"/>
      <c r="LXB94" s="337"/>
      <c r="LXC94" s="337"/>
      <c r="LXD94" s="337"/>
      <c r="LXE94" s="337"/>
      <c r="LXF94" s="337"/>
      <c r="LXG94" s="78"/>
      <c r="LXH94" s="337"/>
      <c r="LXI94" s="337"/>
      <c r="LXJ94" s="78"/>
      <c r="LXK94" s="79"/>
      <c r="LXL94" s="78"/>
      <c r="LXM94" s="337"/>
      <c r="LXN94" s="337"/>
      <c r="LXO94" s="337"/>
      <c r="LXP94" s="337"/>
      <c r="LXQ94" s="337"/>
      <c r="LXR94" s="337"/>
      <c r="LXS94" s="337"/>
      <c r="LXT94" s="337"/>
      <c r="LXU94" s="337"/>
      <c r="LXV94" s="337"/>
      <c r="LXW94" s="337"/>
      <c r="LXX94" s="337"/>
      <c r="LXY94" s="78"/>
      <c r="LXZ94" s="337"/>
      <c r="LYA94" s="337"/>
      <c r="LYB94" s="78"/>
      <c r="LYC94" s="79"/>
      <c r="LYD94" s="78"/>
      <c r="LYE94" s="337"/>
      <c r="LYF94" s="337"/>
      <c r="LYG94" s="337"/>
      <c r="LYH94" s="337"/>
      <c r="LYI94" s="337"/>
      <c r="LYJ94" s="337"/>
      <c r="LYK94" s="337"/>
      <c r="LYL94" s="337"/>
      <c r="LYM94" s="337"/>
      <c r="LYN94" s="337"/>
      <c r="LYO94" s="337"/>
      <c r="LYP94" s="337"/>
      <c r="LYQ94" s="78"/>
      <c r="LYR94" s="337"/>
      <c r="LYS94" s="337"/>
      <c r="LYT94" s="78"/>
      <c r="LYU94" s="79"/>
      <c r="LYV94" s="78"/>
      <c r="LYW94" s="337"/>
      <c r="LYX94" s="337"/>
      <c r="LYY94" s="337"/>
      <c r="LYZ94" s="337"/>
      <c r="LZA94" s="337"/>
      <c r="LZB94" s="337"/>
      <c r="LZC94" s="337"/>
      <c r="LZD94" s="337"/>
      <c r="LZE94" s="337"/>
      <c r="LZF94" s="337"/>
      <c r="LZG94" s="337"/>
      <c r="LZH94" s="337"/>
      <c r="LZI94" s="78"/>
      <c r="LZJ94" s="337"/>
      <c r="LZK94" s="337"/>
      <c r="LZL94" s="78"/>
      <c r="LZM94" s="79"/>
      <c r="LZN94" s="78"/>
      <c r="LZO94" s="337"/>
      <c r="LZP94" s="337"/>
      <c r="LZQ94" s="337"/>
      <c r="LZR94" s="337"/>
      <c r="LZS94" s="337"/>
      <c r="LZT94" s="337"/>
      <c r="LZU94" s="337"/>
      <c r="LZV94" s="337"/>
      <c r="LZW94" s="337"/>
      <c r="LZX94" s="337"/>
      <c r="LZY94" s="337"/>
      <c r="LZZ94" s="337"/>
      <c r="MAA94" s="78"/>
      <c r="MAB94" s="337"/>
      <c r="MAC94" s="337"/>
      <c r="MAD94" s="78"/>
      <c r="MAE94" s="79"/>
      <c r="MAF94" s="78"/>
      <c r="MAG94" s="337"/>
      <c r="MAH94" s="337"/>
      <c r="MAI94" s="337"/>
      <c r="MAJ94" s="337"/>
      <c r="MAK94" s="337"/>
      <c r="MAL94" s="337"/>
      <c r="MAM94" s="337"/>
      <c r="MAN94" s="337"/>
      <c r="MAO94" s="337"/>
      <c r="MAP94" s="337"/>
      <c r="MAQ94" s="337"/>
      <c r="MAR94" s="337"/>
      <c r="MAS94" s="78"/>
      <c r="MAT94" s="337"/>
      <c r="MAU94" s="337"/>
      <c r="MAV94" s="78"/>
      <c r="MAW94" s="79"/>
      <c r="MAX94" s="78"/>
      <c r="MAY94" s="337"/>
      <c r="MAZ94" s="337"/>
      <c r="MBA94" s="337"/>
      <c r="MBB94" s="337"/>
      <c r="MBC94" s="337"/>
      <c r="MBD94" s="337"/>
      <c r="MBE94" s="337"/>
      <c r="MBF94" s="337"/>
      <c r="MBG94" s="337"/>
      <c r="MBH94" s="337"/>
      <c r="MBI94" s="337"/>
      <c r="MBJ94" s="337"/>
      <c r="MBK94" s="78"/>
      <c r="MBL94" s="337"/>
      <c r="MBM94" s="337"/>
      <c r="MBN94" s="78"/>
      <c r="MBO94" s="79"/>
      <c r="MBP94" s="78"/>
      <c r="MBQ94" s="337"/>
      <c r="MBR94" s="337"/>
      <c r="MBS94" s="337"/>
      <c r="MBT94" s="337"/>
      <c r="MBU94" s="337"/>
      <c r="MBV94" s="337"/>
      <c r="MBW94" s="337"/>
      <c r="MBX94" s="337"/>
      <c r="MBY94" s="337"/>
      <c r="MBZ94" s="337"/>
      <c r="MCA94" s="337"/>
      <c r="MCB94" s="337"/>
      <c r="MCC94" s="78"/>
      <c r="MCD94" s="337"/>
      <c r="MCE94" s="337"/>
      <c r="MCF94" s="78"/>
      <c r="MCG94" s="79"/>
      <c r="MCH94" s="78"/>
      <c r="MCI94" s="337"/>
      <c r="MCJ94" s="337"/>
      <c r="MCK94" s="337"/>
      <c r="MCL94" s="337"/>
      <c r="MCM94" s="337"/>
      <c r="MCN94" s="337"/>
      <c r="MCO94" s="337"/>
      <c r="MCP94" s="337"/>
      <c r="MCQ94" s="337"/>
      <c r="MCR94" s="337"/>
      <c r="MCS94" s="337"/>
      <c r="MCT94" s="337"/>
      <c r="MCU94" s="78"/>
      <c r="MCV94" s="337"/>
      <c r="MCW94" s="337"/>
      <c r="MCX94" s="78"/>
      <c r="MCY94" s="79"/>
      <c r="MCZ94" s="78"/>
      <c r="MDA94" s="337"/>
      <c r="MDB94" s="337"/>
      <c r="MDC94" s="337"/>
      <c r="MDD94" s="337"/>
      <c r="MDE94" s="337"/>
      <c r="MDF94" s="337"/>
      <c r="MDG94" s="337"/>
      <c r="MDH94" s="337"/>
      <c r="MDI94" s="337"/>
      <c r="MDJ94" s="337"/>
      <c r="MDK94" s="337"/>
      <c r="MDL94" s="337"/>
      <c r="MDM94" s="78"/>
      <c r="MDN94" s="337"/>
      <c r="MDO94" s="337"/>
      <c r="MDP94" s="78"/>
      <c r="MDQ94" s="79"/>
      <c r="MDR94" s="78"/>
      <c r="MDS94" s="337"/>
      <c r="MDT94" s="337"/>
      <c r="MDU94" s="337"/>
      <c r="MDV94" s="337"/>
      <c r="MDW94" s="337"/>
      <c r="MDX94" s="337"/>
      <c r="MDY94" s="337"/>
      <c r="MDZ94" s="337"/>
      <c r="MEA94" s="337"/>
      <c r="MEB94" s="337"/>
      <c r="MEC94" s="337"/>
      <c r="MED94" s="337"/>
      <c r="MEE94" s="78"/>
      <c r="MEF94" s="337"/>
      <c r="MEG94" s="337"/>
      <c r="MEH94" s="78"/>
      <c r="MEI94" s="79"/>
      <c r="MEJ94" s="78"/>
      <c r="MEK94" s="337"/>
      <c r="MEL94" s="337"/>
      <c r="MEM94" s="337"/>
      <c r="MEN94" s="337"/>
      <c r="MEO94" s="337"/>
      <c r="MEP94" s="337"/>
      <c r="MEQ94" s="337"/>
      <c r="MER94" s="337"/>
      <c r="MES94" s="337"/>
      <c r="MET94" s="337"/>
      <c r="MEU94" s="337"/>
      <c r="MEV94" s="337"/>
      <c r="MEW94" s="78"/>
      <c r="MEX94" s="337"/>
      <c r="MEY94" s="337"/>
      <c r="MEZ94" s="78"/>
      <c r="MFA94" s="79"/>
      <c r="MFB94" s="78"/>
      <c r="MFC94" s="337"/>
      <c r="MFD94" s="337"/>
      <c r="MFE94" s="337"/>
      <c r="MFF94" s="337"/>
      <c r="MFG94" s="337"/>
      <c r="MFH94" s="337"/>
      <c r="MFI94" s="337"/>
      <c r="MFJ94" s="337"/>
      <c r="MFK94" s="337"/>
      <c r="MFL94" s="337"/>
      <c r="MFM94" s="337"/>
      <c r="MFN94" s="337"/>
      <c r="MFO94" s="78"/>
      <c r="MFP94" s="337"/>
      <c r="MFQ94" s="337"/>
      <c r="MFR94" s="78"/>
      <c r="MFS94" s="79"/>
      <c r="MFT94" s="78"/>
      <c r="MFU94" s="337"/>
      <c r="MFV94" s="337"/>
      <c r="MFW94" s="337"/>
      <c r="MFX94" s="337"/>
      <c r="MFY94" s="337"/>
      <c r="MFZ94" s="337"/>
      <c r="MGA94" s="337"/>
      <c r="MGB94" s="337"/>
      <c r="MGC94" s="337"/>
      <c r="MGD94" s="337"/>
      <c r="MGE94" s="337"/>
      <c r="MGF94" s="337"/>
      <c r="MGG94" s="78"/>
      <c r="MGH94" s="337"/>
      <c r="MGI94" s="337"/>
      <c r="MGJ94" s="78"/>
      <c r="MGK94" s="79"/>
      <c r="MGL94" s="78"/>
      <c r="MGM94" s="337"/>
      <c r="MGN94" s="337"/>
      <c r="MGO94" s="337"/>
      <c r="MGP94" s="337"/>
      <c r="MGQ94" s="337"/>
      <c r="MGR94" s="337"/>
      <c r="MGS94" s="337"/>
      <c r="MGT94" s="337"/>
      <c r="MGU94" s="337"/>
      <c r="MGV94" s="337"/>
      <c r="MGW94" s="337"/>
      <c r="MGX94" s="337"/>
      <c r="MGY94" s="78"/>
      <c r="MGZ94" s="337"/>
      <c r="MHA94" s="337"/>
      <c r="MHB94" s="78"/>
      <c r="MHC94" s="79"/>
      <c r="MHD94" s="78"/>
      <c r="MHE94" s="337"/>
      <c r="MHF94" s="337"/>
      <c r="MHG94" s="337"/>
      <c r="MHH94" s="337"/>
      <c r="MHI94" s="337"/>
      <c r="MHJ94" s="337"/>
      <c r="MHK94" s="337"/>
      <c r="MHL94" s="337"/>
      <c r="MHM94" s="337"/>
      <c r="MHN94" s="337"/>
      <c r="MHO94" s="337"/>
      <c r="MHP94" s="337"/>
      <c r="MHQ94" s="78"/>
      <c r="MHR94" s="337"/>
      <c r="MHS94" s="337"/>
      <c r="MHT94" s="78"/>
      <c r="MHU94" s="79"/>
      <c r="MHV94" s="78"/>
      <c r="MHW94" s="337"/>
      <c r="MHX94" s="337"/>
      <c r="MHY94" s="337"/>
      <c r="MHZ94" s="337"/>
      <c r="MIA94" s="337"/>
      <c r="MIB94" s="337"/>
      <c r="MIC94" s="337"/>
      <c r="MID94" s="337"/>
      <c r="MIE94" s="337"/>
      <c r="MIF94" s="337"/>
      <c r="MIG94" s="337"/>
      <c r="MIH94" s="337"/>
      <c r="MII94" s="78"/>
      <c r="MIJ94" s="337"/>
      <c r="MIK94" s="337"/>
      <c r="MIL94" s="78"/>
      <c r="MIM94" s="79"/>
      <c r="MIN94" s="78"/>
      <c r="MIO94" s="337"/>
      <c r="MIP94" s="337"/>
      <c r="MIQ94" s="337"/>
      <c r="MIR94" s="337"/>
      <c r="MIS94" s="337"/>
      <c r="MIT94" s="337"/>
      <c r="MIU94" s="337"/>
      <c r="MIV94" s="337"/>
      <c r="MIW94" s="337"/>
      <c r="MIX94" s="337"/>
      <c r="MIY94" s="337"/>
      <c r="MIZ94" s="337"/>
      <c r="MJA94" s="78"/>
      <c r="MJB94" s="337"/>
      <c r="MJC94" s="337"/>
      <c r="MJD94" s="78"/>
      <c r="MJE94" s="79"/>
      <c r="MJF94" s="78"/>
      <c r="MJG94" s="337"/>
      <c r="MJH94" s="337"/>
      <c r="MJI94" s="337"/>
      <c r="MJJ94" s="337"/>
      <c r="MJK94" s="337"/>
      <c r="MJL94" s="337"/>
      <c r="MJM94" s="337"/>
      <c r="MJN94" s="337"/>
      <c r="MJO94" s="337"/>
      <c r="MJP94" s="337"/>
      <c r="MJQ94" s="337"/>
      <c r="MJR94" s="337"/>
      <c r="MJS94" s="78"/>
      <c r="MJT94" s="337"/>
      <c r="MJU94" s="337"/>
      <c r="MJV94" s="78"/>
      <c r="MJW94" s="79"/>
      <c r="MJX94" s="78"/>
      <c r="MJY94" s="337"/>
      <c r="MJZ94" s="337"/>
      <c r="MKA94" s="337"/>
      <c r="MKB94" s="337"/>
      <c r="MKC94" s="337"/>
      <c r="MKD94" s="337"/>
      <c r="MKE94" s="337"/>
      <c r="MKF94" s="337"/>
      <c r="MKG94" s="337"/>
      <c r="MKH94" s="337"/>
      <c r="MKI94" s="337"/>
      <c r="MKJ94" s="337"/>
      <c r="MKK94" s="78"/>
      <c r="MKL94" s="337"/>
      <c r="MKM94" s="337"/>
      <c r="MKN94" s="78"/>
      <c r="MKO94" s="79"/>
      <c r="MKP94" s="78"/>
      <c r="MKQ94" s="337"/>
      <c r="MKR94" s="337"/>
      <c r="MKS94" s="337"/>
      <c r="MKT94" s="337"/>
      <c r="MKU94" s="337"/>
      <c r="MKV94" s="337"/>
      <c r="MKW94" s="337"/>
      <c r="MKX94" s="337"/>
      <c r="MKY94" s="337"/>
      <c r="MKZ94" s="337"/>
      <c r="MLA94" s="337"/>
      <c r="MLB94" s="337"/>
      <c r="MLC94" s="78"/>
      <c r="MLD94" s="337"/>
      <c r="MLE94" s="337"/>
      <c r="MLF94" s="78"/>
      <c r="MLG94" s="79"/>
      <c r="MLH94" s="78"/>
      <c r="MLI94" s="337"/>
      <c r="MLJ94" s="337"/>
      <c r="MLK94" s="337"/>
      <c r="MLL94" s="337"/>
      <c r="MLM94" s="337"/>
      <c r="MLN94" s="337"/>
      <c r="MLO94" s="337"/>
      <c r="MLP94" s="337"/>
      <c r="MLQ94" s="337"/>
      <c r="MLR94" s="337"/>
      <c r="MLS94" s="337"/>
      <c r="MLT94" s="337"/>
      <c r="MLU94" s="78"/>
      <c r="MLV94" s="337"/>
      <c r="MLW94" s="337"/>
      <c r="MLX94" s="78"/>
      <c r="MLY94" s="79"/>
      <c r="MLZ94" s="78"/>
      <c r="MMA94" s="337"/>
      <c r="MMB94" s="337"/>
      <c r="MMC94" s="337"/>
      <c r="MMD94" s="337"/>
      <c r="MME94" s="337"/>
      <c r="MMF94" s="337"/>
      <c r="MMG94" s="337"/>
      <c r="MMH94" s="337"/>
      <c r="MMI94" s="337"/>
      <c r="MMJ94" s="337"/>
      <c r="MMK94" s="337"/>
      <c r="MML94" s="337"/>
      <c r="MMM94" s="78"/>
      <c r="MMN94" s="337"/>
      <c r="MMO94" s="337"/>
      <c r="MMP94" s="78"/>
      <c r="MMQ94" s="79"/>
      <c r="MMR94" s="78"/>
      <c r="MMS94" s="337"/>
      <c r="MMT94" s="337"/>
      <c r="MMU94" s="337"/>
      <c r="MMV94" s="337"/>
      <c r="MMW94" s="337"/>
      <c r="MMX94" s="337"/>
      <c r="MMY94" s="337"/>
      <c r="MMZ94" s="337"/>
      <c r="MNA94" s="337"/>
      <c r="MNB94" s="337"/>
      <c r="MNC94" s="337"/>
      <c r="MND94" s="337"/>
      <c r="MNE94" s="78"/>
      <c r="MNF94" s="337"/>
      <c r="MNG94" s="337"/>
      <c r="MNH94" s="78"/>
      <c r="MNI94" s="79"/>
      <c r="MNJ94" s="78"/>
      <c r="MNK94" s="337"/>
      <c r="MNL94" s="337"/>
      <c r="MNM94" s="337"/>
      <c r="MNN94" s="337"/>
      <c r="MNO94" s="337"/>
      <c r="MNP94" s="337"/>
      <c r="MNQ94" s="337"/>
      <c r="MNR94" s="337"/>
      <c r="MNS94" s="337"/>
      <c r="MNT94" s="337"/>
      <c r="MNU94" s="337"/>
      <c r="MNV94" s="337"/>
      <c r="MNW94" s="78"/>
      <c r="MNX94" s="337"/>
      <c r="MNY94" s="337"/>
      <c r="MNZ94" s="78"/>
      <c r="MOA94" s="79"/>
      <c r="MOB94" s="78"/>
      <c r="MOC94" s="337"/>
      <c r="MOD94" s="337"/>
      <c r="MOE94" s="337"/>
      <c r="MOF94" s="337"/>
      <c r="MOG94" s="337"/>
      <c r="MOH94" s="337"/>
      <c r="MOI94" s="337"/>
      <c r="MOJ94" s="337"/>
      <c r="MOK94" s="337"/>
      <c r="MOL94" s="337"/>
      <c r="MOM94" s="337"/>
      <c r="MON94" s="337"/>
      <c r="MOO94" s="78"/>
      <c r="MOP94" s="337"/>
      <c r="MOQ94" s="337"/>
      <c r="MOR94" s="78"/>
      <c r="MOS94" s="79"/>
      <c r="MOT94" s="78"/>
      <c r="MOU94" s="337"/>
      <c r="MOV94" s="337"/>
      <c r="MOW94" s="337"/>
      <c r="MOX94" s="337"/>
      <c r="MOY94" s="337"/>
      <c r="MOZ94" s="337"/>
      <c r="MPA94" s="337"/>
      <c r="MPB94" s="337"/>
      <c r="MPC94" s="337"/>
      <c r="MPD94" s="337"/>
      <c r="MPE94" s="337"/>
      <c r="MPF94" s="337"/>
      <c r="MPG94" s="78"/>
      <c r="MPH94" s="337"/>
      <c r="MPI94" s="337"/>
      <c r="MPJ94" s="78"/>
      <c r="MPK94" s="79"/>
      <c r="MPL94" s="78"/>
      <c r="MPM94" s="337"/>
      <c r="MPN94" s="337"/>
      <c r="MPO94" s="337"/>
      <c r="MPP94" s="337"/>
      <c r="MPQ94" s="337"/>
      <c r="MPR94" s="337"/>
      <c r="MPS94" s="337"/>
      <c r="MPT94" s="337"/>
      <c r="MPU94" s="337"/>
      <c r="MPV94" s="337"/>
      <c r="MPW94" s="337"/>
      <c r="MPX94" s="337"/>
      <c r="MPY94" s="78"/>
      <c r="MPZ94" s="337"/>
      <c r="MQA94" s="337"/>
      <c r="MQB94" s="78"/>
      <c r="MQC94" s="79"/>
      <c r="MQD94" s="78"/>
      <c r="MQE94" s="337"/>
      <c r="MQF94" s="337"/>
      <c r="MQG94" s="337"/>
      <c r="MQH94" s="337"/>
      <c r="MQI94" s="337"/>
      <c r="MQJ94" s="337"/>
      <c r="MQK94" s="337"/>
      <c r="MQL94" s="337"/>
      <c r="MQM94" s="337"/>
      <c r="MQN94" s="337"/>
      <c r="MQO94" s="337"/>
      <c r="MQP94" s="337"/>
      <c r="MQQ94" s="78"/>
      <c r="MQR94" s="337"/>
      <c r="MQS94" s="337"/>
      <c r="MQT94" s="78"/>
      <c r="MQU94" s="79"/>
      <c r="MQV94" s="78"/>
      <c r="MQW94" s="337"/>
      <c r="MQX94" s="337"/>
      <c r="MQY94" s="337"/>
      <c r="MQZ94" s="337"/>
      <c r="MRA94" s="337"/>
      <c r="MRB94" s="337"/>
      <c r="MRC94" s="337"/>
      <c r="MRD94" s="337"/>
      <c r="MRE94" s="337"/>
      <c r="MRF94" s="337"/>
      <c r="MRG94" s="337"/>
      <c r="MRH94" s="337"/>
      <c r="MRI94" s="78"/>
      <c r="MRJ94" s="337"/>
      <c r="MRK94" s="337"/>
      <c r="MRL94" s="78"/>
      <c r="MRM94" s="79"/>
      <c r="MRN94" s="78"/>
      <c r="MRO94" s="337"/>
      <c r="MRP94" s="337"/>
      <c r="MRQ94" s="337"/>
      <c r="MRR94" s="337"/>
      <c r="MRS94" s="337"/>
      <c r="MRT94" s="337"/>
      <c r="MRU94" s="337"/>
      <c r="MRV94" s="337"/>
      <c r="MRW94" s="337"/>
      <c r="MRX94" s="337"/>
      <c r="MRY94" s="337"/>
      <c r="MRZ94" s="337"/>
      <c r="MSA94" s="78"/>
      <c r="MSB94" s="337"/>
      <c r="MSC94" s="337"/>
      <c r="MSD94" s="78"/>
      <c r="MSE94" s="79"/>
      <c r="MSF94" s="78"/>
      <c r="MSG94" s="337"/>
      <c r="MSH94" s="337"/>
      <c r="MSI94" s="337"/>
      <c r="MSJ94" s="337"/>
      <c r="MSK94" s="337"/>
      <c r="MSL94" s="337"/>
      <c r="MSM94" s="337"/>
      <c r="MSN94" s="337"/>
      <c r="MSO94" s="337"/>
      <c r="MSP94" s="337"/>
      <c r="MSQ94" s="337"/>
      <c r="MSR94" s="337"/>
      <c r="MSS94" s="78"/>
      <c r="MST94" s="337"/>
      <c r="MSU94" s="337"/>
      <c r="MSV94" s="78"/>
      <c r="MSW94" s="79"/>
      <c r="MSX94" s="78"/>
      <c r="MSY94" s="337"/>
      <c r="MSZ94" s="337"/>
      <c r="MTA94" s="337"/>
      <c r="MTB94" s="337"/>
      <c r="MTC94" s="337"/>
      <c r="MTD94" s="337"/>
      <c r="MTE94" s="337"/>
      <c r="MTF94" s="337"/>
      <c r="MTG94" s="337"/>
      <c r="MTH94" s="337"/>
      <c r="MTI94" s="337"/>
      <c r="MTJ94" s="337"/>
      <c r="MTK94" s="78"/>
      <c r="MTL94" s="337"/>
      <c r="MTM94" s="337"/>
      <c r="MTN94" s="78"/>
      <c r="MTO94" s="79"/>
      <c r="MTP94" s="78"/>
      <c r="MTQ94" s="337"/>
      <c r="MTR94" s="337"/>
      <c r="MTS94" s="337"/>
      <c r="MTT94" s="337"/>
      <c r="MTU94" s="337"/>
      <c r="MTV94" s="337"/>
      <c r="MTW94" s="337"/>
      <c r="MTX94" s="337"/>
      <c r="MTY94" s="337"/>
      <c r="MTZ94" s="337"/>
      <c r="MUA94" s="337"/>
      <c r="MUB94" s="337"/>
      <c r="MUC94" s="78"/>
      <c r="MUD94" s="337"/>
      <c r="MUE94" s="337"/>
      <c r="MUF94" s="78"/>
      <c r="MUG94" s="79"/>
      <c r="MUH94" s="78"/>
      <c r="MUI94" s="337"/>
      <c r="MUJ94" s="337"/>
      <c r="MUK94" s="337"/>
      <c r="MUL94" s="337"/>
      <c r="MUM94" s="337"/>
      <c r="MUN94" s="337"/>
      <c r="MUO94" s="337"/>
      <c r="MUP94" s="337"/>
      <c r="MUQ94" s="337"/>
      <c r="MUR94" s="337"/>
      <c r="MUS94" s="337"/>
      <c r="MUT94" s="337"/>
      <c r="MUU94" s="78"/>
      <c r="MUV94" s="337"/>
      <c r="MUW94" s="337"/>
      <c r="MUX94" s="78"/>
      <c r="MUY94" s="79"/>
      <c r="MUZ94" s="78"/>
      <c r="MVA94" s="337"/>
      <c r="MVB94" s="337"/>
      <c r="MVC94" s="337"/>
      <c r="MVD94" s="337"/>
      <c r="MVE94" s="337"/>
      <c r="MVF94" s="337"/>
      <c r="MVG94" s="337"/>
      <c r="MVH94" s="337"/>
      <c r="MVI94" s="337"/>
      <c r="MVJ94" s="337"/>
      <c r="MVK94" s="337"/>
      <c r="MVL94" s="337"/>
      <c r="MVM94" s="78"/>
      <c r="MVN94" s="337"/>
      <c r="MVO94" s="337"/>
      <c r="MVP94" s="78"/>
      <c r="MVQ94" s="79"/>
      <c r="MVR94" s="78"/>
      <c r="MVS94" s="337"/>
      <c r="MVT94" s="337"/>
      <c r="MVU94" s="337"/>
      <c r="MVV94" s="337"/>
      <c r="MVW94" s="337"/>
      <c r="MVX94" s="337"/>
      <c r="MVY94" s="337"/>
      <c r="MVZ94" s="337"/>
      <c r="MWA94" s="337"/>
      <c r="MWB94" s="337"/>
      <c r="MWC94" s="337"/>
      <c r="MWD94" s="337"/>
      <c r="MWE94" s="78"/>
      <c r="MWF94" s="337"/>
      <c r="MWG94" s="337"/>
      <c r="MWH94" s="78"/>
      <c r="MWI94" s="79"/>
      <c r="MWJ94" s="78"/>
      <c r="MWK94" s="337"/>
      <c r="MWL94" s="337"/>
      <c r="MWM94" s="337"/>
      <c r="MWN94" s="337"/>
      <c r="MWO94" s="337"/>
      <c r="MWP94" s="337"/>
      <c r="MWQ94" s="337"/>
      <c r="MWR94" s="337"/>
      <c r="MWS94" s="337"/>
      <c r="MWT94" s="337"/>
      <c r="MWU94" s="337"/>
      <c r="MWV94" s="337"/>
      <c r="MWW94" s="78"/>
      <c r="MWX94" s="337"/>
      <c r="MWY94" s="337"/>
      <c r="MWZ94" s="78"/>
      <c r="MXA94" s="79"/>
      <c r="MXB94" s="78"/>
      <c r="MXC94" s="337"/>
      <c r="MXD94" s="337"/>
      <c r="MXE94" s="337"/>
      <c r="MXF94" s="337"/>
      <c r="MXG94" s="337"/>
      <c r="MXH94" s="337"/>
      <c r="MXI94" s="337"/>
      <c r="MXJ94" s="337"/>
      <c r="MXK94" s="337"/>
      <c r="MXL94" s="337"/>
      <c r="MXM94" s="337"/>
      <c r="MXN94" s="337"/>
      <c r="MXO94" s="78"/>
      <c r="MXP94" s="337"/>
      <c r="MXQ94" s="337"/>
      <c r="MXR94" s="78"/>
      <c r="MXS94" s="79"/>
      <c r="MXT94" s="78"/>
      <c r="MXU94" s="337"/>
      <c r="MXV94" s="337"/>
      <c r="MXW94" s="337"/>
      <c r="MXX94" s="337"/>
      <c r="MXY94" s="337"/>
      <c r="MXZ94" s="337"/>
      <c r="MYA94" s="337"/>
      <c r="MYB94" s="337"/>
      <c r="MYC94" s="337"/>
      <c r="MYD94" s="337"/>
      <c r="MYE94" s="337"/>
      <c r="MYF94" s="337"/>
      <c r="MYG94" s="78"/>
      <c r="MYH94" s="337"/>
      <c r="MYI94" s="337"/>
      <c r="MYJ94" s="78"/>
      <c r="MYK94" s="79"/>
      <c r="MYL94" s="78"/>
      <c r="MYM94" s="337"/>
      <c r="MYN94" s="337"/>
      <c r="MYO94" s="337"/>
      <c r="MYP94" s="337"/>
      <c r="MYQ94" s="337"/>
      <c r="MYR94" s="337"/>
      <c r="MYS94" s="337"/>
      <c r="MYT94" s="337"/>
      <c r="MYU94" s="337"/>
      <c r="MYV94" s="337"/>
      <c r="MYW94" s="337"/>
      <c r="MYX94" s="337"/>
      <c r="MYY94" s="78"/>
      <c r="MYZ94" s="337"/>
      <c r="MZA94" s="337"/>
      <c r="MZB94" s="78"/>
      <c r="MZC94" s="79"/>
      <c r="MZD94" s="78"/>
      <c r="MZE94" s="337"/>
      <c r="MZF94" s="337"/>
      <c r="MZG94" s="337"/>
      <c r="MZH94" s="337"/>
      <c r="MZI94" s="337"/>
      <c r="MZJ94" s="337"/>
      <c r="MZK94" s="337"/>
      <c r="MZL94" s="337"/>
      <c r="MZM94" s="337"/>
      <c r="MZN94" s="337"/>
      <c r="MZO94" s="337"/>
      <c r="MZP94" s="337"/>
      <c r="MZQ94" s="78"/>
      <c r="MZR94" s="337"/>
      <c r="MZS94" s="337"/>
      <c r="MZT94" s="78"/>
      <c r="MZU94" s="79"/>
      <c r="MZV94" s="78"/>
      <c r="MZW94" s="337"/>
      <c r="MZX94" s="337"/>
      <c r="MZY94" s="337"/>
      <c r="MZZ94" s="337"/>
      <c r="NAA94" s="337"/>
      <c r="NAB94" s="337"/>
      <c r="NAC94" s="337"/>
      <c r="NAD94" s="337"/>
      <c r="NAE94" s="337"/>
      <c r="NAF94" s="337"/>
      <c r="NAG94" s="337"/>
      <c r="NAH94" s="337"/>
      <c r="NAI94" s="78"/>
      <c r="NAJ94" s="337"/>
      <c r="NAK94" s="337"/>
      <c r="NAL94" s="78"/>
      <c r="NAM94" s="79"/>
      <c r="NAN94" s="78"/>
      <c r="NAO94" s="337"/>
      <c r="NAP94" s="337"/>
      <c r="NAQ94" s="337"/>
      <c r="NAR94" s="337"/>
      <c r="NAS94" s="337"/>
      <c r="NAT94" s="337"/>
      <c r="NAU94" s="337"/>
      <c r="NAV94" s="337"/>
      <c r="NAW94" s="337"/>
      <c r="NAX94" s="337"/>
      <c r="NAY94" s="337"/>
      <c r="NAZ94" s="337"/>
      <c r="NBA94" s="78"/>
      <c r="NBB94" s="337"/>
      <c r="NBC94" s="337"/>
      <c r="NBD94" s="78"/>
      <c r="NBE94" s="79"/>
      <c r="NBF94" s="78"/>
      <c r="NBG94" s="337"/>
      <c r="NBH94" s="337"/>
      <c r="NBI94" s="337"/>
      <c r="NBJ94" s="337"/>
      <c r="NBK94" s="337"/>
      <c r="NBL94" s="337"/>
      <c r="NBM94" s="337"/>
      <c r="NBN94" s="337"/>
      <c r="NBO94" s="337"/>
      <c r="NBP94" s="337"/>
      <c r="NBQ94" s="337"/>
      <c r="NBR94" s="337"/>
      <c r="NBS94" s="78"/>
      <c r="NBT94" s="337"/>
      <c r="NBU94" s="337"/>
      <c r="NBV94" s="78"/>
      <c r="NBW94" s="79"/>
      <c r="NBX94" s="78"/>
      <c r="NBY94" s="337"/>
      <c r="NBZ94" s="337"/>
      <c r="NCA94" s="337"/>
      <c r="NCB94" s="337"/>
      <c r="NCC94" s="337"/>
      <c r="NCD94" s="337"/>
      <c r="NCE94" s="337"/>
      <c r="NCF94" s="337"/>
      <c r="NCG94" s="337"/>
      <c r="NCH94" s="337"/>
      <c r="NCI94" s="337"/>
      <c r="NCJ94" s="337"/>
      <c r="NCK94" s="78"/>
      <c r="NCL94" s="337"/>
      <c r="NCM94" s="337"/>
      <c r="NCN94" s="78"/>
      <c r="NCO94" s="79"/>
      <c r="NCP94" s="78"/>
      <c r="NCQ94" s="337"/>
      <c r="NCR94" s="337"/>
      <c r="NCS94" s="337"/>
      <c r="NCT94" s="337"/>
      <c r="NCU94" s="337"/>
      <c r="NCV94" s="337"/>
      <c r="NCW94" s="337"/>
      <c r="NCX94" s="337"/>
      <c r="NCY94" s="337"/>
      <c r="NCZ94" s="337"/>
      <c r="NDA94" s="337"/>
      <c r="NDB94" s="337"/>
      <c r="NDC94" s="78"/>
      <c r="NDD94" s="337"/>
      <c r="NDE94" s="337"/>
      <c r="NDF94" s="78"/>
      <c r="NDG94" s="79"/>
      <c r="NDH94" s="78"/>
      <c r="NDI94" s="337"/>
      <c r="NDJ94" s="337"/>
      <c r="NDK94" s="337"/>
      <c r="NDL94" s="337"/>
      <c r="NDM94" s="337"/>
      <c r="NDN94" s="337"/>
      <c r="NDO94" s="337"/>
      <c r="NDP94" s="337"/>
      <c r="NDQ94" s="337"/>
      <c r="NDR94" s="337"/>
      <c r="NDS94" s="337"/>
      <c r="NDT94" s="337"/>
      <c r="NDU94" s="78"/>
      <c r="NDV94" s="337"/>
      <c r="NDW94" s="337"/>
      <c r="NDX94" s="78"/>
      <c r="NDY94" s="79"/>
      <c r="NDZ94" s="78"/>
      <c r="NEA94" s="337"/>
      <c r="NEB94" s="337"/>
      <c r="NEC94" s="337"/>
      <c r="NED94" s="337"/>
      <c r="NEE94" s="337"/>
      <c r="NEF94" s="337"/>
      <c r="NEG94" s="337"/>
      <c r="NEH94" s="337"/>
      <c r="NEI94" s="337"/>
      <c r="NEJ94" s="337"/>
      <c r="NEK94" s="337"/>
      <c r="NEL94" s="337"/>
      <c r="NEM94" s="78"/>
      <c r="NEN94" s="337"/>
      <c r="NEO94" s="337"/>
      <c r="NEP94" s="78"/>
      <c r="NEQ94" s="79"/>
      <c r="NER94" s="78"/>
      <c r="NES94" s="337"/>
      <c r="NET94" s="337"/>
      <c r="NEU94" s="337"/>
      <c r="NEV94" s="337"/>
      <c r="NEW94" s="337"/>
      <c r="NEX94" s="337"/>
      <c r="NEY94" s="337"/>
      <c r="NEZ94" s="337"/>
      <c r="NFA94" s="337"/>
      <c r="NFB94" s="337"/>
      <c r="NFC94" s="337"/>
      <c r="NFD94" s="337"/>
      <c r="NFE94" s="78"/>
      <c r="NFF94" s="337"/>
      <c r="NFG94" s="337"/>
      <c r="NFH94" s="78"/>
      <c r="NFI94" s="79"/>
      <c r="NFJ94" s="78"/>
      <c r="NFK94" s="337"/>
      <c r="NFL94" s="337"/>
      <c r="NFM94" s="337"/>
      <c r="NFN94" s="337"/>
      <c r="NFO94" s="337"/>
      <c r="NFP94" s="337"/>
      <c r="NFQ94" s="337"/>
      <c r="NFR94" s="337"/>
      <c r="NFS94" s="337"/>
      <c r="NFT94" s="337"/>
      <c r="NFU94" s="337"/>
      <c r="NFV94" s="337"/>
      <c r="NFW94" s="78"/>
      <c r="NFX94" s="337"/>
      <c r="NFY94" s="337"/>
      <c r="NFZ94" s="78"/>
      <c r="NGA94" s="79"/>
      <c r="NGB94" s="78"/>
      <c r="NGC94" s="337"/>
      <c r="NGD94" s="337"/>
      <c r="NGE94" s="337"/>
      <c r="NGF94" s="337"/>
      <c r="NGG94" s="337"/>
      <c r="NGH94" s="337"/>
      <c r="NGI94" s="337"/>
      <c r="NGJ94" s="337"/>
      <c r="NGK94" s="337"/>
      <c r="NGL94" s="337"/>
      <c r="NGM94" s="337"/>
      <c r="NGN94" s="337"/>
      <c r="NGO94" s="78"/>
      <c r="NGP94" s="337"/>
      <c r="NGQ94" s="337"/>
      <c r="NGR94" s="78"/>
      <c r="NGS94" s="79"/>
      <c r="NGT94" s="78"/>
      <c r="NGU94" s="337"/>
      <c r="NGV94" s="337"/>
      <c r="NGW94" s="337"/>
      <c r="NGX94" s="337"/>
      <c r="NGY94" s="337"/>
      <c r="NGZ94" s="337"/>
      <c r="NHA94" s="337"/>
      <c r="NHB94" s="337"/>
      <c r="NHC94" s="337"/>
      <c r="NHD94" s="337"/>
      <c r="NHE94" s="337"/>
      <c r="NHF94" s="337"/>
      <c r="NHG94" s="78"/>
      <c r="NHH94" s="337"/>
      <c r="NHI94" s="337"/>
      <c r="NHJ94" s="78"/>
      <c r="NHK94" s="79"/>
      <c r="NHL94" s="78"/>
      <c r="NHM94" s="337"/>
      <c r="NHN94" s="337"/>
      <c r="NHO94" s="337"/>
      <c r="NHP94" s="337"/>
      <c r="NHQ94" s="337"/>
      <c r="NHR94" s="337"/>
      <c r="NHS94" s="337"/>
      <c r="NHT94" s="337"/>
      <c r="NHU94" s="337"/>
      <c r="NHV94" s="337"/>
      <c r="NHW94" s="337"/>
      <c r="NHX94" s="337"/>
      <c r="NHY94" s="78"/>
      <c r="NHZ94" s="337"/>
      <c r="NIA94" s="337"/>
      <c r="NIB94" s="78"/>
      <c r="NIC94" s="79"/>
      <c r="NID94" s="78"/>
      <c r="NIE94" s="337"/>
      <c r="NIF94" s="337"/>
      <c r="NIG94" s="337"/>
      <c r="NIH94" s="337"/>
      <c r="NII94" s="337"/>
      <c r="NIJ94" s="337"/>
      <c r="NIK94" s="337"/>
      <c r="NIL94" s="337"/>
      <c r="NIM94" s="337"/>
      <c r="NIN94" s="337"/>
      <c r="NIO94" s="337"/>
      <c r="NIP94" s="337"/>
      <c r="NIQ94" s="78"/>
      <c r="NIR94" s="337"/>
      <c r="NIS94" s="337"/>
      <c r="NIT94" s="78"/>
      <c r="NIU94" s="79"/>
      <c r="NIV94" s="78"/>
      <c r="NIW94" s="337"/>
      <c r="NIX94" s="337"/>
      <c r="NIY94" s="337"/>
      <c r="NIZ94" s="337"/>
      <c r="NJA94" s="337"/>
      <c r="NJB94" s="337"/>
      <c r="NJC94" s="337"/>
      <c r="NJD94" s="337"/>
      <c r="NJE94" s="337"/>
      <c r="NJF94" s="337"/>
      <c r="NJG94" s="337"/>
      <c r="NJH94" s="337"/>
      <c r="NJI94" s="78"/>
      <c r="NJJ94" s="337"/>
      <c r="NJK94" s="337"/>
      <c r="NJL94" s="78"/>
      <c r="NJM94" s="79"/>
      <c r="NJN94" s="78"/>
      <c r="NJO94" s="337"/>
      <c r="NJP94" s="337"/>
      <c r="NJQ94" s="337"/>
      <c r="NJR94" s="337"/>
      <c r="NJS94" s="337"/>
      <c r="NJT94" s="337"/>
      <c r="NJU94" s="337"/>
      <c r="NJV94" s="337"/>
      <c r="NJW94" s="337"/>
      <c r="NJX94" s="337"/>
      <c r="NJY94" s="337"/>
      <c r="NJZ94" s="337"/>
      <c r="NKA94" s="78"/>
      <c r="NKB94" s="337"/>
      <c r="NKC94" s="337"/>
      <c r="NKD94" s="78"/>
      <c r="NKE94" s="79"/>
      <c r="NKF94" s="78"/>
      <c r="NKG94" s="337"/>
      <c r="NKH94" s="337"/>
      <c r="NKI94" s="337"/>
      <c r="NKJ94" s="337"/>
      <c r="NKK94" s="337"/>
      <c r="NKL94" s="337"/>
      <c r="NKM94" s="337"/>
      <c r="NKN94" s="337"/>
      <c r="NKO94" s="337"/>
      <c r="NKP94" s="337"/>
      <c r="NKQ94" s="337"/>
      <c r="NKR94" s="337"/>
      <c r="NKS94" s="78"/>
      <c r="NKT94" s="337"/>
      <c r="NKU94" s="337"/>
      <c r="NKV94" s="78"/>
      <c r="NKW94" s="79"/>
      <c r="NKX94" s="78"/>
      <c r="NKY94" s="337"/>
      <c r="NKZ94" s="337"/>
      <c r="NLA94" s="337"/>
      <c r="NLB94" s="337"/>
      <c r="NLC94" s="337"/>
      <c r="NLD94" s="337"/>
      <c r="NLE94" s="337"/>
      <c r="NLF94" s="337"/>
      <c r="NLG94" s="337"/>
      <c r="NLH94" s="337"/>
      <c r="NLI94" s="337"/>
      <c r="NLJ94" s="337"/>
      <c r="NLK94" s="78"/>
      <c r="NLL94" s="337"/>
      <c r="NLM94" s="337"/>
      <c r="NLN94" s="78"/>
      <c r="NLO94" s="79"/>
      <c r="NLP94" s="78"/>
      <c r="NLQ94" s="337"/>
      <c r="NLR94" s="337"/>
      <c r="NLS94" s="337"/>
      <c r="NLT94" s="337"/>
      <c r="NLU94" s="337"/>
      <c r="NLV94" s="337"/>
      <c r="NLW94" s="337"/>
      <c r="NLX94" s="337"/>
      <c r="NLY94" s="337"/>
      <c r="NLZ94" s="337"/>
      <c r="NMA94" s="337"/>
      <c r="NMB94" s="337"/>
      <c r="NMC94" s="78"/>
      <c r="NMD94" s="337"/>
      <c r="NME94" s="337"/>
      <c r="NMF94" s="78"/>
      <c r="NMG94" s="79"/>
      <c r="NMH94" s="78"/>
      <c r="NMI94" s="337"/>
      <c r="NMJ94" s="337"/>
      <c r="NMK94" s="337"/>
      <c r="NML94" s="337"/>
      <c r="NMM94" s="337"/>
      <c r="NMN94" s="337"/>
      <c r="NMO94" s="337"/>
      <c r="NMP94" s="337"/>
      <c r="NMQ94" s="337"/>
      <c r="NMR94" s="337"/>
      <c r="NMS94" s="337"/>
      <c r="NMT94" s="337"/>
      <c r="NMU94" s="78"/>
      <c r="NMV94" s="337"/>
      <c r="NMW94" s="337"/>
      <c r="NMX94" s="78"/>
      <c r="NMY94" s="79"/>
      <c r="NMZ94" s="78"/>
      <c r="NNA94" s="337"/>
      <c r="NNB94" s="337"/>
      <c r="NNC94" s="337"/>
      <c r="NND94" s="337"/>
      <c r="NNE94" s="337"/>
      <c r="NNF94" s="337"/>
      <c r="NNG94" s="337"/>
      <c r="NNH94" s="337"/>
      <c r="NNI94" s="337"/>
      <c r="NNJ94" s="337"/>
      <c r="NNK94" s="337"/>
      <c r="NNL94" s="337"/>
      <c r="NNM94" s="78"/>
      <c r="NNN94" s="337"/>
      <c r="NNO94" s="337"/>
      <c r="NNP94" s="78"/>
      <c r="NNQ94" s="79"/>
      <c r="NNR94" s="78"/>
      <c r="NNS94" s="337"/>
      <c r="NNT94" s="337"/>
      <c r="NNU94" s="337"/>
      <c r="NNV94" s="337"/>
      <c r="NNW94" s="337"/>
      <c r="NNX94" s="337"/>
      <c r="NNY94" s="337"/>
      <c r="NNZ94" s="337"/>
      <c r="NOA94" s="337"/>
      <c r="NOB94" s="337"/>
      <c r="NOC94" s="337"/>
      <c r="NOD94" s="337"/>
      <c r="NOE94" s="78"/>
      <c r="NOF94" s="337"/>
      <c r="NOG94" s="337"/>
      <c r="NOH94" s="78"/>
      <c r="NOI94" s="79"/>
      <c r="NOJ94" s="78"/>
      <c r="NOK94" s="337"/>
      <c r="NOL94" s="337"/>
      <c r="NOM94" s="337"/>
      <c r="NON94" s="337"/>
      <c r="NOO94" s="337"/>
      <c r="NOP94" s="337"/>
      <c r="NOQ94" s="337"/>
      <c r="NOR94" s="337"/>
      <c r="NOS94" s="337"/>
      <c r="NOT94" s="337"/>
      <c r="NOU94" s="337"/>
      <c r="NOV94" s="337"/>
      <c r="NOW94" s="78"/>
      <c r="NOX94" s="337"/>
      <c r="NOY94" s="337"/>
      <c r="NOZ94" s="78"/>
      <c r="NPA94" s="79"/>
      <c r="NPB94" s="78"/>
      <c r="NPC94" s="337"/>
      <c r="NPD94" s="337"/>
      <c r="NPE94" s="337"/>
      <c r="NPF94" s="337"/>
      <c r="NPG94" s="337"/>
      <c r="NPH94" s="337"/>
      <c r="NPI94" s="337"/>
      <c r="NPJ94" s="337"/>
      <c r="NPK94" s="337"/>
      <c r="NPL94" s="337"/>
      <c r="NPM94" s="337"/>
      <c r="NPN94" s="337"/>
      <c r="NPO94" s="78"/>
      <c r="NPP94" s="337"/>
      <c r="NPQ94" s="337"/>
      <c r="NPR94" s="78"/>
      <c r="NPS94" s="79"/>
      <c r="NPT94" s="78"/>
      <c r="NPU94" s="337"/>
      <c r="NPV94" s="337"/>
      <c r="NPW94" s="337"/>
      <c r="NPX94" s="337"/>
      <c r="NPY94" s="337"/>
      <c r="NPZ94" s="337"/>
      <c r="NQA94" s="337"/>
      <c r="NQB94" s="337"/>
      <c r="NQC94" s="337"/>
      <c r="NQD94" s="337"/>
      <c r="NQE94" s="337"/>
      <c r="NQF94" s="337"/>
      <c r="NQG94" s="78"/>
      <c r="NQH94" s="337"/>
      <c r="NQI94" s="337"/>
      <c r="NQJ94" s="78"/>
      <c r="NQK94" s="79"/>
      <c r="NQL94" s="78"/>
      <c r="NQM94" s="337"/>
      <c r="NQN94" s="337"/>
      <c r="NQO94" s="337"/>
      <c r="NQP94" s="337"/>
      <c r="NQQ94" s="337"/>
      <c r="NQR94" s="337"/>
      <c r="NQS94" s="337"/>
      <c r="NQT94" s="337"/>
      <c r="NQU94" s="337"/>
      <c r="NQV94" s="337"/>
      <c r="NQW94" s="337"/>
      <c r="NQX94" s="337"/>
      <c r="NQY94" s="78"/>
      <c r="NQZ94" s="337"/>
      <c r="NRA94" s="337"/>
      <c r="NRB94" s="78"/>
      <c r="NRC94" s="79"/>
      <c r="NRD94" s="78"/>
      <c r="NRE94" s="337"/>
      <c r="NRF94" s="337"/>
      <c r="NRG94" s="337"/>
      <c r="NRH94" s="337"/>
      <c r="NRI94" s="337"/>
      <c r="NRJ94" s="337"/>
      <c r="NRK94" s="337"/>
      <c r="NRL94" s="337"/>
      <c r="NRM94" s="337"/>
      <c r="NRN94" s="337"/>
      <c r="NRO94" s="337"/>
      <c r="NRP94" s="337"/>
      <c r="NRQ94" s="78"/>
      <c r="NRR94" s="337"/>
      <c r="NRS94" s="337"/>
      <c r="NRT94" s="78"/>
      <c r="NRU94" s="79"/>
      <c r="NRV94" s="78"/>
      <c r="NRW94" s="337"/>
      <c r="NRX94" s="337"/>
      <c r="NRY94" s="337"/>
      <c r="NRZ94" s="337"/>
      <c r="NSA94" s="337"/>
      <c r="NSB94" s="337"/>
      <c r="NSC94" s="337"/>
      <c r="NSD94" s="337"/>
      <c r="NSE94" s="337"/>
      <c r="NSF94" s="337"/>
      <c r="NSG94" s="337"/>
      <c r="NSH94" s="337"/>
      <c r="NSI94" s="78"/>
      <c r="NSJ94" s="337"/>
      <c r="NSK94" s="337"/>
      <c r="NSL94" s="78"/>
      <c r="NSM94" s="79"/>
      <c r="NSN94" s="78"/>
      <c r="NSO94" s="337"/>
      <c r="NSP94" s="337"/>
      <c r="NSQ94" s="337"/>
      <c r="NSR94" s="337"/>
      <c r="NSS94" s="337"/>
      <c r="NST94" s="337"/>
      <c r="NSU94" s="337"/>
      <c r="NSV94" s="337"/>
      <c r="NSW94" s="337"/>
      <c r="NSX94" s="337"/>
      <c r="NSY94" s="337"/>
      <c r="NSZ94" s="337"/>
      <c r="NTA94" s="78"/>
      <c r="NTB94" s="337"/>
      <c r="NTC94" s="337"/>
      <c r="NTD94" s="78"/>
      <c r="NTE94" s="79"/>
      <c r="NTF94" s="78"/>
      <c r="NTG94" s="337"/>
      <c r="NTH94" s="337"/>
      <c r="NTI94" s="337"/>
      <c r="NTJ94" s="337"/>
      <c r="NTK94" s="337"/>
      <c r="NTL94" s="337"/>
      <c r="NTM94" s="337"/>
      <c r="NTN94" s="337"/>
      <c r="NTO94" s="337"/>
      <c r="NTP94" s="337"/>
      <c r="NTQ94" s="337"/>
      <c r="NTR94" s="337"/>
      <c r="NTS94" s="78"/>
      <c r="NTT94" s="337"/>
      <c r="NTU94" s="337"/>
      <c r="NTV94" s="78"/>
      <c r="NTW94" s="79"/>
      <c r="NTX94" s="78"/>
      <c r="NTY94" s="337"/>
      <c r="NTZ94" s="337"/>
      <c r="NUA94" s="337"/>
      <c r="NUB94" s="337"/>
      <c r="NUC94" s="337"/>
      <c r="NUD94" s="337"/>
      <c r="NUE94" s="337"/>
      <c r="NUF94" s="337"/>
      <c r="NUG94" s="337"/>
      <c r="NUH94" s="337"/>
      <c r="NUI94" s="337"/>
      <c r="NUJ94" s="337"/>
      <c r="NUK94" s="78"/>
      <c r="NUL94" s="337"/>
      <c r="NUM94" s="337"/>
      <c r="NUN94" s="78"/>
      <c r="NUO94" s="79"/>
      <c r="NUP94" s="78"/>
      <c r="NUQ94" s="337"/>
      <c r="NUR94" s="337"/>
      <c r="NUS94" s="337"/>
      <c r="NUT94" s="337"/>
      <c r="NUU94" s="337"/>
      <c r="NUV94" s="337"/>
      <c r="NUW94" s="337"/>
      <c r="NUX94" s="337"/>
      <c r="NUY94" s="337"/>
      <c r="NUZ94" s="337"/>
      <c r="NVA94" s="337"/>
      <c r="NVB94" s="337"/>
      <c r="NVC94" s="78"/>
      <c r="NVD94" s="337"/>
      <c r="NVE94" s="337"/>
      <c r="NVF94" s="78"/>
      <c r="NVG94" s="79"/>
      <c r="NVH94" s="78"/>
      <c r="NVI94" s="337"/>
      <c r="NVJ94" s="337"/>
      <c r="NVK94" s="337"/>
      <c r="NVL94" s="337"/>
      <c r="NVM94" s="337"/>
      <c r="NVN94" s="337"/>
      <c r="NVO94" s="337"/>
      <c r="NVP94" s="337"/>
      <c r="NVQ94" s="337"/>
      <c r="NVR94" s="337"/>
      <c r="NVS94" s="337"/>
      <c r="NVT94" s="337"/>
      <c r="NVU94" s="78"/>
      <c r="NVV94" s="337"/>
      <c r="NVW94" s="337"/>
      <c r="NVX94" s="78"/>
      <c r="NVY94" s="79"/>
      <c r="NVZ94" s="78"/>
      <c r="NWA94" s="337"/>
      <c r="NWB94" s="337"/>
      <c r="NWC94" s="337"/>
      <c r="NWD94" s="337"/>
      <c r="NWE94" s="337"/>
      <c r="NWF94" s="337"/>
      <c r="NWG94" s="337"/>
      <c r="NWH94" s="337"/>
      <c r="NWI94" s="337"/>
      <c r="NWJ94" s="337"/>
      <c r="NWK94" s="337"/>
      <c r="NWL94" s="337"/>
      <c r="NWM94" s="78"/>
      <c r="NWN94" s="337"/>
      <c r="NWO94" s="337"/>
      <c r="NWP94" s="78"/>
      <c r="NWQ94" s="79"/>
      <c r="NWR94" s="78"/>
      <c r="NWS94" s="337"/>
      <c r="NWT94" s="337"/>
      <c r="NWU94" s="337"/>
      <c r="NWV94" s="337"/>
      <c r="NWW94" s="337"/>
      <c r="NWX94" s="337"/>
      <c r="NWY94" s="337"/>
      <c r="NWZ94" s="337"/>
      <c r="NXA94" s="337"/>
      <c r="NXB94" s="337"/>
      <c r="NXC94" s="337"/>
      <c r="NXD94" s="337"/>
      <c r="NXE94" s="78"/>
      <c r="NXF94" s="337"/>
      <c r="NXG94" s="337"/>
      <c r="NXH94" s="78"/>
      <c r="NXI94" s="79"/>
      <c r="NXJ94" s="78"/>
      <c r="NXK94" s="337"/>
      <c r="NXL94" s="337"/>
      <c r="NXM94" s="337"/>
      <c r="NXN94" s="337"/>
      <c r="NXO94" s="337"/>
      <c r="NXP94" s="337"/>
      <c r="NXQ94" s="337"/>
      <c r="NXR94" s="337"/>
      <c r="NXS94" s="337"/>
      <c r="NXT94" s="337"/>
      <c r="NXU94" s="337"/>
      <c r="NXV94" s="337"/>
      <c r="NXW94" s="78"/>
      <c r="NXX94" s="337"/>
      <c r="NXY94" s="337"/>
      <c r="NXZ94" s="78"/>
      <c r="NYA94" s="79"/>
      <c r="NYB94" s="78"/>
      <c r="NYC94" s="337"/>
      <c r="NYD94" s="337"/>
      <c r="NYE94" s="337"/>
      <c r="NYF94" s="337"/>
      <c r="NYG94" s="337"/>
      <c r="NYH94" s="337"/>
      <c r="NYI94" s="337"/>
      <c r="NYJ94" s="337"/>
      <c r="NYK94" s="337"/>
      <c r="NYL94" s="337"/>
      <c r="NYM94" s="337"/>
      <c r="NYN94" s="337"/>
      <c r="NYO94" s="78"/>
      <c r="NYP94" s="337"/>
      <c r="NYQ94" s="337"/>
      <c r="NYR94" s="78"/>
      <c r="NYS94" s="79"/>
      <c r="NYT94" s="78"/>
      <c r="NYU94" s="337"/>
      <c r="NYV94" s="337"/>
      <c r="NYW94" s="337"/>
      <c r="NYX94" s="337"/>
      <c r="NYY94" s="337"/>
      <c r="NYZ94" s="337"/>
      <c r="NZA94" s="337"/>
      <c r="NZB94" s="337"/>
      <c r="NZC94" s="337"/>
      <c r="NZD94" s="337"/>
      <c r="NZE94" s="337"/>
      <c r="NZF94" s="337"/>
      <c r="NZG94" s="78"/>
      <c r="NZH94" s="337"/>
      <c r="NZI94" s="337"/>
      <c r="NZJ94" s="78"/>
      <c r="NZK94" s="79"/>
      <c r="NZL94" s="78"/>
      <c r="NZM94" s="337"/>
      <c r="NZN94" s="337"/>
      <c r="NZO94" s="337"/>
      <c r="NZP94" s="337"/>
      <c r="NZQ94" s="337"/>
      <c r="NZR94" s="337"/>
      <c r="NZS94" s="337"/>
      <c r="NZT94" s="337"/>
      <c r="NZU94" s="337"/>
      <c r="NZV94" s="337"/>
      <c r="NZW94" s="337"/>
      <c r="NZX94" s="337"/>
      <c r="NZY94" s="78"/>
      <c r="NZZ94" s="337"/>
      <c r="OAA94" s="337"/>
      <c r="OAB94" s="78"/>
      <c r="OAC94" s="79"/>
      <c r="OAD94" s="78"/>
      <c r="OAE94" s="337"/>
      <c r="OAF94" s="337"/>
      <c r="OAG94" s="337"/>
      <c r="OAH94" s="337"/>
      <c r="OAI94" s="337"/>
      <c r="OAJ94" s="337"/>
      <c r="OAK94" s="337"/>
      <c r="OAL94" s="337"/>
      <c r="OAM94" s="337"/>
      <c r="OAN94" s="337"/>
      <c r="OAO94" s="337"/>
      <c r="OAP94" s="337"/>
      <c r="OAQ94" s="78"/>
      <c r="OAR94" s="337"/>
      <c r="OAS94" s="337"/>
      <c r="OAT94" s="78"/>
      <c r="OAU94" s="79"/>
      <c r="OAV94" s="78"/>
      <c r="OAW94" s="337"/>
      <c r="OAX94" s="337"/>
      <c r="OAY94" s="337"/>
      <c r="OAZ94" s="337"/>
      <c r="OBA94" s="337"/>
      <c r="OBB94" s="337"/>
      <c r="OBC94" s="337"/>
      <c r="OBD94" s="337"/>
      <c r="OBE94" s="337"/>
      <c r="OBF94" s="337"/>
      <c r="OBG94" s="337"/>
      <c r="OBH94" s="337"/>
      <c r="OBI94" s="78"/>
      <c r="OBJ94" s="337"/>
      <c r="OBK94" s="337"/>
      <c r="OBL94" s="78"/>
      <c r="OBM94" s="79"/>
      <c r="OBN94" s="78"/>
      <c r="OBO94" s="337"/>
      <c r="OBP94" s="337"/>
      <c r="OBQ94" s="337"/>
      <c r="OBR94" s="337"/>
      <c r="OBS94" s="337"/>
      <c r="OBT94" s="337"/>
      <c r="OBU94" s="337"/>
      <c r="OBV94" s="337"/>
      <c r="OBW94" s="337"/>
      <c r="OBX94" s="337"/>
      <c r="OBY94" s="337"/>
      <c r="OBZ94" s="337"/>
      <c r="OCA94" s="78"/>
      <c r="OCB94" s="337"/>
      <c r="OCC94" s="337"/>
      <c r="OCD94" s="78"/>
      <c r="OCE94" s="79"/>
      <c r="OCF94" s="78"/>
      <c r="OCG94" s="337"/>
      <c r="OCH94" s="337"/>
      <c r="OCI94" s="337"/>
      <c r="OCJ94" s="337"/>
      <c r="OCK94" s="337"/>
      <c r="OCL94" s="337"/>
      <c r="OCM94" s="337"/>
      <c r="OCN94" s="337"/>
      <c r="OCO94" s="337"/>
      <c r="OCP94" s="337"/>
      <c r="OCQ94" s="337"/>
      <c r="OCR94" s="337"/>
      <c r="OCS94" s="78"/>
      <c r="OCT94" s="337"/>
      <c r="OCU94" s="337"/>
      <c r="OCV94" s="78"/>
      <c r="OCW94" s="79"/>
      <c r="OCX94" s="78"/>
      <c r="OCY94" s="337"/>
      <c r="OCZ94" s="337"/>
      <c r="ODA94" s="337"/>
      <c r="ODB94" s="337"/>
      <c r="ODC94" s="337"/>
      <c r="ODD94" s="337"/>
      <c r="ODE94" s="337"/>
      <c r="ODF94" s="337"/>
      <c r="ODG94" s="337"/>
      <c r="ODH94" s="337"/>
      <c r="ODI94" s="337"/>
      <c r="ODJ94" s="337"/>
      <c r="ODK94" s="78"/>
      <c r="ODL94" s="337"/>
      <c r="ODM94" s="337"/>
      <c r="ODN94" s="78"/>
      <c r="ODO94" s="79"/>
      <c r="ODP94" s="78"/>
      <c r="ODQ94" s="337"/>
      <c r="ODR94" s="337"/>
      <c r="ODS94" s="337"/>
      <c r="ODT94" s="337"/>
      <c r="ODU94" s="337"/>
      <c r="ODV94" s="337"/>
      <c r="ODW94" s="337"/>
      <c r="ODX94" s="337"/>
      <c r="ODY94" s="337"/>
      <c r="ODZ94" s="337"/>
      <c r="OEA94" s="337"/>
      <c r="OEB94" s="337"/>
      <c r="OEC94" s="78"/>
      <c r="OED94" s="337"/>
      <c r="OEE94" s="337"/>
      <c r="OEF94" s="78"/>
      <c r="OEG94" s="79"/>
      <c r="OEH94" s="78"/>
      <c r="OEI94" s="337"/>
      <c r="OEJ94" s="337"/>
      <c r="OEK94" s="337"/>
      <c r="OEL94" s="337"/>
      <c r="OEM94" s="337"/>
      <c r="OEN94" s="337"/>
      <c r="OEO94" s="337"/>
      <c r="OEP94" s="337"/>
      <c r="OEQ94" s="337"/>
      <c r="OER94" s="337"/>
      <c r="OES94" s="337"/>
      <c r="OET94" s="337"/>
      <c r="OEU94" s="78"/>
      <c r="OEV94" s="337"/>
      <c r="OEW94" s="337"/>
      <c r="OEX94" s="78"/>
      <c r="OEY94" s="79"/>
      <c r="OEZ94" s="78"/>
      <c r="OFA94" s="337"/>
      <c r="OFB94" s="337"/>
      <c r="OFC94" s="337"/>
      <c r="OFD94" s="337"/>
      <c r="OFE94" s="337"/>
      <c r="OFF94" s="337"/>
      <c r="OFG94" s="337"/>
      <c r="OFH94" s="337"/>
      <c r="OFI94" s="337"/>
      <c r="OFJ94" s="337"/>
      <c r="OFK94" s="337"/>
      <c r="OFL94" s="337"/>
      <c r="OFM94" s="78"/>
      <c r="OFN94" s="337"/>
      <c r="OFO94" s="337"/>
      <c r="OFP94" s="78"/>
      <c r="OFQ94" s="79"/>
      <c r="OFR94" s="78"/>
      <c r="OFS94" s="337"/>
      <c r="OFT94" s="337"/>
      <c r="OFU94" s="337"/>
      <c r="OFV94" s="337"/>
      <c r="OFW94" s="337"/>
      <c r="OFX94" s="337"/>
      <c r="OFY94" s="337"/>
      <c r="OFZ94" s="337"/>
      <c r="OGA94" s="337"/>
      <c r="OGB94" s="337"/>
      <c r="OGC94" s="337"/>
      <c r="OGD94" s="337"/>
      <c r="OGE94" s="78"/>
      <c r="OGF94" s="337"/>
      <c r="OGG94" s="337"/>
      <c r="OGH94" s="78"/>
      <c r="OGI94" s="79"/>
      <c r="OGJ94" s="78"/>
      <c r="OGK94" s="337"/>
      <c r="OGL94" s="337"/>
      <c r="OGM94" s="337"/>
      <c r="OGN94" s="337"/>
      <c r="OGO94" s="337"/>
      <c r="OGP94" s="337"/>
      <c r="OGQ94" s="337"/>
      <c r="OGR94" s="337"/>
      <c r="OGS94" s="337"/>
      <c r="OGT94" s="337"/>
      <c r="OGU94" s="337"/>
      <c r="OGV94" s="337"/>
      <c r="OGW94" s="78"/>
      <c r="OGX94" s="337"/>
      <c r="OGY94" s="337"/>
      <c r="OGZ94" s="78"/>
      <c r="OHA94" s="79"/>
      <c r="OHB94" s="78"/>
      <c r="OHC94" s="337"/>
      <c r="OHD94" s="337"/>
      <c r="OHE94" s="337"/>
      <c r="OHF94" s="337"/>
      <c r="OHG94" s="337"/>
      <c r="OHH94" s="337"/>
      <c r="OHI94" s="337"/>
      <c r="OHJ94" s="337"/>
      <c r="OHK94" s="337"/>
      <c r="OHL94" s="337"/>
      <c r="OHM94" s="337"/>
      <c r="OHN94" s="337"/>
      <c r="OHO94" s="78"/>
      <c r="OHP94" s="337"/>
      <c r="OHQ94" s="337"/>
      <c r="OHR94" s="78"/>
      <c r="OHS94" s="79"/>
      <c r="OHT94" s="78"/>
      <c r="OHU94" s="337"/>
      <c r="OHV94" s="337"/>
      <c r="OHW94" s="337"/>
      <c r="OHX94" s="337"/>
      <c r="OHY94" s="337"/>
      <c r="OHZ94" s="337"/>
      <c r="OIA94" s="337"/>
      <c r="OIB94" s="337"/>
      <c r="OIC94" s="337"/>
      <c r="OID94" s="337"/>
      <c r="OIE94" s="337"/>
      <c r="OIF94" s="337"/>
      <c r="OIG94" s="78"/>
      <c r="OIH94" s="337"/>
      <c r="OII94" s="337"/>
      <c r="OIJ94" s="78"/>
      <c r="OIK94" s="79"/>
      <c r="OIL94" s="78"/>
      <c r="OIM94" s="337"/>
      <c r="OIN94" s="337"/>
      <c r="OIO94" s="337"/>
      <c r="OIP94" s="337"/>
      <c r="OIQ94" s="337"/>
      <c r="OIR94" s="337"/>
      <c r="OIS94" s="337"/>
      <c r="OIT94" s="337"/>
      <c r="OIU94" s="337"/>
      <c r="OIV94" s="337"/>
      <c r="OIW94" s="337"/>
      <c r="OIX94" s="337"/>
      <c r="OIY94" s="78"/>
      <c r="OIZ94" s="337"/>
      <c r="OJA94" s="337"/>
      <c r="OJB94" s="78"/>
      <c r="OJC94" s="79"/>
      <c r="OJD94" s="78"/>
      <c r="OJE94" s="337"/>
      <c r="OJF94" s="337"/>
      <c r="OJG94" s="337"/>
      <c r="OJH94" s="337"/>
      <c r="OJI94" s="337"/>
      <c r="OJJ94" s="337"/>
      <c r="OJK94" s="337"/>
      <c r="OJL94" s="337"/>
      <c r="OJM94" s="337"/>
      <c r="OJN94" s="337"/>
      <c r="OJO94" s="337"/>
      <c r="OJP94" s="337"/>
      <c r="OJQ94" s="78"/>
      <c r="OJR94" s="337"/>
      <c r="OJS94" s="337"/>
      <c r="OJT94" s="78"/>
      <c r="OJU94" s="79"/>
      <c r="OJV94" s="78"/>
      <c r="OJW94" s="337"/>
      <c r="OJX94" s="337"/>
      <c r="OJY94" s="337"/>
      <c r="OJZ94" s="337"/>
      <c r="OKA94" s="337"/>
      <c r="OKB94" s="337"/>
      <c r="OKC94" s="337"/>
      <c r="OKD94" s="337"/>
      <c r="OKE94" s="337"/>
      <c r="OKF94" s="337"/>
      <c r="OKG94" s="337"/>
      <c r="OKH94" s="337"/>
      <c r="OKI94" s="78"/>
      <c r="OKJ94" s="337"/>
      <c r="OKK94" s="337"/>
      <c r="OKL94" s="78"/>
      <c r="OKM94" s="79"/>
      <c r="OKN94" s="78"/>
      <c r="OKO94" s="337"/>
      <c r="OKP94" s="337"/>
      <c r="OKQ94" s="337"/>
      <c r="OKR94" s="337"/>
      <c r="OKS94" s="337"/>
      <c r="OKT94" s="337"/>
      <c r="OKU94" s="337"/>
      <c r="OKV94" s="337"/>
      <c r="OKW94" s="337"/>
      <c r="OKX94" s="337"/>
      <c r="OKY94" s="337"/>
      <c r="OKZ94" s="337"/>
      <c r="OLA94" s="78"/>
      <c r="OLB94" s="337"/>
      <c r="OLC94" s="337"/>
      <c r="OLD94" s="78"/>
      <c r="OLE94" s="79"/>
      <c r="OLF94" s="78"/>
      <c r="OLG94" s="337"/>
      <c r="OLH94" s="337"/>
      <c r="OLI94" s="337"/>
      <c r="OLJ94" s="337"/>
      <c r="OLK94" s="337"/>
      <c r="OLL94" s="337"/>
      <c r="OLM94" s="337"/>
      <c r="OLN94" s="337"/>
      <c r="OLO94" s="337"/>
      <c r="OLP94" s="337"/>
      <c r="OLQ94" s="337"/>
      <c r="OLR94" s="337"/>
      <c r="OLS94" s="78"/>
      <c r="OLT94" s="337"/>
      <c r="OLU94" s="337"/>
      <c r="OLV94" s="78"/>
      <c r="OLW94" s="79"/>
      <c r="OLX94" s="78"/>
      <c r="OLY94" s="337"/>
      <c r="OLZ94" s="337"/>
      <c r="OMA94" s="337"/>
      <c r="OMB94" s="337"/>
      <c r="OMC94" s="337"/>
      <c r="OMD94" s="337"/>
      <c r="OME94" s="337"/>
      <c r="OMF94" s="337"/>
      <c r="OMG94" s="337"/>
      <c r="OMH94" s="337"/>
      <c r="OMI94" s="337"/>
      <c r="OMJ94" s="337"/>
      <c r="OMK94" s="78"/>
      <c r="OML94" s="337"/>
      <c r="OMM94" s="337"/>
      <c r="OMN94" s="78"/>
      <c r="OMO94" s="79"/>
      <c r="OMP94" s="78"/>
      <c r="OMQ94" s="337"/>
      <c r="OMR94" s="337"/>
      <c r="OMS94" s="337"/>
      <c r="OMT94" s="337"/>
      <c r="OMU94" s="337"/>
      <c r="OMV94" s="337"/>
      <c r="OMW94" s="337"/>
      <c r="OMX94" s="337"/>
      <c r="OMY94" s="337"/>
      <c r="OMZ94" s="337"/>
      <c r="ONA94" s="337"/>
      <c r="ONB94" s="337"/>
      <c r="ONC94" s="78"/>
      <c r="OND94" s="337"/>
      <c r="ONE94" s="337"/>
      <c r="ONF94" s="78"/>
      <c r="ONG94" s="79"/>
      <c r="ONH94" s="78"/>
      <c r="ONI94" s="337"/>
      <c r="ONJ94" s="337"/>
      <c r="ONK94" s="337"/>
      <c r="ONL94" s="337"/>
      <c r="ONM94" s="337"/>
      <c r="ONN94" s="337"/>
      <c r="ONO94" s="337"/>
      <c r="ONP94" s="337"/>
      <c r="ONQ94" s="337"/>
      <c r="ONR94" s="337"/>
      <c r="ONS94" s="337"/>
      <c r="ONT94" s="337"/>
      <c r="ONU94" s="78"/>
      <c r="ONV94" s="337"/>
      <c r="ONW94" s="337"/>
      <c r="ONX94" s="78"/>
      <c r="ONY94" s="79"/>
      <c r="ONZ94" s="78"/>
      <c r="OOA94" s="337"/>
      <c r="OOB94" s="337"/>
      <c r="OOC94" s="337"/>
      <c r="OOD94" s="337"/>
      <c r="OOE94" s="337"/>
      <c r="OOF94" s="337"/>
      <c r="OOG94" s="337"/>
      <c r="OOH94" s="337"/>
      <c r="OOI94" s="337"/>
      <c r="OOJ94" s="337"/>
      <c r="OOK94" s="337"/>
      <c r="OOL94" s="337"/>
      <c r="OOM94" s="78"/>
      <c r="OON94" s="337"/>
      <c r="OOO94" s="337"/>
      <c r="OOP94" s="78"/>
      <c r="OOQ94" s="79"/>
      <c r="OOR94" s="78"/>
      <c r="OOS94" s="337"/>
      <c r="OOT94" s="337"/>
      <c r="OOU94" s="337"/>
      <c r="OOV94" s="337"/>
      <c r="OOW94" s="337"/>
      <c r="OOX94" s="337"/>
      <c r="OOY94" s="337"/>
      <c r="OOZ94" s="337"/>
      <c r="OPA94" s="337"/>
      <c r="OPB94" s="337"/>
      <c r="OPC94" s="337"/>
      <c r="OPD94" s="337"/>
      <c r="OPE94" s="78"/>
      <c r="OPF94" s="337"/>
      <c r="OPG94" s="337"/>
      <c r="OPH94" s="78"/>
      <c r="OPI94" s="79"/>
      <c r="OPJ94" s="78"/>
      <c r="OPK94" s="337"/>
      <c r="OPL94" s="337"/>
      <c r="OPM94" s="337"/>
      <c r="OPN94" s="337"/>
      <c r="OPO94" s="337"/>
      <c r="OPP94" s="337"/>
      <c r="OPQ94" s="337"/>
      <c r="OPR94" s="337"/>
      <c r="OPS94" s="337"/>
      <c r="OPT94" s="337"/>
      <c r="OPU94" s="337"/>
      <c r="OPV94" s="337"/>
      <c r="OPW94" s="78"/>
      <c r="OPX94" s="337"/>
      <c r="OPY94" s="337"/>
      <c r="OPZ94" s="78"/>
      <c r="OQA94" s="79"/>
      <c r="OQB94" s="78"/>
      <c r="OQC94" s="337"/>
      <c r="OQD94" s="337"/>
      <c r="OQE94" s="337"/>
      <c r="OQF94" s="337"/>
      <c r="OQG94" s="337"/>
      <c r="OQH94" s="337"/>
      <c r="OQI94" s="337"/>
      <c r="OQJ94" s="337"/>
      <c r="OQK94" s="337"/>
      <c r="OQL94" s="337"/>
      <c r="OQM94" s="337"/>
      <c r="OQN94" s="337"/>
      <c r="OQO94" s="78"/>
      <c r="OQP94" s="337"/>
      <c r="OQQ94" s="337"/>
      <c r="OQR94" s="78"/>
      <c r="OQS94" s="79"/>
      <c r="OQT94" s="78"/>
      <c r="OQU94" s="337"/>
      <c r="OQV94" s="337"/>
      <c r="OQW94" s="337"/>
      <c r="OQX94" s="337"/>
      <c r="OQY94" s="337"/>
      <c r="OQZ94" s="337"/>
      <c r="ORA94" s="337"/>
      <c r="ORB94" s="337"/>
      <c r="ORC94" s="337"/>
      <c r="ORD94" s="337"/>
      <c r="ORE94" s="337"/>
      <c r="ORF94" s="337"/>
      <c r="ORG94" s="78"/>
      <c r="ORH94" s="337"/>
      <c r="ORI94" s="337"/>
      <c r="ORJ94" s="78"/>
      <c r="ORK94" s="79"/>
      <c r="ORL94" s="78"/>
      <c r="ORM94" s="337"/>
      <c r="ORN94" s="337"/>
      <c r="ORO94" s="337"/>
      <c r="ORP94" s="337"/>
      <c r="ORQ94" s="337"/>
      <c r="ORR94" s="337"/>
      <c r="ORS94" s="337"/>
      <c r="ORT94" s="337"/>
      <c r="ORU94" s="337"/>
      <c r="ORV94" s="337"/>
      <c r="ORW94" s="337"/>
      <c r="ORX94" s="337"/>
      <c r="ORY94" s="78"/>
      <c r="ORZ94" s="337"/>
      <c r="OSA94" s="337"/>
      <c r="OSB94" s="78"/>
      <c r="OSC94" s="79"/>
      <c r="OSD94" s="78"/>
      <c r="OSE94" s="337"/>
      <c r="OSF94" s="337"/>
      <c r="OSG94" s="337"/>
      <c r="OSH94" s="337"/>
      <c r="OSI94" s="337"/>
      <c r="OSJ94" s="337"/>
      <c r="OSK94" s="337"/>
      <c r="OSL94" s="337"/>
      <c r="OSM94" s="337"/>
      <c r="OSN94" s="337"/>
      <c r="OSO94" s="337"/>
      <c r="OSP94" s="337"/>
      <c r="OSQ94" s="78"/>
      <c r="OSR94" s="337"/>
      <c r="OSS94" s="337"/>
      <c r="OST94" s="78"/>
      <c r="OSU94" s="79"/>
      <c r="OSV94" s="78"/>
      <c r="OSW94" s="337"/>
      <c r="OSX94" s="337"/>
      <c r="OSY94" s="337"/>
      <c r="OSZ94" s="337"/>
      <c r="OTA94" s="337"/>
      <c r="OTB94" s="337"/>
      <c r="OTC94" s="337"/>
      <c r="OTD94" s="337"/>
      <c r="OTE94" s="337"/>
      <c r="OTF94" s="337"/>
      <c r="OTG94" s="337"/>
      <c r="OTH94" s="337"/>
      <c r="OTI94" s="78"/>
      <c r="OTJ94" s="337"/>
      <c r="OTK94" s="337"/>
      <c r="OTL94" s="78"/>
      <c r="OTM94" s="79"/>
      <c r="OTN94" s="78"/>
      <c r="OTO94" s="337"/>
      <c r="OTP94" s="337"/>
      <c r="OTQ94" s="337"/>
      <c r="OTR94" s="337"/>
      <c r="OTS94" s="337"/>
      <c r="OTT94" s="337"/>
      <c r="OTU94" s="337"/>
      <c r="OTV94" s="337"/>
      <c r="OTW94" s="337"/>
      <c r="OTX94" s="337"/>
      <c r="OTY94" s="337"/>
      <c r="OTZ94" s="337"/>
      <c r="OUA94" s="78"/>
      <c r="OUB94" s="337"/>
      <c r="OUC94" s="337"/>
      <c r="OUD94" s="78"/>
      <c r="OUE94" s="79"/>
      <c r="OUF94" s="78"/>
      <c r="OUG94" s="337"/>
      <c r="OUH94" s="337"/>
      <c r="OUI94" s="337"/>
      <c r="OUJ94" s="337"/>
      <c r="OUK94" s="337"/>
      <c r="OUL94" s="337"/>
      <c r="OUM94" s="337"/>
      <c r="OUN94" s="337"/>
      <c r="OUO94" s="337"/>
      <c r="OUP94" s="337"/>
      <c r="OUQ94" s="337"/>
      <c r="OUR94" s="337"/>
      <c r="OUS94" s="78"/>
      <c r="OUT94" s="337"/>
      <c r="OUU94" s="337"/>
      <c r="OUV94" s="78"/>
      <c r="OUW94" s="79"/>
      <c r="OUX94" s="78"/>
      <c r="OUY94" s="337"/>
      <c r="OUZ94" s="337"/>
      <c r="OVA94" s="337"/>
      <c r="OVB94" s="337"/>
      <c r="OVC94" s="337"/>
      <c r="OVD94" s="337"/>
      <c r="OVE94" s="337"/>
      <c r="OVF94" s="337"/>
      <c r="OVG94" s="337"/>
      <c r="OVH94" s="337"/>
      <c r="OVI94" s="337"/>
      <c r="OVJ94" s="337"/>
      <c r="OVK94" s="78"/>
      <c r="OVL94" s="337"/>
      <c r="OVM94" s="337"/>
      <c r="OVN94" s="78"/>
      <c r="OVO94" s="79"/>
      <c r="OVP94" s="78"/>
      <c r="OVQ94" s="337"/>
      <c r="OVR94" s="337"/>
      <c r="OVS94" s="337"/>
      <c r="OVT94" s="337"/>
      <c r="OVU94" s="337"/>
      <c r="OVV94" s="337"/>
      <c r="OVW94" s="337"/>
      <c r="OVX94" s="337"/>
      <c r="OVY94" s="337"/>
      <c r="OVZ94" s="337"/>
      <c r="OWA94" s="337"/>
      <c r="OWB94" s="337"/>
      <c r="OWC94" s="78"/>
      <c r="OWD94" s="337"/>
      <c r="OWE94" s="337"/>
      <c r="OWF94" s="78"/>
      <c r="OWG94" s="79"/>
      <c r="OWH94" s="78"/>
      <c r="OWI94" s="337"/>
      <c r="OWJ94" s="337"/>
      <c r="OWK94" s="337"/>
      <c r="OWL94" s="337"/>
      <c r="OWM94" s="337"/>
      <c r="OWN94" s="337"/>
      <c r="OWO94" s="337"/>
      <c r="OWP94" s="337"/>
      <c r="OWQ94" s="337"/>
      <c r="OWR94" s="337"/>
      <c r="OWS94" s="337"/>
      <c r="OWT94" s="337"/>
      <c r="OWU94" s="78"/>
      <c r="OWV94" s="337"/>
      <c r="OWW94" s="337"/>
      <c r="OWX94" s="78"/>
      <c r="OWY94" s="79"/>
      <c r="OWZ94" s="78"/>
      <c r="OXA94" s="337"/>
      <c r="OXB94" s="337"/>
      <c r="OXC94" s="337"/>
      <c r="OXD94" s="337"/>
      <c r="OXE94" s="337"/>
      <c r="OXF94" s="337"/>
      <c r="OXG94" s="337"/>
      <c r="OXH94" s="337"/>
      <c r="OXI94" s="337"/>
      <c r="OXJ94" s="337"/>
      <c r="OXK94" s="337"/>
      <c r="OXL94" s="337"/>
      <c r="OXM94" s="78"/>
      <c r="OXN94" s="337"/>
      <c r="OXO94" s="337"/>
      <c r="OXP94" s="78"/>
      <c r="OXQ94" s="79"/>
      <c r="OXR94" s="78"/>
      <c r="OXS94" s="337"/>
      <c r="OXT94" s="337"/>
      <c r="OXU94" s="337"/>
      <c r="OXV94" s="337"/>
      <c r="OXW94" s="337"/>
      <c r="OXX94" s="337"/>
      <c r="OXY94" s="337"/>
      <c r="OXZ94" s="337"/>
      <c r="OYA94" s="337"/>
      <c r="OYB94" s="337"/>
      <c r="OYC94" s="337"/>
      <c r="OYD94" s="337"/>
      <c r="OYE94" s="78"/>
      <c r="OYF94" s="337"/>
      <c r="OYG94" s="337"/>
      <c r="OYH94" s="78"/>
      <c r="OYI94" s="79"/>
      <c r="OYJ94" s="78"/>
      <c r="OYK94" s="337"/>
      <c r="OYL94" s="337"/>
      <c r="OYM94" s="337"/>
      <c r="OYN94" s="337"/>
      <c r="OYO94" s="337"/>
      <c r="OYP94" s="337"/>
      <c r="OYQ94" s="337"/>
      <c r="OYR94" s="337"/>
      <c r="OYS94" s="337"/>
      <c r="OYT94" s="337"/>
      <c r="OYU94" s="337"/>
      <c r="OYV94" s="337"/>
      <c r="OYW94" s="78"/>
      <c r="OYX94" s="337"/>
      <c r="OYY94" s="337"/>
      <c r="OYZ94" s="78"/>
      <c r="OZA94" s="79"/>
      <c r="OZB94" s="78"/>
      <c r="OZC94" s="337"/>
      <c r="OZD94" s="337"/>
      <c r="OZE94" s="337"/>
      <c r="OZF94" s="337"/>
      <c r="OZG94" s="337"/>
      <c r="OZH94" s="337"/>
      <c r="OZI94" s="337"/>
      <c r="OZJ94" s="337"/>
      <c r="OZK94" s="337"/>
      <c r="OZL94" s="337"/>
      <c r="OZM94" s="337"/>
      <c r="OZN94" s="337"/>
      <c r="OZO94" s="78"/>
      <c r="OZP94" s="337"/>
      <c r="OZQ94" s="337"/>
      <c r="OZR94" s="78"/>
      <c r="OZS94" s="79"/>
      <c r="OZT94" s="78"/>
      <c r="OZU94" s="337"/>
      <c r="OZV94" s="337"/>
      <c r="OZW94" s="337"/>
      <c r="OZX94" s="337"/>
      <c r="OZY94" s="337"/>
      <c r="OZZ94" s="337"/>
      <c r="PAA94" s="337"/>
      <c r="PAB94" s="337"/>
      <c r="PAC94" s="337"/>
      <c r="PAD94" s="337"/>
      <c r="PAE94" s="337"/>
      <c r="PAF94" s="337"/>
      <c r="PAG94" s="78"/>
      <c r="PAH94" s="337"/>
      <c r="PAI94" s="337"/>
      <c r="PAJ94" s="78"/>
      <c r="PAK94" s="79"/>
      <c r="PAL94" s="78"/>
      <c r="PAM94" s="337"/>
      <c r="PAN94" s="337"/>
      <c r="PAO94" s="337"/>
      <c r="PAP94" s="337"/>
      <c r="PAQ94" s="337"/>
      <c r="PAR94" s="337"/>
      <c r="PAS94" s="337"/>
      <c r="PAT94" s="337"/>
      <c r="PAU94" s="337"/>
      <c r="PAV94" s="337"/>
      <c r="PAW94" s="337"/>
      <c r="PAX94" s="337"/>
      <c r="PAY94" s="78"/>
      <c r="PAZ94" s="337"/>
      <c r="PBA94" s="337"/>
      <c r="PBB94" s="78"/>
      <c r="PBC94" s="79"/>
      <c r="PBD94" s="78"/>
      <c r="PBE94" s="337"/>
      <c r="PBF94" s="337"/>
      <c r="PBG94" s="337"/>
      <c r="PBH94" s="337"/>
      <c r="PBI94" s="337"/>
      <c r="PBJ94" s="337"/>
      <c r="PBK94" s="337"/>
      <c r="PBL94" s="337"/>
      <c r="PBM94" s="337"/>
      <c r="PBN94" s="337"/>
      <c r="PBO94" s="337"/>
      <c r="PBP94" s="337"/>
      <c r="PBQ94" s="78"/>
      <c r="PBR94" s="337"/>
      <c r="PBS94" s="337"/>
      <c r="PBT94" s="78"/>
      <c r="PBU94" s="79"/>
      <c r="PBV94" s="78"/>
      <c r="PBW94" s="337"/>
      <c r="PBX94" s="337"/>
      <c r="PBY94" s="337"/>
      <c r="PBZ94" s="337"/>
      <c r="PCA94" s="337"/>
      <c r="PCB94" s="337"/>
      <c r="PCC94" s="337"/>
      <c r="PCD94" s="337"/>
      <c r="PCE94" s="337"/>
      <c r="PCF94" s="337"/>
      <c r="PCG94" s="337"/>
      <c r="PCH94" s="337"/>
      <c r="PCI94" s="78"/>
      <c r="PCJ94" s="337"/>
      <c r="PCK94" s="337"/>
      <c r="PCL94" s="78"/>
      <c r="PCM94" s="79"/>
      <c r="PCN94" s="78"/>
      <c r="PCO94" s="337"/>
      <c r="PCP94" s="337"/>
      <c r="PCQ94" s="337"/>
      <c r="PCR94" s="337"/>
      <c r="PCS94" s="337"/>
      <c r="PCT94" s="337"/>
      <c r="PCU94" s="337"/>
      <c r="PCV94" s="337"/>
      <c r="PCW94" s="337"/>
      <c r="PCX94" s="337"/>
      <c r="PCY94" s="337"/>
      <c r="PCZ94" s="337"/>
      <c r="PDA94" s="78"/>
      <c r="PDB94" s="337"/>
      <c r="PDC94" s="337"/>
      <c r="PDD94" s="78"/>
      <c r="PDE94" s="79"/>
      <c r="PDF94" s="78"/>
      <c r="PDG94" s="337"/>
      <c r="PDH94" s="337"/>
      <c r="PDI94" s="337"/>
      <c r="PDJ94" s="337"/>
      <c r="PDK94" s="337"/>
      <c r="PDL94" s="337"/>
      <c r="PDM94" s="337"/>
      <c r="PDN94" s="337"/>
      <c r="PDO94" s="337"/>
      <c r="PDP94" s="337"/>
      <c r="PDQ94" s="337"/>
      <c r="PDR94" s="337"/>
      <c r="PDS94" s="78"/>
      <c r="PDT94" s="337"/>
      <c r="PDU94" s="337"/>
      <c r="PDV94" s="78"/>
      <c r="PDW94" s="79"/>
      <c r="PDX94" s="78"/>
      <c r="PDY94" s="337"/>
      <c r="PDZ94" s="337"/>
      <c r="PEA94" s="337"/>
      <c r="PEB94" s="337"/>
      <c r="PEC94" s="337"/>
      <c r="PED94" s="337"/>
      <c r="PEE94" s="337"/>
      <c r="PEF94" s="337"/>
      <c r="PEG94" s="337"/>
      <c r="PEH94" s="337"/>
      <c r="PEI94" s="337"/>
      <c r="PEJ94" s="337"/>
      <c r="PEK94" s="78"/>
      <c r="PEL94" s="337"/>
      <c r="PEM94" s="337"/>
      <c r="PEN94" s="78"/>
      <c r="PEO94" s="79"/>
      <c r="PEP94" s="78"/>
      <c r="PEQ94" s="337"/>
      <c r="PER94" s="337"/>
      <c r="PES94" s="337"/>
      <c r="PET94" s="337"/>
      <c r="PEU94" s="337"/>
      <c r="PEV94" s="337"/>
      <c r="PEW94" s="337"/>
      <c r="PEX94" s="337"/>
      <c r="PEY94" s="337"/>
      <c r="PEZ94" s="337"/>
      <c r="PFA94" s="337"/>
      <c r="PFB94" s="337"/>
      <c r="PFC94" s="78"/>
      <c r="PFD94" s="337"/>
      <c r="PFE94" s="337"/>
      <c r="PFF94" s="78"/>
      <c r="PFG94" s="79"/>
      <c r="PFH94" s="78"/>
      <c r="PFI94" s="337"/>
      <c r="PFJ94" s="337"/>
      <c r="PFK94" s="337"/>
      <c r="PFL94" s="337"/>
      <c r="PFM94" s="337"/>
      <c r="PFN94" s="337"/>
      <c r="PFO94" s="337"/>
      <c r="PFP94" s="337"/>
      <c r="PFQ94" s="337"/>
      <c r="PFR94" s="337"/>
      <c r="PFS94" s="337"/>
      <c r="PFT94" s="337"/>
      <c r="PFU94" s="78"/>
      <c r="PFV94" s="337"/>
      <c r="PFW94" s="337"/>
      <c r="PFX94" s="78"/>
      <c r="PFY94" s="79"/>
      <c r="PFZ94" s="78"/>
      <c r="PGA94" s="337"/>
      <c r="PGB94" s="337"/>
      <c r="PGC94" s="337"/>
      <c r="PGD94" s="337"/>
      <c r="PGE94" s="337"/>
      <c r="PGF94" s="337"/>
      <c r="PGG94" s="337"/>
      <c r="PGH94" s="337"/>
      <c r="PGI94" s="337"/>
      <c r="PGJ94" s="337"/>
      <c r="PGK94" s="337"/>
      <c r="PGL94" s="337"/>
      <c r="PGM94" s="78"/>
      <c r="PGN94" s="337"/>
      <c r="PGO94" s="337"/>
      <c r="PGP94" s="78"/>
      <c r="PGQ94" s="79"/>
      <c r="PGR94" s="78"/>
      <c r="PGS94" s="337"/>
      <c r="PGT94" s="337"/>
      <c r="PGU94" s="337"/>
      <c r="PGV94" s="337"/>
      <c r="PGW94" s="337"/>
      <c r="PGX94" s="337"/>
      <c r="PGY94" s="337"/>
      <c r="PGZ94" s="337"/>
      <c r="PHA94" s="337"/>
      <c r="PHB94" s="337"/>
      <c r="PHC94" s="337"/>
      <c r="PHD94" s="337"/>
      <c r="PHE94" s="78"/>
      <c r="PHF94" s="337"/>
      <c r="PHG94" s="337"/>
      <c r="PHH94" s="78"/>
      <c r="PHI94" s="79"/>
      <c r="PHJ94" s="78"/>
      <c r="PHK94" s="337"/>
      <c r="PHL94" s="337"/>
      <c r="PHM94" s="337"/>
      <c r="PHN94" s="337"/>
      <c r="PHO94" s="337"/>
      <c r="PHP94" s="337"/>
      <c r="PHQ94" s="337"/>
      <c r="PHR94" s="337"/>
      <c r="PHS94" s="337"/>
      <c r="PHT94" s="337"/>
      <c r="PHU94" s="337"/>
      <c r="PHV94" s="337"/>
      <c r="PHW94" s="78"/>
      <c r="PHX94" s="337"/>
      <c r="PHY94" s="337"/>
      <c r="PHZ94" s="78"/>
      <c r="PIA94" s="79"/>
      <c r="PIB94" s="78"/>
      <c r="PIC94" s="337"/>
      <c r="PID94" s="337"/>
      <c r="PIE94" s="337"/>
      <c r="PIF94" s="337"/>
      <c r="PIG94" s="337"/>
      <c r="PIH94" s="337"/>
      <c r="PII94" s="337"/>
      <c r="PIJ94" s="337"/>
      <c r="PIK94" s="337"/>
      <c r="PIL94" s="337"/>
      <c r="PIM94" s="337"/>
      <c r="PIN94" s="337"/>
      <c r="PIO94" s="78"/>
      <c r="PIP94" s="337"/>
      <c r="PIQ94" s="337"/>
      <c r="PIR94" s="78"/>
      <c r="PIS94" s="79"/>
      <c r="PIT94" s="78"/>
      <c r="PIU94" s="337"/>
      <c r="PIV94" s="337"/>
      <c r="PIW94" s="337"/>
      <c r="PIX94" s="337"/>
      <c r="PIY94" s="337"/>
      <c r="PIZ94" s="337"/>
      <c r="PJA94" s="337"/>
      <c r="PJB94" s="337"/>
      <c r="PJC94" s="337"/>
      <c r="PJD94" s="337"/>
      <c r="PJE94" s="337"/>
      <c r="PJF94" s="337"/>
      <c r="PJG94" s="78"/>
      <c r="PJH94" s="337"/>
      <c r="PJI94" s="337"/>
      <c r="PJJ94" s="78"/>
      <c r="PJK94" s="79"/>
      <c r="PJL94" s="78"/>
      <c r="PJM94" s="337"/>
      <c r="PJN94" s="337"/>
      <c r="PJO94" s="337"/>
      <c r="PJP94" s="337"/>
      <c r="PJQ94" s="337"/>
      <c r="PJR94" s="337"/>
      <c r="PJS94" s="337"/>
      <c r="PJT94" s="337"/>
      <c r="PJU94" s="337"/>
      <c r="PJV94" s="337"/>
      <c r="PJW94" s="337"/>
      <c r="PJX94" s="337"/>
      <c r="PJY94" s="78"/>
      <c r="PJZ94" s="337"/>
      <c r="PKA94" s="337"/>
      <c r="PKB94" s="78"/>
      <c r="PKC94" s="79"/>
      <c r="PKD94" s="78"/>
      <c r="PKE94" s="337"/>
      <c r="PKF94" s="337"/>
      <c r="PKG94" s="337"/>
      <c r="PKH94" s="337"/>
      <c r="PKI94" s="337"/>
      <c r="PKJ94" s="337"/>
      <c r="PKK94" s="337"/>
      <c r="PKL94" s="337"/>
      <c r="PKM94" s="337"/>
      <c r="PKN94" s="337"/>
      <c r="PKO94" s="337"/>
      <c r="PKP94" s="337"/>
      <c r="PKQ94" s="78"/>
      <c r="PKR94" s="337"/>
      <c r="PKS94" s="337"/>
      <c r="PKT94" s="78"/>
      <c r="PKU94" s="79"/>
      <c r="PKV94" s="78"/>
      <c r="PKW94" s="337"/>
      <c r="PKX94" s="337"/>
      <c r="PKY94" s="337"/>
      <c r="PKZ94" s="337"/>
      <c r="PLA94" s="337"/>
      <c r="PLB94" s="337"/>
      <c r="PLC94" s="337"/>
      <c r="PLD94" s="337"/>
      <c r="PLE94" s="337"/>
      <c r="PLF94" s="337"/>
      <c r="PLG94" s="337"/>
      <c r="PLH94" s="337"/>
      <c r="PLI94" s="78"/>
      <c r="PLJ94" s="337"/>
      <c r="PLK94" s="337"/>
      <c r="PLL94" s="78"/>
      <c r="PLM94" s="79"/>
      <c r="PLN94" s="78"/>
      <c r="PLO94" s="337"/>
      <c r="PLP94" s="337"/>
      <c r="PLQ94" s="337"/>
      <c r="PLR94" s="337"/>
      <c r="PLS94" s="337"/>
      <c r="PLT94" s="337"/>
      <c r="PLU94" s="337"/>
      <c r="PLV94" s="337"/>
      <c r="PLW94" s="337"/>
      <c r="PLX94" s="337"/>
      <c r="PLY94" s="337"/>
      <c r="PLZ94" s="337"/>
      <c r="PMA94" s="78"/>
      <c r="PMB94" s="337"/>
      <c r="PMC94" s="337"/>
      <c r="PMD94" s="78"/>
      <c r="PME94" s="79"/>
      <c r="PMF94" s="78"/>
      <c r="PMG94" s="337"/>
      <c r="PMH94" s="337"/>
      <c r="PMI94" s="337"/>
      <c r="PMJ94" s="337"/>
      <c r="PMK94" s="337"/>
      <c r="PML94" s="337"/>
      <c r="PMM94" s="337"/>
      <c r="PMN94" s="337"/>
      <c r="PMO94" s="337"/>
      <c r="PMP94" s="337"/>
      <c r="PMQ94" s="337"/>
      <c r="PMR94" s="337"/>
      <c r="PMS94" s="78"/>
      <c r="PMT94" s="337"/>
      <c r="PMU94" s="337"/>
      <c r="PMV94" s="78"/>
      <c r="PMW94" s="79"/>
      <c r="PMX94" s="78"/>
      <c r="PMY94" s="337"/>
      <c r="PMZ94" s="337"/>
      <c r="PNA94" s="337"/>
      <c r="PNB94" s="337"/>
      <c r="PNC94" s="337"/>
      <c r="PND94" s="337"/>
      <c r="PNE94" s="337"/>
      <c r="PNF94" s="337"/>
      <c r="PNG94" s="337"/>
      <c r="PNH94" s="337"/>
      <c r="PNI94" s="337"/>
      <c r="PNJ94" s="337"/>
      <c r="PNK94" s="78"/>
      <c r="PNL94" s="337"/>
      <c r="PNM94" s="337"/>
      <c r="PNN94" s="78"/>
      <c r="PNO94" s="79"/>
      <c r="PNP94" s="78"/>
      <c r="PNQ94" s="337"/>
      <c r="PNR94" s="337"/>
      <c r="PNS94" s="337"/>
      <c r="PNT94" s="337"/>
      <c r="PNU94" s="337"/>
      <c r="PNV94" s="337"/>
      <c r="PNW94" s="337"/>
      <c r="PNX94" s="337"/>
      <c r="PNY94" s="337"/>
      <c r="PNZ94" s="337"/>
      <c r="POA94" s="337"/>
      <c r="POB94" s="337"/>
      <c r="POC94" s="78"/>
      <c r="POD94" s="337"/>
      <c r="POE94" s="337"/>
      <c r="POF94" s="78"/>
      <c r="POG94" s="79"/>
      <c r="POH94" s="78"/>
      <c r="POI94" s="337"/>
      <c r="POJ94" s="337"/>
      <c r="POK94" s="337"/>
      <c r="POL94" s="337"/>
      <c r="POM94" s="337"/>
      <c r="PON94" s="337"/>
      <c r="POO94" s="337"/>
      <c r="POP94" s="337"/>
      <c r="POQ94" s="337"/>
      <c r="POR94" s="337"/>
      <c r="POS94" s="337"/>
      <c r="POT94" s="337"/>
      <c r="POU94" s="78"/>
      <c r="POV94" s="337"/>
      <c r="POW94" s="337"/>
      <c r="POX94" s="78"/>
      <c r="POY94" s="79"/>
      <c r="POZ94" s="78"/>
      <c r="PPA94" s="337"/>
      <c r="PPB94" s="337"/>
      <c r="PPC94" s="337"/>
      <c r="PPD94" s="337"/>
      <c r="PPE94" s="337"/>
      <c r="PPF94" s="337"/>
      <c r="PPG94" s="337"/>
      <c r="PPH94" s="337"/>
      <c r="PPI94" s="337"/>
      <c r="PPJ94" s="337"/>
      <c r="PPK94" s="337"/>
      <c r="PPL94" s="337"/>
      <c r="PPM94" s="78"/>
      <c r="PPN94" s="337"/>
      <c r="PPO94" s="337"/>
      <c r="PPP94" s="78"/>
      <c r="PPQ94" s="79"/>
      <c r="PPR94" s="78"/>
      <c r="PPS94" s="337"/>
      <c r="PPT94" s="337"/>
      <c r="PPU94" s="337"/>
      <c r="PPV94" s="337"/>
      <c r="PPW94" s="337"/>
      <c r="PPX94" s="337"/>
      <c r="PPY94" s="337"/>
      <c r="PPZ94" s="337"/>
      <c r="PQA94" s="337"/>
      <c r="PQB94" s="337"/>
      <c r="PQC94" s="337"/>
      <c r="PQD94" s="337"/>
      <c r="PQE94" s="78"/>
      <c r="PQF94" s="337"/>
      <c r="PQG94" s="337"/>
      <c r="PQH94" s="78"/>
      <c r="PQI94" s="79"/>
      <c r="PQJ94" s="78"/>
      <c r="PQK94" s="337"/>
      <c r="PQL94" s="337"/>
      <c r="PQM94" s="337"/>
      <c r="PQN94" s="337"/>
      <c r="PQO94" s="337"/>
      <c r="PQP94" s="337"/>
      <c r="PQQ94" s="337"/>
      <c r="PQR94" s="337"/>
      <c r="PQS94" s="337"/>
      <c r="PQT94" s="337"/>
      <c r="PQU94" s="337"/>
      <c r="PQV94" s="337"/>
      <c r="PQW94" s="78"/>
      <c r="PQX94" s="337"/>
      <c r="PQY94" s="337"/>
      <c r="PQZ94" s="78"/>
      <c r="PRA94" s="79"/>
      <c r="PRB94" s="78"/>
      <c r="PRC94" s="337"/>
      <c r="PRD94" s="337"/>
      <c r="PRE94" s="337"/>
      <c r="PRF94" s="337"/>
      <c r="PRG94" s="337"/>
      <c r="PRH94" s="337"/>
      <c r="PRI94" s="337"/>
      <c r="PRJ94" s="337"/>
      <c r="PRK94" s="337"/>
      <c r="PRL94" s="337"/>
      <c r="PRM94" s="337"/>
      <c r="PRN94" s="337"/>
      <c r="PRO94" s="78"/>
      <c r="PRP94" s="337"/>
      <c r="PRQ94" s="337"/>
      <c r="PRR94" s="78"/>
      <c r="PRS94" s="79"/>
      <c r="PRT94" s="78"/>
      <c r="PRU94" s="337"/>
      <c r="PRV94" s="337"/>
      <c r="PRW94" s="337"/>
      <c r="PRX94" s="337"/>
      <c r="PRY94" s="337"/>
      <c r="PRZ94" s="337"/>
      <c r="PSA94" s="337"/>
      <c r="PSB94" s="337"/>
      <c r="PSC94" s="337"/>
      <c r="PSD94" s="337"/>
      <c r="PSE94" s="337"/>
      <c r="PSF94" s="337"/>
      <c r="PSG94" s="78"/>
      <c r="PSH94" s="337"/>
      <c r="PSI94" s="337"/>
      <c r="PSJ94" s="78"/>
      <c r="PSK94" s="79"/>
      <c r="PSL94" s="78"/>
      <c r="PSM94" s="337"/>
      <c r="PSN94" s="337"/>
      <c r="PSO94" s="337"/>
      <c r="PSP94" s="337"/>
      <c r="PSQ94" s="337"/>
      <c r="PSR94" s="337"/>
      <c r="PSS94" s="337"/>
      <c r="PST94" s="337"/>
      <c r="PSU94" s="337"/>
      <c r="PSV94" s="337"/>
      <c r="PSW94" s="337"/>
      <c r="PSX94" s="337"/>
      <c r="PSY94" s="78"/>
      <c r="PSZ94" s="337"/>
      <c r="PTA94" s="337"/>
      <c r="PTB94" s="78"/>
      <c r="PTC94" s="79"/>
      <c r="PTD94" s="78"/>
      <c r="PTE94" s="337"/>
      <c r="PTF94" s="337"/>
      <c r="PTG94" s="337"/>
      <c r="PTH94" s="337"/>
      <c r="PTI94" s="337"/>
      <c r="PTJ94" s="337"/>
      <c r="PTK94" s="337"/>
      <c r="PTL94" s="337"/>
      <c r="PTM94" s="337"/>
      <c r="PTN94" s="337"/>
      <c r="PTO94" s="337"/>
      <c r="PTP94" s="337"/>
      <c r="PTQ94" s="78"/>
      <c r="PTR94" s="337"/>
      <c r="PTS94" s="337"/>
      <c r="PTT94" s="78"/>
      <c r="PTU94" s="79"/>
      <c r="PTV94" s="78"/>
      <c r="PTW94" s="337"/>
      <c r="PTX94" s="337"/>
      <c r="PTY94" s="337"/>
      <c r="PTZ94" s="337"/>
      <c r="PUA94" s="337"/>
      <c r="PUB94" s="337"/>
      <c r="PUC94" s="337"/>
      <c r="PUD94" s="337"/>
      <c r="PUE94" s="337"/>
      <c r="PUF94" s="337"/>
      <c r="PUG94" s="337"/>
      <c r="PUH94" s="337"/>
      <c r="PUI94" s="78"/>
      <c r="PUJ94" s="337"/>
      <c r="PUK94" s="337"/>
      <c r="PUL94" s="78"/>
      <c r="PUM94" s="79"/>
      <c r="PUN94" s="78"/>
      <c r="PUO94" s="337"/>
      <c r="PUP94" s="337"/>
      <c r="PUQ94" s="337"/>
      <c r="PUR94" s="337"/>
      <c r="PUS94" s="337"/>
      <c r="PUT94" s="337"/>
      <c r="PUU94" s="337"/>
      <c r="PUV94" s="337"/>
      <c r="PUW94" s="337"/>
      <c r="PUX94" s="337"/>
      <c r="PUY94" s="337"/>
      <c r="PUZ94" s="337"/>
      <c r="PVA94" s="78"/>
      <c r="PVB94" s="337"/>
      <c r="PVC94" s="337"/>
      <c r="PVD94" s="78"/>
      <c r="PVE94" s="79"/>
      <c r="PVF94" s="78"/>
      <c r="PVG94" s="337"/>
      <c r="PVH94" s="337"/>
      <c r="PVI94" s="337"/>
      <c r="PVJ94" s="337"/>
      <c r="PVK94" s="337"/>
      <c r="PVL94" s="337"/>
      <c r="PVM94" s="337"/>
      <c r="PVN94" s="337"/>
      <c r="PVO94" s="337"/>
      <c r="PVP94" s="337"/>
      <c r="PVQ94" s="337"/>
      <c r="PVR94" s="337"/>
      <c r="PVS94" s="78"/>
      <c r="PVT94" s="337"/>
      <c r="PVU94" s="337"/>
      <c r="PVV94" s="78"/>
      <c r="PVW94" s="79"/>
      <c r="PVX94" s="78"/>
      <c r="PVY94" s="337"/>
      <c r="PVZ94" s="337"/>
      <c r="PWA94" s="337"/>
      <c r="PWB94" s="337"/>
      <c r="PWC94" s="337"/>
      <c r="PWD94" s="337"/>
      <c r="PWE94" s="337"/>
      <c r="PWF94" s="337"/>
      <c r="PWG94" s="337"/>
      <c r="PWH94" s="337"/>
      <c r="PWI94" s="337"/>
      <c r="PWJ94" s="337"/>
      <c r="PWK94" s="78"/>
      <c r="PWL94" s="337"/>
      <c r="PWM94" s="337"/>
      <c r="PWN94" s="78"/>
      <c r="PWO94" s="79"/>
      <c r="PWP94" s="78"/>
      <c r="PWQ94" s="337"/>
      <c r="PWR94" s="337"/>
      <c r="PWS94" s="337"/>
      <c r="PWT94" s="337"/>
      <c r="PWU94" s="337"/>
      <c r="PWV94" s="337"/>
      <c r="PWW94" s="337"/>
      <c r="PWX94" s="337"/>
      <c r="PWY94" s="337"/>
      <c r="PWZ94" s="337"/>
      <c r="PXA94" s="337"/>
      <c r="PXB94" s="337"/>
      <c r="PXC94" s="78"/>
      <c r="PXD94" s="337"/>
      <c r="PXE94" s="337"/>
      <c r="PXF94" s="78"/>
      <c r="PXG94" s="79"/>
      <c r="PXH94" s="78"/>
      <c r="PXI94" s="337"/>
      <c r="PXJ94" s="337"/>
      <c r="PXK94" s="337"/>
      <c r="PXL94" s="337"/>
      <c r="PXM94" s="337"/>
      <c r="PXN94" s="337"/>
      <c r="PXO94" s="337"/>
      <c r="PXP94" s="337"/>
      <c r="PXQ94" s="337"/>
      <c r="PXR94" s="337"/>
      <c r="PXS94" s="337"/>
      <c r="PXT94" s="337"/>
      <c r="PXU94" s="78"/>
      <c r="PXV94" s="337"/>
      <c r="PXW94" s="337"/>
      <c r="PXX94" s="78"/>
      <c r="PXY94" s="79"/>
      <c r="PXZ94" s="78"/>
      <c r="PYA94" s="337"/>
      <c r="PYB94" s="337"/>
      <c r="PYC94" s="337"/>
      <c r="PYD94" s="337"/>
      <c r="PYE94" s="337"/>
      <c r="PYF94" s="337"/>
      <c r="PYG94" s="337"/>
      <c r="PYH94" s="337"/>
      <c r="PYI94" s="337"/>
      <c r="PYJ94" s="337"/>
      <c r="PYK94" s="337"/>
      <c r="PYL94" s="337"/>
      <c r="PYM94" s="78"/>
      <c r="PYN94" s="337"/>
      <c r="PYO94" s="337"/>
      <c r="PYP94" s="78"/>
      <c r="PYQ94" s="79"/>
      <c r="PYR94" s="78"/>
      <c r="PYS94" s="337"/>
      <c r="PYT94" s="337"/>
      <c r="PYU94" s="337"/>
      <c r="PYV94" s="337"/>
      <c r="PYW94" s="337"/>
      <c r="PYX94" s="337"/>
      <c r="PYY94" s="337"/>
      <c r="PYZ94" s="337"/>
      <c r="PZA94" s="337"/>
      <c r="PZB94" s="337"/>
      <c r="PZC94" s="337"/>
      <c r="PZD94" s="337"/>
      <c r="PZE94" s="78"/>
      <c r="PZF94" s="337"/>
      <c r="PZG94" s="337"/>
      <c r="PZH94" s="78"/>
      <c r="PZI94" s="79"/>
      <c r="PZJ94" s="78"/>
      <c r="PZK94" s="337"/>
      <c r="PZL94" s="337"/>
      <c r="PZM94" s="337"/>
      <c r="PZN94" s="337"/>
      <c r="PZO94" s="337"/>
      <c r="PZP94" s="337"/>
      <c r="PZQ94" s="337"/>
      <c r="PZR94" s="337"/>
      <c r="PZS94" s="337"/>
      <c r="PZT94" s="337"/>
      <c r="PZU94" s="337"/>
      <c r="PZV94" s="337"/>
      <c r="PZW94" s="78"/>
      <c r="PZX94" s="337"/>
      <c r="PZY94" s="337"/>
      <c r="PZZ94" s="78"/>
      <c r="QAA94" s="79"/>
      <c r="QAB94" s="78"/>
      <c r="QAC94" s="337"/>
      <c r="QAD94" s="337"/>
      <c r="QAE94" s="337"/>
      <c r="QAF94" s="337"/>
      <c r="QAG94" s="337"/>
      <c r="QAH94" s="337"/>
      <c r="QAI94" s="337"/>
      <c r="QAJ94" s="337"/>
      <c r="QAK94" s="337"/>
      <c r="QAL94" s="337"/>
      <c r="QAM94" s="337"/>
      <c r="QAN94" s="337"/>
      <c r="QAO94" s="78"/>
      <c r="QAP94" s="337"/>
      <c r="QAQ94" s="337"/>
      <c r="QAR94" s="78"/>
      <c r="QAS94" s="79"/>
      <c r="QAT94" s="78"/>
      <c r="QAU94" s="337"/>
      <c r="QAV94" s="337"/>
      <c r="QAW94" s="337"/>
      <c r="QAX94" s="337"/>
      <c r="QAY94" s="337"/>
      <c r="QAZ94" s="337"/>
      <c r="QBA94" s="337"/>
      <c r="QBB94" s="337"/>
      <c r="QBC94" s="337"/>
      <c r="QBD94" s="337"/>
      <c r="QBE94" s="337"/>
      <c r="QBF94" s="337"/>
      <c r="QBG94" s="78"/>
      <c r="QBH94" s="337"/>
      <c r="QBI94" s="337"/>
      <c r="QBJ94" s="78"/>
      <c r="QBK94" s="79"/>
      <c r="QBL94" s="78"/>
      <c r="QBM94" s="337"/>
      <c r="QBN94" s="337"/>
      <c r="QBO94" s="337"/>
      <c r="QBP94" s="337"/>
      <c r="QBQ94" s="337"/>
      <c r="QBR94" s="337"/>
      <c r="QBS94" s="337"/>
      <c r="QBT94" s="337"/>
      <c r="QBU94" s="337"/>
      <c r="QBV94" s="337"/>
      <c r="QBW94" s="337"/>
      <c r="QBX94" s="337"/>
      <c r="QBY94" s="78"/>
      <c r="QBZ94" s="337"/>
      <c r="QCA94" s="337"/>
      <c r="QCB94" s="78"/>
      <c r="QCC94" s="79"/>
      <c r="QCD94" s="78"/>
      <c r="QCE94" s="337"/>
      <c r="QCF94" s="337"/>
      <c r="QCG94" s="337"/>
      <c r="QCH94" s="337"/>
      <c r="QCI94" s="337"/>
      <c r="QCJ94" s="337"/>
      <c r="QCK94" s="337"/>
      <c r="QCL94" s="337"/>
      <c r="QCM94" s="337"/>
      <c r="QCN94" s="337"/>
      <c r="QCO94" s="337"/>
      <c r="QCP94" s="337"/>
      <c r="QCQ94" s="78"/>
      <c r="QCR94" s="337"/>
      <c r="QCS94" s="337"/>
      <c r="QCT94" s="78"/>
      <c r="QCU94" s="79"/>
      <c r="QCV94" s="78"/>
      <c r="QCW94" s="337"/>
      <c r="QCX94" s="337"/>
      <c r="QCY94" s="337"/>
      <c r="QCZ94" s="337"/>
      <c r="QDA94" s="337"/>
      <c r="QDB94" s="337"/>
      <c r="QDC94" s="337"/>
      <c r="QDD94" s="337"/>
      <c r="QDE94" s="337"/>
      <c r="QDF94" s="337"/>
      <c r="QDG94" s="337"/>
      <c r="QDH94" s="337"/>
      <c r="QDI94" s="78"/>
      <c r="QDJ94" s="337"/>
      <c r="QDK94" s="337"/>
      <c r="QDL94" s="78"/>
      <c r="QDM94" s="79"/>
      <c r="QDN94" s="78"/>
      <c r="QDO94" s="337"/>
      <c r="QDP94" s="337"/>
      <c r="QDQ94" s="337"/>
      <c r="QDR94" s="337"/>
      <c r="QDS94" s="337"/>
      <c r="QDT94" s="337"/>
      <c r="QDU94" s="337"/>
      <c r="QDV94" s="337"/>
      <c r="QDW94" s="337"/>
      <c r="QDX94" s="337"/>
      <c r="QDY94" s="337"/>
      <c r="QDZ94" s="337"/>
      <c r="QEA94" s="78"/>
      <c r="QEB94" s="337"/>
      <c r="QEC94" s="337"/>
      <c r="QED94" s="78"/>
      <c r="QEE94" s="79"/>
      <c r="QEF94" s="78"/>
      <c r="QEG94" s="337"/>
      <c r="QEH94" s="337"/>
      <c r="QEI94" s="337"/>
      <c r="QEJ94" s="337"/>
      <c r="QEK94" s="337"/>
      <c r="QEL94" s="337"/>
      <c r="QEM94" s="337"/>
      <c r="QEN94" s="337"/>
      <c r="QEO94" s="337"/>
      <c r="QEP94" s="337"/>
      <c r="QEQ94" s="337"/>
      <c r="QER94" s="337"/>
      <c r="QES94" s="78"/>
      <c r="QET94" s="337"/>
      <c r="QEU94" s="337"/>
      <c r="QEV94" s="78"/>
      <c r="QEW94" s="79"/>
      <c r="QEX94" s="78"/>
      <c r="QEY94" s="337"/>
      <c r="QEZ94" s="337"/>
      <c r="QFA94" s="337"/>
      <c r="QFB94" s="337"/>
      <c r="QFC94" s="337"/>
      <c r="QFD94" s="337"/>
      <c r="QFE94" s="337"/>
      <c r="QFF94" s="337"/>
      <c r="QFG94" s="337"/>
      <c r="QFH94" s="337"/>
      <c r="QFI94" s="337"/>
      <c r="QFJ94" s="337"/>
      <c r="QFK94" s="78"/>
      <c r="QFL94" s="337"/>
      <c r="QFM94" s="337"/>
      <c r="QFN94" s="78"/>
      <c r="QFO94" s="79"/>
      <c r="QFP94" s="78"/>
      <c r="QFQ94" s="337"/>
      <c r="QFR94" s="337"/>
      <c r="QFS94" s="337"/>
      <c r="QFT94" s="337"/>
      <c r="QFU94" s="337"/>
      <c r="QFV94" s="337"/>
      <c r="QFW94" s="337"/>
      <c r="QFX94" s="337"/>
      <c r="QFY94" s="337"/>
      <c r="QFZ94" s="337"/>
      <c r="QGA94" s="337"/>
      <c r="QGB94" s="337"/>
      <c r="QGC94" s="78"/>
      <c r="QGD94" s="337"/>
      <c r="QGE94" s="337"/>
      <c r="QGF94" s="78"/>
      <c r="QGG94" s="79"/>
      <c r="QGH94" s="78"/>
      <c r="QGI94" s="337"/>
      <c r="QGJ94" s="337"/>
      <c r="QGK94" s="337"/>
      <c r="QGL94" s="337"/>
      <c r="QGM94" s="337"/>
      <c r="QGN94" s="337"/>
      <c r="QGO94" s="337"/>
      <c r="QGP94" s="337"/>
      <c r="QGQ94" s="337"/>
      <c r="QGR94" s="337"/>
      <c r="QGS94" s="337"/>
      <c r="QGT94" s="337"/>
      <c r="QGU94" s="78"/>
      <c r="QGV94" s="337"/>
      <c r="QGW94" s="337"/>
      <c r="QGX94" s="78"/>
      <c r="QGY94" s="79"/>
      <c r="QGZ94" s="78"/>
      <c r="QHA94" s="337"/>
      <c r="QHB94" s="337"/>
      <c r="QHC94" s="337"/>
      <c r="QHD94" s="337"/>
      <c r="QHE94" s="337"/>
      <c r="QHF94" s="337"/>
      <c r="QHG94" s="337"/>
      <c r="QHH94" s="337"/>
      <c r="QHI94" s="337"/>
      <c r="QHJ94" s="337"/>
      <c r="QHK94" s="337"/>
      <c r="QHL94" s="337"/>
      <c r="QHM94" s="78"/>
      <c r="QHN94" s="337"/>
      <c r="QHO94" s="337"/>
      <c r="QHP94" s="78"/>
      <c r="QHQ94" s="79"/>
      <c r="QHR94" s="78"/>
      <c r="QHS94" s="337"/>
      <c r="QHT94" s="337"/>
      <c r="QHU94" s="337"/>
      <c r="QHV94" s="337"/>
      <c r="QHW94" s="337"/>
      <c r="QHX94" s="337"/>
      <c r="QHY94" s="337"/>
      <c r="QHZ94" s="337"/>
      <c r="QIA94" s="337"/>
      <c r="QIB94" s="337"/>
      <c r="QIC94" s="337"/>
      <c r="QID94" s="337"/>
      <c r="QIE94" s="78"/>
      <c r="QIF94" s="337"/>
      <c r="QIG94" s="337"/>
      <c r="QIH94" s="78"/>
      <c r="QII94" s="79"/>
      <c r="QIJ94" s="78"/>
      <c r="QIK94" s="337"/>
      <c r="QIL94" s="337"/>
      <c r="QIM94" s="337"/>
      <c r="QIN94" s="337"/>
      <c r="QIO94" s="337"/>
      <c r="QIP94" s="337"/>
      <c r="QIQ94" s="337"/>
      <c r="QIR94" s="337"/>
      <c r="QIS94" s="337"/>
      <c r="QIT94" s="337"/>
      <c r="QIU94" s="337"/>
      <c r="QIV94" s="337"/>
      <c r="QIW94" s="78"/>
      <c r="QIX94" s="337"/>
      <c r="QIY94" s="337"/>
      <c r="QIZ94" s="78"/>
      <c r="QJA94" s="79"/>
      <c r="QJB94" s="78"/>
      <c r="QJC94" s="337"/>
      <c r="QJD94" s="337"/>
      <c r="QJE94" s="337"/>
      <c r="QJF94" s="337"/>
      <c r="QJG94" s="337"/>
      <c r="QJH94" s="337"/>
      <c r="QJI94" s="337"/>
      <c r="QJJ94" s="337"/>
      <c r="QJK94" s="337"/>
      <c r="QJL94" s="337"/>
      <c r="QJM94" s="337"/>
      <c r="QJN94" s="337"/>
      <c r="QJO94" s="78"/>
      <c r="QJP94" s="337"/>
      <c r="QJQ94" s="337"/>
      <c r="QJR94" s="78"/>
      <c r="QJS94" s="79"/>
      <c r="QJT94" s="78"/>
      <c r="QJU94" s="337"/>
      <c r="QJV94" s="337"/>
      <c r="QJW94" s="337"/>
      <c r="QJX94" s="337"/>
      <c r="QJY94" s="337"/>
      <c r="QJZ94" s="337"/>
      <c r="QKA94" s="337"/>
      <c r="QKB94" s="337"/>
      <c r="QKC94" s="337"/>
      <c r="QKD94" s="337"/>
      <c r="QKE94" s="337"/>
      <c r="QKF94" s="337"/>
      <c r="QKG94" s="78"/>
      <c r="QKH94" s="337"/>
      <c r="QKI94" s="337"/>
      <c r="QKJ94" s="78"/>
      <c r="QKK94" s="79"/>
      <c r="QKL94" s="78"/>
      <c r="QKM94" s="337"/>
      <c r="QKN94" s="337"/>
      <c r="QKO94" s="337"/>
      <c r="QKP94" s="337"/>
      <c r="QKQ94" s="337"/>
      <c r="QKR94" s="337"/>
      <c r="QKS94" s="337"/>
      <c r="QKT94" s="337"/>
      <c r="QKU94" s="337"/>
      <c r="QKV94" s="337"/>
      <c r="QKW94" s="337"/>
      <c r="QKX94" s="337"/>
      <c r="QKY94" s="78"/>
      <c r="QKZ94" s="337"/>
      <c r="QLA94" s="337"/>
      <c r="QLB94" s="78"/>
      <c r="QLC94" s="79"/>
      <c r="QLD94" s="78"/>
      <c r="QLE94" s="337"/>
      <c r="QLF94" s="337"/>
      <c r="QLG94" s="337"/>
      <c r="QLH94" s="337"/>
      <c r="QLI94" s="337"/>
      <c r="QLJ94" s="337"/>
      <c r="QLK94" s="337"/>
      <c r="QLL94" s="337"/>
      <c r="QLM94" s="337"/>
      <c r="QLN94" s="337"/>
      <c r="QLO94" s="337"/>
      <c r="QLP94" s="337"/>
      <c r="QLQ94" s="78"/>
      <c r="QLR94" s="337"/>
      <c r="QLS94" s="337"/>
      <c r="QLT94" s="78"/>
      <c r="QLU94" s="79"/>
      <c r="QLV94" s="78"/>
      <c r="QLW94" s="337"/>
      <c r="QLX94" s="337"/>
      <c r="QLY94" s="337"/>
      <c r="QLZ94" s="337"/>
      <c r="QMA94" s="337"/>
      <c r="QMB94" s="337"/>
      <c r="QMC94" s="337"/>
      <c r="QMD94" s="337"/>
      <c r="QME94" s="337"/>
      <c r="QMF94" s="337"/>
      <c r="QMG94" s="337"/>
      <c r="QMH94" s="337"/>
      <c r="QMI94" s="78"/>
      <c r="QMJ94" s="337"/>
      <c r="QMK94" s="337"/>
      <c r="QML94" s="78"/>
      <c r="QMM94" s="79"/>
      <c r="QMN94" s="78"/>
      <c r="QMO94" s="337"/>
      <c r="QMP94" s="337"/>
      <c r="QMQ94" s="337"/>
      <c r="QMR94" s="337"/>
      <c r="QMS94" s="337"/>
      <c r="QMT94" s="337"/>
      <c r="QMU94" s="337"/>
      <c r="QMV94" s="337"/>
      <c r="QMW94" s="337"/>
      <c r="QMX94" s="337"/>
      <c r="QMY94" s="337"/>
      <c r="QMZ94" s="337"/>
      <c r="QNA94" s="78"/>
      <c r="QNB94" s="337"/>
      <c r="QNC94" s="337"/>
      <c r="QND94" s="78"/>
      <c r="QNE94" s="79"/>
      <c r="QNF94" s="78"/>
      <c r="QNG94" s="337"/>
      <c r="QNH94" s="337"/>
      <c r="QNI94" s="337"/>
      <c r="QNJ94" s="337"/>
      <c r="QNK94" s="337"/>
      <c r="QNL94" s="337"/>
      <c r="QNM94" s="337"/>
      <c r="QNN94" s="337"/>
      <c r="QNO94" s="337"/>
      <c r="QNP94" s="337"/>
      <c r="QNQ94" s="337"/>
      <c r="QNR94" s="337"/>
      <c r="QNS94" s="78"/>
      <c r="QNT94" s="337"/>
      <c r="QNU94" s="337"/>
      <c r="QNV94" s="78"/>
      <c r="QNW94" s="79"/>
      <c r="QNX94" s="78"/>
      <c r="QNY94" s="337"/>
      <c r="QNZ94" s="337"/>
      <c r="QOA94" s="337"/>
      <c r="QOB94" s="337"/>
      <c r="QOC94" s="337"/>
      <c r="QOD94" s="337"/>
      <c r="QOE94" s="337"/>
      <c r="QOF94" s="337"/>
      <c r="QOG94" s="337"/>
      <c r="QOH94" s="337"/>
      <c r="QOI94" s="337"/>
      <c r="QOJ94" s="337"/>
      <c r="QOK94" s="78"/>
      <c r="QOL94" s="337"/>
      <c r="QOM94" s="337"/>
      <c r="QON94" s="78"/>
      <c r="QOO94" s="79"/>
      <c r="QOP94" s="78"/>
      <c r="QOQ94" s="337"/>
      <c r="QOR94" s="337"/>
      <c r="QOS94" s="337"/>
      <c r="QOT94" s="337"/>
      <c r="QOU94" s="337"/>
      <c r="QOV94" s="337"/>
      <c r="QOW94" s="337"/>
      <c r="QOX94" s="337"/>
      <c r="QOY94" s="337"/>
      <c r="QOZ94" s="337"/>
      <c r="QPA94" s="337"/>
      <c r="QPB94" s="337"/>
      <c r="QPC94" s="78"/>
      <c r="QPD94" s="337"/>
      <c r="QPE94" s="337"/>
      <c r="QPF94" s="78"/>
      <c r="QPG94" s="79"/>
      <c r="QPH94" s="78"/>
      <c r="QPI94" s="337"/>
      <c r="QPJ94" s="337"/>
      <c r="QPK94" s="337"/>
      <c r="QPL94" s="337"/>
      <c r="QPM94" s="337"/>
      <c r="QPN94" s="337"/>
      <c r="QPO94" s="337"/>
      <c r="QPP94" s="337"/>
      <c r="QPQ94" s="337"/>
      <c r="QPR94" s="337"/>
      <c r="QPS94" s="337"/>
      <c r="QPT94" s="337"/>
      <c r="QPU94" s="78"/>
      <c r="QPV94" s="337"/>
      <c r="QPW94" s="337"/>
      <c r="QPX94" s="78"/>
      <c r="QPY94" s="79"/>
      <c r="QPZ94" s="78"/>
      <c r="QQA94" s="337"/>
      <c r="QQB94" s="337"/>
      <c r="QQC94" s="337"/>
      <c r="QQD94" s="337"/>
      <c r="QQE94" s="337"/>
      <c r="QQF94" s="337"/>
      <c r="QQG94" s="337"/>
      <c r="QQH94" s="337"/>
      <c r="QQI94" s="337"/>
      <c r="QQJ94" s="337"/>
      <c r="QQK94" s="337"/>
      <c r="QQL94" s="337"/>
      <c r="QQM94" s="78"/>
      <c r="QQN94" s="337"/>
      <c r="QQO94" s="337"/>
      <c r="QQP94" s="78"/>
      <c r="QQQ94" s="79"/>
      <c r="QQR94" s="78"/>
      <c r="QQS94" s="337"/>
      <c r="QQT94" s="337"/>
      <c r="QQU94" s="337"/>
      <c r="QQV94" s="337"/>
      <c r="QQW94" s="337"/>
      <c r="QQX94" s="337"/>
      <c r="QQY94" s="337"/>
      <c r="QQZ94" s="337"/>
      <c r="QRA94" s="337"/>
      <c r="QRB94" s="337"/>
      <c r="QRC94" s="337"/>
      <c r="QRD94" s="337"/>
      <c r="QRE94" s="78"/>
      <c r="QRF94" s="337"/>
      <c r="QRG94" s="337"/>
      <c r="QRH94" s="78"/>
      <c r="QRI94" s="79"/>
      <c r="QRJ94" s="78"/>
      <c r="QRK94" s="337"/>
      <c r="QRL94" s="337"/>
      <c r="QRM94" s="337"/>
      <c r="QRN94" s="337"/>
      <c r="QRO94" s="337"/>
      <c r="QRP94" s="337"/>
      <c r="QRQ94" s="337"/>
      <c r="QRR94" s="337"/>
      <c r="QRS94" s="337"/>
      <c r="QRT94" s="337"/>
      <c r="QRU94" s="337"/>
      <c r="QRV94" s="337"/>
      <c r="QRW94" s="78"/>
      <c r="QRX94" s="337"/>
      <c r="QRY94" s="337"/>
      <c r="QRZ94" s="78"/>
      <c r="QSA94" s="79"/>
      <c r="QSB94" s="78"/>
      <c r="QSC94" s="337"/>
      <c r="QSD94" s="337"/>
      <c r="QSE94" s="337"/>
      <c r="QSF94" s="337"/>
      <c r="QSG94" s="337"/>
      <c r="QSH94" s="337"/>
      <c r="QSI94" s="337"/>
      <c r="QSJ94" s="337"/>
      <c r="QSK94" s="337"/>
      <c r="QSL94" s="337"/>
      <c r="QSM94" s="337"/>
      <c r="QSN94" s="337"/>
      <c r="QSO94" s="78"/>
      <c r="QSP94" s="337"/>
      <c r="QSQ94" s="337"/>
      <c r="QSR94" s="78"/>
      <c r="QSS94" s="79"/>
      <c r="QST94" s="78"/>
      <c r="QSU94" s="337"/>
      <c r="QSV94" s="337"/>
      <c r="QSW94" s="337"/>
      <c r="QSX94" s="337"/>
      <c r="QSY94" s="337"/>
      <c r="QSZ94" s="337"/>
      <c r="QTA94" s="337"/>
      <c r="QTB94" s="337"/>
      <c r="QTC94" s="337"/>
      <c r="QTD94" s="337"/>
      <c r="QTE94" s="337"/>
      <c r="QTF94" s="337"/>
      <c r="QTG94" s="78"/>
      <c r="QTH94" s="337"/>
      <c r="QTI94" s="337"/>
      <c r="QTJ94" s="78"/>
      <c r="QTK94" s="79"/>
      <c r="QTL94" s="78"/>
      <c r="QTM94" s="337"/>
      <c r="QTN94" s="337"/>
      <c r="QTO94" s="337"/>
      <c r="QTP94" s="337"/>
      <c r="QTQ94" s="337"/>
      <c r="QTR94" s="337"/>
      <c r="QTS94" s="337"/>
      <c r="QTT94" s="337"/>
      <c r="QTU94" s="337"/>
      <c r="QTV94" s="337"/>
      <c r="QTW94" s="337"/>
      <c r="QTX94" s="337"/>
      <c r="QTY94" s="78"/>
      <c r="QTZ94" s="337"/>
      <c r="QUA94" s="337"/>
      <c r="QUB94" s="78"/>
      <c r="QUC94" s="79"/>
      <c r="QUD94" s="78"/>
      <c r="QUE94" s="337"/>
      <c r="QUF94" s="337"/>
      <c r="QUG94" s="337"/>
      <c r="QUH94" s="337"/>
      <c r="QUI94" s="337"/>
      <c r="QUJ94" s="337"/>
      <c r="QUK94" s="337"/>
      <c r="QUL94" s="337"/>
      <c r="QUM94" s="337"/>
      <c r="QUN94" s="337"/>
      <c r="QUO94" s="337"/>
      <c r="QUP94" s="337"/>
      <c r="QUQ94" s="78"/>
      <c r="QUR94" s="337"/>
      <c r="QUS94" s="337"/>
      <c r="QUT94" s="78"/>
      <c r="QUU94" s="79"/>
      <c r="QUV94" s="78"/>
      <c r="QUW94" s="337"/>
      <c r="QUX94" s="337"/>
      <c r="QUY94" s="337"/>
      <c r="QUZ94" s="337"/>
      <c r="QVA94" s="337"/>
      <c r="QVB94" s="337"/>
      <c r="QVC94" s="337"/>
      <c r="QVD94" s="337"/>
      <c r="QVE94" s="337"/>
      <c r="QVF94" s="337"/>
      <c r="QVG94" s="337"/>
      <c r="QVH94" s="337"/>
      <c r="QVI94" s="78"/>
      <c r="QVJ94" s="337"/>
      <c r="QVK94" s="337"/>
      <c r="QVL94" s="78"/>
      <c r="QVM94" s="79"/>
      <c r="QVN94" s="78"/>
      <c r="QVO94" s="337"/>
      <c r="QVP94" s="337"/>
      <c r="QVQ94" s="337"/>
      <c r="QVR94" s="337"/>
      <c r="QVS94" s="337"/>
      <c r="QVT94" s="337"/>
      <c r="QVU94" s="337"/>
      <c r="QVV94" s="337"/>
      <c r="QVW94" s="337"/>
      <c r="QVX94" s="337"/>
      <c r="QVY94" s="337"/>
      <c r="QVZ94" s="337"/>
      <c r="QWA94" s="78"/>
      <c r="QWB94" s="337"/>
      <c r="QWC94" s="337"/>
      <c r="QWD94" s="78"/>
      <c r="QWE94" s="79"/>
      <c r="QWF94" s="78"/>
      <c r="QWG94" s="337"/>
      <c r="QWH94" s="337"/>
      <c r="QWI94" s="337"/>
      <c r="QWJ94" s="337"/>
      <c r="QWK94" s="337"/>
      <c r="QWL94" s="337"/>
      <c r="QWM94" s="337"/>
      <c r="QWN94" s="337"/>
      <c r="QWO94" s="337"/>
      <c r="QWP94" s="337"/>
      <c r="QWQ94" s="337"/>
      <c r="QWR94" s="337"/>
      <c r="QWS94" s="78"/>
      <c r="QWT94" s="337"/>
      <c r="QWU94" s="337"/>
      <c r="QWV94" s="78"/>
      <c r="QWW94" s="79"/>
      <c r="QWX94" s="78"/>
      <c r="QWY94" s="337"/>
      <c r="QWZ94" s="337"/>
      <c r="QXA94" s="337"/>
      <c r="QXB94" s="337"/>
      <c r="QXC94" s="337"/>
      <c r="QXD94" s="337"/>
      <c r="QXE94" s="337"/>
      <c r="QXF94" s="337"/>
      <c r="QXG94" s="337"/>
      <c r="QXH94" s="337"/>
      <c r="QXI94" s="337"/>
      <c r="QXJ94" s="337"/>
      <c r="QXK94" s="78"/>
      <c r="QXL94" s="337"/>
      <c r="QXM94" s="337"/>
      <c r="QXN94" s="78"/>
      <c r="QXO94" s="79"/>
      <c r="QXP94" s="78"/>
      <c r="QXQ94" s="337"/>
      <c r="QXR94" s="337"/>
      <c r="QXS94" s="337"/>
      <c r="QXT94" s="337"/>
      <c r="QXU94" s="337"/>
      <c r="QXV94" s="337"/>
      <c r="QXW94" s="337"/>
      <c r="QXX94" s="337"/>
      <c r="QXY94" s="337"/>
      <c r="QXZ94" s="337"/>
      <c r="QYA94" s="337"/>
      <c r="QYB94" s="337"/>
      <c r="QYC94" s="78"/>
      <c r="QYD94" s="337"/>
      <c r="QYE94" s="337"/>
      <c r="QYF94" s="78"/>
      <c r="QYG94" s="79"/>
      <c r="QYH94" s="78"/>
      <c r="QYI94" s="337"/>
      <c r="QYJ94" s="337"/>
      <c r="QYK94" s="337"/>
      <c r="QYL94" s="337"/>
      <c r="QYM94" s="337"/>
      <c r="QYN94" s="337"/>
      <c r="QYO94" s="337"/>
      <c r="QYP94" s="337"/>
      <c r="QYQ94" s="337"/>
      <c r="QYR94" s="337"/>
      <c r="QYS94" s="337"/>
      <c r="QYT94" s="337"/>
      <c r="QYU94" s="78"/>
      <c r="QYV94" s="337"/>
      <c r="QYW94" s="337"/>
      <c r="QYX94" s="78"/>
      <c r="QYY94" s="79"/>
      <c r="QYZ94" s="78"/>
      <c r="QZA94" s="337"/>
      <c r="QZB94" s="337"/>
      <c r="QZC94" s="337"/>
      <c r="QZD94" s="337"/>
      <c r="QZE94" s="337"/>
      <c r="QZF94" s="337"/>
      <c r="QZG94" s="337"/>
      <c r="QZH94" s="337"/>
      <c r="QZI94" s="337"/>
      <c r="QZJ94" s="337"/>
      <c r="QZK94" s="337"/>
      <c r="QZL94" s="337"/>
      <c r="QZM94" s="78"/>
      <c r="QZN94" s="337"/>
      <c r="QZO94" s="337"/>
      <c r="QZP94" s="78"/>
      <c r="QZQ94" s="79"/>
      <c r="QZR94" s="78"/>
      <c r="QZS94" s="337"/>
      <c r="QZT94" s="337"/>
      <c r="QZU94" s="337"/>
      <c r="QZV94" s="337"/>
      <c r="QZW94" s="337"/>
      <c r="QZX94" s="337"/>
      <c r="QZY94" s="337"/>
      <c r="QZZ94" s="337"/>
      <c r="RAA94" s="337"/>
      <c r="RAB94" s="337"/>
      <c r="RAC94" s="337"/>
      <c r="RAD94" s="337"/>
      <c r="RAE94" s="78"/>
      <c r="RAF94" s="337"/>
      <c r="RAG94" s="337"/>
      <c r="RAH94" s="78"/>
      <c r="RAI94" s="79"/>
      <c r="RAJ94" s="78"/>
      <c r="RAK94" s="337"/>
      <c r="RAL94" s="337"/>
      <c r="RAM94" s="337"/>
      <c r="RAN94" s="337"/>
      <c r="RAO94" s="337"/>
      <c r="RAP94" s="337"/>
      <c r="RAQ94" s="337"/>
      <c r="RAR94" s="337"/>
      <c r="RAS94" s="337"/>
      <c r="RAT94" s="337"/>
      <c r="RAU94" s="337"/>
      <c r="RAV94" s="337"/>
      <c r="RAW94" s="78"/>
      <c r="RAX94" s="337"/>
      <c r="RAY94" s="337"/>
      <c r="RAZ94" s="78"/>
      <c r="RBA94" s="79"/>
      <c r="RBB94" s="78"/>
      <c r="RBC94" s="337"/>
      <c r="RBD94" s="337"/>
      <c r="RBE94" s="337"/>
      <c r="RBF94" s="337"/>
      <c r="RBG94" s="337"/>
      <c r="RBH94" s="337"/>
      <c r="RBI94" s="337"/>
      <c r="RBJ94" s="337"/>
      <c r="RBK94" s="337"/>
      <c r="RBL94" s="337"/>
      <c r="RBM94" s="337"/>
      <c r="RBN94" s="337"/>
      <c r="RBO94" s="78"/>
      <c r="RBP94" s="337"/>
      <c r="RBQ94" s="337"/>
      <c r="RBR94" s="78"/>
      <c r="RBS94" s="79"/>
      <c r="RBT94" s="78"/>
      <c r="RBU94" s="337"/>
      <c r="RBV94" s="337"/>
      <c r="RBW94" s="337"/>
      <c r="RBX94" s="337"/>
      <c r="RBY94" s="337"/>
      <c r="RBZ94" s="337"/>
      <c r="RCA94" s="337"/>
      <c r="RCB94" s="337"/>
      <c r="RCC94" s="337"/>
      <c r="RCD94" s="337"/>
      <c r="RCE94" s="337"/>
      <c r="RCF94" s="337"/>
      <c r="RCG94" s="78"/>
      <c r="RCH94" s="337"/>
      <c r="RCI94" s="337"/>
      <c r="RCJ94" s="78"/>
      <c r="RCK94" s="79"/>
      <c r="RCL94" s="78"/>
      <c r="RCM94" s="337"/>
      <c r="RCN94" s="337"/>
      <c r="RCO94" s="337"/>
      <c r="RCP94" s="337"/>
      <c r="RCQ94" s="337"/>
      <c r="RCR94" s="337"/>
      <c r="RCS94" s="337"/>
      <c r="RCT94" s="337"/>
      <c r="RCU94" s="337"/>
      <c r="RCV94" s="337"/>
      <c r="RCW94" s="337"/>
      <c r="RCX94" s="337"/>
      <c r="RCY94" s="78"/>
      <c r="RCZ94" s="337"/>
      <c r="RDA94" s="337"/>
      <c r="RDB94" s="78"/>
      <c r="RDC94" s="79"/>
      <c r="RDD94" s="78"/>
      <c r="RDE94" s="337"/>
      <c r="RDF94" s="337"/>
      <c r="RDG94" s="337"/>
      <c r="RDH94" s="337"/>
      <c r="RDI94" s="337"/>
      <c r="RDJ94" s="337"/>
      <c r="RDK94" s="337"/>
      <c r="RDL94" s="337"/>
      <c r="RDM94" s="337"/>
      <c r="RDN94" s="337"/>
      <c r="RDO94" s="337"/>
      <c r="RDP94" s="337"/>
      <c r="RDQ94" s="78"/>
      <c r="RDR94" s="337"/>
      <c r="RDS94" s="337"/>
      <c r="RDT94" s="78"/>
      <c r="RDU94" s="79"/>
      <c r="RDV94" s="78"/>
      <c r="RDW94" s="337"/>
      <c r="RDX94" s="337"/>
      <c r="RDY94" s="337"/>
      <c r="RDZ94" s="337"/>
      <c r="REA94" s="337"/>
      <c r="REB94" s="337"/>
      <c r="REC94" s="337"/>
      <c r="RED94" s="337"/>
      <c r="REE94" s="337"/>
      <c r="REF94" s="337"/>
      <c r="REG94" s="337"/>
      <c r="REH94" s="337"/>
      <c r="REI94" s="78"/>
      <c r="REJ94" s="337"/>
      <c r="REK94" s="337"/>
      <c r="REL94" s="78"/>
      <c r="REM94" s="79"/>
      <c r="REN94" s="78"/>
      <c r="REO94" s="337"/>
      <c r="REP94" s="337"/>
      <c r="REQ94" s="337"/>
      <c r="RER94" s="337"/>
      <c r="RES94" s="337"/>
      <c r="RET94" s="337"/>
      <c r="REU94" s="337"/>
      <c r="REV94" s="337"/>
      <c r="REW94" s="337"/>
      <c r="REX94" s="337"/>
      <c r="REY94" s="337"/>
      <c r="REZ94" s="337"/>
      <c r="RFA94" s="78"/>
      <c r="RFB94" s="337"/>
      <c r="RFC94" s="337"/>
      <c r="RFD94" s="78"/>
      <c r="RFE94" s="79"/>
      <c r="RFF94" s="78"/>
      <c r="RFG94" s="337"/>
      <c r="RFH94" s="337"/>
      <c r="RFI94" s="337"/>
      <c r="RFJ94" s="337"/>
      <c r="RFK94" s="337"/>
      <c r="RFL94" s="337"/>
      <c r="RFM94" s="337"/>
      <c r="RFN94" s="337"/>
      <c r="RFO94" s="337"/>
      <c r="RFP94" s="337"/>
      <c r="RFQ94" s="337"/>
      <c r="RFR94" s="337"/>
      <c r="RFS94" s="78"/>
      <c r="RFT94" s="337"/>
      <c r="RFU94" s="337"/>
      <c r="RFV94" s="78"/>
      <c r="RFW94" s="79"/>
      <c r="RFX94" s="78"/>
      <c r="RFY94" s="337"/>
      <c r="RFZ94" s="337"/>
      <c r="RGA94" s="337"/>
      <c r="RGB94" s="337"/>
      <c r="RGC94" s="337"/>
      <c r="RGD94" s="337"/>
      <c r="RGE94" s="337"/>
      <c r="RGF94" s="337"/>
      <c r="RGG94" s="337"/>
      <c r="RGH94" s="337"/>
      <c r="RGI94" s="337"/>
      <c r="RGJ94" s="337"/>
      <c r="RGK94" s="78"/>
      <c r="RGL94" s="337"/>
      <c r="RGM94" s="337"/>
      <c r="RGN94" s="78"/>
      <c r="RGO94" s="79"/>
      <c r="RGP94" s="78"/>
      <c r="RGQ94" s="337"/>
      <c r="RGR94" s="337"/>
      <c r="RGS94" s="337"/>
      <c r="RGT94" s="337"/>
      <c r="RGU94" s="337"/>
      <c r="RGV94" s="337"/>
      <c r="RGW94" s="337"/>
      <c r="RGX94" s="337"/>
      <c r="RGY94" s="337"/>
      <c r="RGZ94" s="337"/>
      <c r="RHA94" s="337"/>
      <c r="RHB94" s="337"/>
      <c r="RHC94" s="78"/>
      <c r="RHD94" s="337"/>
      <c r="RHE94" s="337"/>
      <c r="RHF94" s="78"/>
      <c r="RHG94" s="79"/>
      <c r="RHH94" s="78"/>
      <c r="RHI94" s="337"/>
      <c r="RHJ94" s="337"/>
      <c r="RHK94" s="337"/>
      <c r="RHL94" s="337"/>
      <c r="RHM94" s="337"/>
      <c r="RHN94" s="337"/>
      <c r="RHO94" s="337"/>
      <c r="RHP94" s="337"/>
      <c r="RHQ94" s="337"/>
      <c r="RHR94" s="337"/>
      <c r="RHS94" s="337"/>
      <c r="RHT94" s="337"/>
      <c r="RHU94" s="78"/>
      <c r="RHV94" s="337"/>
      <c r="RHW94" s="337"/>
      <c r="RHX94" s="78"/>
      <c r="RHY94" s="79"/>
      <c r="RHZ94" s="78"/>
      <c r="RIA94" s="337"/>
      <c r="RIB94" s="337"/>
      <c r="RIC94" s="337"/>
      <c r="RID94" s="337"/>
      <c r="RIE94" s="337"/>
      <c r="RIF94" s="337"/>
      <c r="RIG94" s="337"/>
      <c r="RIH94" s="337"/>
      <c r="RII94" s="337"/>
      <c r="RIJ94" s="337"/>
      <c r="RIK94" s="337"/>
      <c r="RIL94" s="337"/>
      <c r="RIM94" s="78"/>
      <c r="RIN94" s="337"/>
      <c r="RIO94" s="337"/>
      <c r="RIP94" s="78"/>
      <c r="RIQ94" s="79"/>
      <c r="RIR94" s="78"/>
      <c r="RIS94" s="337"/>
      <c r="RIT94" s="337"/>
      <c r="RIU94" s="337"/>
      <c r="RIV94" s="337"/>
      <c r="RIW94" s="337"/>
      <c r="RIX94" s="337"/>
      <c r="RIY94" s="337"/>
      <c r="RIZ94" s="337"/>
      <c r="RJA94" s="337"/>
      <c r="RJB94" s="337"/>
      <c r="RJC94" s="337"/>
      <c r="RJD94" s="337"/>
      <c r="RJE94" s="78"/>
      <c r="RJF94" s="337"/>
      <c r="RJG94" s="337"/>
      <c r="RJH94" s="78"/>
      <c r="RJI94" s="79"/>
      <c r="RJJ94" s="78"/>
      <c r="RJK94" s="337"/>
      <c r="RJL94" s="337"/>
      <c r="RJM94" s="337"/>
      <c r="RJN94" s="337"/>
      <c r="RJO94" s="337"/>
      <c r="RJP94" s="337"/>
      <c r="RJQ94" s="337"/>
      <c r="RJR94" s="337"/>
      <c r="RJS94" s="337"/>
      <c r="RJT94" s="337"/>
      <c r="RJU94" s="337"/>
      <c r="RJV94" s="337"/>
      <c r="RJW94" s="78"/>
      <c r="RJX94" s="337"/>
      <c r="RJY94" s="337"/>
      <c r="RJZ94" s="78"/>
      <c r="RKA94" s="79"/>
      <c r="RKB94" s="78"/>
      <c r="RKC94" s="337"/>
      <c r="RKD94" s="337"/>
      <c r="RKE94" s="337"/>
      <c r="RKF94" s="337"/>
      <c r="RKG94" s="337"/>
      <c r="RKH94" s="337"/>
      <c r="RKI94" s="337"/>
      <c r="RKJ94" s="337"/>
      <c r="RKK94" s="337"/>
      <c r="RKL94" s="337"/>
      <c r="RKM94" s="337"/>
      <c r="RKN94" s="337"/>
      <c r="RKO94" s="78"/>
      <c r="RKP94" s="337"/>
      <c r="RKQ94" s="337"/>
      <c r="RKR94" s="78"/>
      <c r="RKS94" s="79"/>
      <c r="RKT94" s="78"/>
      <c r="RKU94" s="337"/>
      <c r="RKV94" s="337"/>
      <c r="RKW94" s="337"/>
      <c r="RKX94" s="337"/>
      <c r="RKY94" s="337"/>
      <c r="RKZ94" s="337"/>
      <c r="RLA94" s="337"/>
      <c r="RLB94" s="337"/>
      <c r="RLC94" s="337"/>
      <c r="RLD94" s="337"/>
      <c r="RLE94" s="337"/>
      <c r="RLF94" s="337"/>
      <c r="RLG94" s="78"/>
      <c r="RLH94" s="337"/>
      <c r="RLI94" s="337"/>
      <c r="RLJ94" s="78"/>
      <c r="RLK94" s="79"/>
      <c r="RLL94" s="78"/>
      <c r="RLM94" s="337"/>
      <c r="RLN94" s="337"/>
      <c r="RLO94" s="337"/>
      <c r="RLP94" s="337"/>
      <c r="RLQ94" s="337"/>
      <c r="RLR94" s="337"/>
      <c r="RLS94" s="337"/>
      <c r="RLT94" s="337"/>
      <c r="RLU94" s="337"/>
      <c r="RLV94" s="337"/>
      <c r="RLW94" s="337"/>
      <c r="RLX94" s="337"/>
      <c r="RLY94" s="78"/>
      <c r="RLZ94" s="337"/>
      <c r="RMA94" s="337"/>
      <c r="RMB94" s="78"/>
      <c r="RMC94" s="79"/>
      <c r="RMD94" s="78"/>
      <c r="RME94" s="337"/>
      <c r="RMF94" s="337"/>
      <c r="RMG94" s="337"/>
      <c r="RMH94" s="337"/>
      <c r="RMI94" s="337"/>
      <c r="RMJ94" s="337"/>
      <c r="RMK94" s="337"/>
      <c r="RML94" s="337"/>
      <c r="RMM94" s="337"/>
      <c r="RMN94" s="337"/>
      <c r="RMO94" s="337"/>
      <c r="RMP94" s="337"/>
      <c r="RMQ94" s="78"/>
      <c r="RMR94" s="337"/>
      <c r="RMS94" s="337"/>
      <c r="RMT94" s="78"/>
      <c r="RMU94" s="79"/>
      <c r="RMV94" s="78"/>
      <c r="RMW94" s="337"/>
      <c r="RMX94" s="337"/>
      <c r="RMY94" s="337"/>
      <c r="RMZ94" s="337"/>
      <c r="RNA94" s="337"/>
      <c r="RNB94" s="337"/>
      <c r="RNC94" s="337"/>
      <c r="RND94" s="337"/>
      <c r="RNE94" s="337"/>
      <c r="RNF94" s="337"/>
      <c r="RNG94" s="337"/>
      <c r="RNH94" s="337"/>
      <c r="RNI94" s="78"/>
      <c r="RNJ94" s="337"/>
      <c r="RNK94" s="337"/>
      <c r="RNL94" s="78"/>
      <c r="RNM94" s="79"/>
      <c r="RNN94" s="78"/>
      <c r="RNO94" s="337"/>
      <c r="RNP94" s="337"/>
      <c r="RNQ94" s="337"/>
      <c r="RNR94" s="337"/>
      <c r="RNS94" s="337"/>
      <c r="RNT94" s="337"/>
      <c r="RNU94" s="337"/>
      <c r="RNV94" s="337"/>
      <c r="RNW94" s="337"/>
      <c r="RNX94" s="337"/>
      <c r="RNY94" s="337"/>
      <c r="RNZ94" s="337"/>
      <c r="ROA94" s="78"/>
      <c r="ROB94" s="337"/>
      <c r="ROC94" s="337"/>
      <c r="ROD94" s="78"/>
      <c r="ROE94" s="79"/>
      <c r="ROF94" s="78"/>
      <c r="ROG94" s="337"/>
      <c r="ROH94" s="337"/>
      <c r="ROI94" s="337"/>
      <c r="ROJ94" s="337"/>
      <c r="ROK94" s="337"/>
      <c r="ROL94" s="337"/>
      <c r="ROM94" s="337"/>
      <c r="RON94" s="337"/>
      <c r="ROO94" s="337"/>
      <c r="ROP94" s="337"/>
      <c r="ROQ94" s="337"/>
      <c r="ROR94" s="337"/>
      <c r="ROS94" s="78"/>
      <c r="ROT94" s="337"/>
      <c r="ROU94" s="337"/>
      <c r="ROV94" s="78"/>
      <c r="ROW94" s="79"/>
      <c r="ROX94" s="78"/>
      <c r="ROY94" s="337"/>
      <c r="ROZ94" s="337"/>
      <c r="RPA94" s="337"/>
      <c r="RPB94" s="337"/>
      <c r="RPC94" s="337"/>
      <c r="RPD94" s="337"/>
      <c r="RPE94" s="337"/>
      <c r="RPF94" s="337"/>
      <c r="RPG94" s="337"/>
      <c r="RPH94" s="337"/>
      <c r="RPI94" s="337"/>
      <c r="RPJ94" s="337"/>
      <c r="RPK94" s="78"/>
      <c r="RPL94" s="337"/>
      <c r="RPM94" s="337"/>
      <c r="RPN94" s="78"/>
      <c r="RPO94" s="79"/>
      <c r="RPP94" s="78"/>
      <c r="RPQ94" s="337"/>
      <c r="RPR94" s="337"/>
      <c r="RPS94" s="337"/>
      <c r="RPT94" s="337"/>
      <c r="RPU94" s="337"/>
      <c r="RPV94" s="337"/>
      <c r="RPW94" s="337"/>
      <c r="RPX94" s="337"/>
      <c r="RPY94" s="337"/>
      <c r="RPZ94" s="337"/>
      <c r="RQA94" s="337"/>
      <c r="RQB94" s="337"/>
      <c r="RQC94" s="78"/>
      <c r="RQD94" s="337"/>
      <c r="RQE94" s="337"/>
      <c r="RQF94" s="78"/>
      <c r="RQG94" s="79"/>
      <c r="RQH94" s="78"/>
      <c r="RQI94" s="337"/>
      <c r="RQJ94" s="337"/>
      <c r="RQK94" s="337"/>
      <c r="RQL94" s="337"/>
      <c r="RQM94" s="337"/>
      <c r="RQN94" s="337"/>
      <c r="RQO94" s="337"/>
      <c r="RQP94" s="337"/>
      <c r="RQQ94" s="337"/>
      <c r="RQR94" s="337"/>
      <c r="RQS94" s="337"/>
      <c r="RQT94" s="337"/>
      <c r="RQU94" s="78"/>
      <c r="RQV94" s="337"/>
      <c r="RQW94" s="337"/>
      <c r="RQX94" s="78"/>
      <c r="RQY94" s="79"/>
      <c r="RQZ94" s="78"/>
      <c r="RRA94" s="337"/>
      <c r="RRB94" s="337"/>
      <c r="RRC94" s="337"/>
      <c r="RRD94" s="337"/>
      <c r="RRE94" s="337"/>
      <c r="RRF94" s="337"/>
      <c r="RRG94" s="337"/>
      <c r="RRH94" s="337"/>
      <c r="RRI94" s="337"/>
      <c r="RRJ94" s="337"/>
      <c r="RRK94" s="337"/>
      <c r="RRL94" s="337"/>
      <c r="RRM94" s="78"/>
      <c r="RRN94" s="337"/>
      <c r="RRO94" s="337"/>
      <c r="RRP94" s="78"/>
      <c r="RRQ94" s="79"/>
      <c r="RRR94" s="78"/>
      <c r="RRS94" s="337"/>
      <c r="RRT94" s="337"/>
      <c r="RRU94" s="337"/>
      <c r="RRV94" s="337"/>
      <c r="RRW94" s="337"/>
      <c r="RRX94" s="337"/>
      <c r="RRY94" s="337"/>
      <c r="RRZ94" s="337"/>
      <c r="RSA94" s="337"/>
      <c r="RSB94" s="337"/>
      <c r="RSC94" s="337"/>
      <c r="RSD94" s="337"/>
      <c r="RSE94" s="78"/>
      <c r="RSF94" s="337"/>
      <c r="RSG94" s="337"/>
      <c r="RSH94" s="78"/>
      <c r="RSI94" s="79"/>
      <c r="RSJ94" s="78"/>
      <c r="RSK94" s="337"/>
      <c r="RSL94" s="337"/>
      <c r="RSM94" s="337"/>
      <c r="RSN94" s="337"/>
      <c r="RSO94" s="337"/>
      <c r="RSP94" s="337"/>
      <c r="RSQ94" s="337"/>
      <c r="RSR94" s="337"/>
      <c r="RSS94" s="337"/>
      <c r="RST94" s="337"/>
      <c r="RSU94" s="337"/>
      <c r="RSV94" s="337"/>
      <c r="RSW94" s="78"/>
      <c r="RSX94" s="337"/>
      <c r="RSY94" s="337"/>
      <c r="RSZ94" s="78"/>
      <c r="RTA94" s="79"/>
      <c r="RTB94" s="78"/>
      <c r="RTC94" s="337"/>
      <c r="RTD94" s="337"/>
      <c r="RTE94" s="337"/>
      <c r="RTF94" s="337"/>
      <c r="RTG94" s="337"/>
      <c r="RTH94" s="337"/>
      <c r="RTI94" s="337"/>
      <c r="RTJ94" s="337"/>
      <c r="RTK94" s="337"/>
      <c r="RTL94" s="337"/>
      <c r="RTM94" s="337"/>
      <c r="RTN94" s="337"/>
      <c r="RTO94" s="78"/>
      <c r="RTP94" s="337"/>
      <c r="RTQ94" s="337"/>
      <c r="RTR94" s="78"/>
      <c r="RTS94" s="79"/>
      <c r="RTT94" s="78"/>
      <c r="RTU94" s="337"/>
      <c r="RTV94" s="337"/>
      <c r="RTW94" s="337"/>
      <c r="RTX94" s="337"/>
      <c r="RTY94" s="337"/>
      <c r="RTZ94" s="337"/>
      <c r="RUA94" s="337"/>
      <c r="RUB94" s="337"/>
      <c r="RUC94" s="337"/>
      <c r="RUD94" s="337"/>
      <c r="RUE94" s="337"/>
      <c r="RUF94" s="337"/>
      <c r="RUG94" s="78"/>
      <c r="RUH94" s="337"/>
      <c r="RUI94" s="337"/>
      <c r="RUJ94" s="78"/>
      <c r="RUK94" s="79"/>
      <c r="RUL94" s="78"/>
      <c r="RUM94" s="337"/>
      <c r="RUN94" s="337"/>
      <c r="RUO94" s="337"/>
      <c r="RUP94" s="337"/>
      <c r="RUQ94" s="337"/>
      <c r="RUR94" s="337"/>
      <c r="RUS94" s="337"/>
      <c r="RUT94" s="337"/>
      <c r="RUU94" s="337"/>
      <c r="RUV94" s="337"/>
      <c r="RUW94" s="337"/>
      <c r="RUX94" s="337"/>
      <c r="RUY94" s="78"/>
      <c r="RUZ94" s="337"/>
      <c r="RVA94" s="337"/>
      <c r="RVB94" s="78"/>
      <c r="RVC94" s="79"/>
      <c r="RVD94" s="78"/>
      <c r="RVE94" s="337"/>
      <c r="RVF94" s="337"/>
      <c r="RVG94" s="337"/>
      <c r="RVH94" s="337"/>
      <c r="RVI94" s="337"/>
      <c r="RVJ94" s="337"/>
      <c r="RVK94" s="337"/>
      <c r="RVL94" s="337"/>
      <c r="RVM94" s="337"/>
      <c r="RVN94" s="337"/>
      <c r="RVO94" s="337"/>
      <c r="RVP94" s="337"/>
      <c r="RVQ94" s="78"/>
      <c r="RVR94" s="337"/>
      <c r="RVS94" s="337"/>
      <c r="RVT94" s="78"/>
      <c r="RVU94" s="79"/>
      <c r="RVV94" s="78"/>
      <c r="RVW94" s="337"/>
      <c r="RVX94" s="337"/>
      <c r="RVY94" s="337"/>
      <c r="RVZ94" s="337"/>
      <c r="RWA94" s="337"/>
      <c r="RWB94" s="337"/>
      <c r="RWC94" s="337"/>
      <c r="RWD94" s="337"/>
      <c r="RWE94" s="337"/>
      <c r="RWF94" s="337"/>
      <c r="RWG94" s="337"/>
      <c r="RWH94" s="337"/>
      <c r="RWI94" s="78"/>
      <c r="RWJ94" s="337"/>
      <c r="RWK94" s="337"/>
      <c r="RWL94" s="78"/>
      <c r="RWM94" s="79"/>
      <c r="RWN94" s="78"/>
      <c r="RWO94" s="337"/>
      <c r="RWP94" s="337"/>
      <c r="RWQ94" s="337"/>
      <c r="RWR94" s="337"/>
      <c r="RWS94" s="337"/>
      <c r="RWT94" s="337"/>
      <c r="RWU94" s="337"/>
      <c r="RWV94" s="337"/>
      <c r="RWW94" s="337"/>
      <c r="RWX94" s="337"/>
      <c r="RWY94" s="337"/>
      <c r="RWZ94" s="337"/>
      <c r="RXA94" s="78"/>
      <c r="RXB94" s="337"/>
      <c r="RXC94" s="337"/>
      <c r="RXD94" s="78"/>
      <c r="RXE94" s="79"/>
      <c r="RXF94" s="78"/>
      <c r="RXG94" s="337"/>
      <c r="RXH94" s="337"/>
      <c r="RXI94" s="337"/>
      <c r="RXJ94" s="337"/>
      <c r="RXK94" s="337"/>
      <c r="RXL94" s="337"/>
      <c r="RXM94" s="337"/>
      <c r="RXN94" s="337"/>
      <c r="RXO94" s="337"/>
      <c r="RXP94" s="337"/>
      <c r="RXQ94" s="337"/>
      <c r="RXR94" s="337"/>
      <c r="RXS94" s="78"/>
      <c r="RXT94" s="337"/>
      <c r="RXU94" s="337"/>
      <c r="RXV94" s="78"/>
      <c r="RXW94" s="79"/>
      <c r="RXX94" s="78"/>
      <c r="RXY94" s="337"/>
      <c r="RXZ94" s="337"/>
      <c r="RYA94" s="337"/>
      <c r="RYB94" s="337"/>
      <c r="RYC94" s="337"/>
      <c r="RYD94" s="337"/>
      <c r="RYE94" s="337"/>
      <c r="RYF94" s="337"/>
      <c r="RYG94" s="337"/>
      <c r="RYH94" s="337"/>
      <c r="RYI94" s="337"/>
      <c r="RYJ94" s="337"/>
      <c r="RYK94" s="78"/>
      <c r="RYL94" s="337"/>
      <c r="RYM94" s="337"/>
      <c r="RYN94" s="78"/>
      <c r="RYO94" s="79"/>
      <c r="RYP94" s="78"/>
      <c r="RYQ94" s="337"/>
      <c r="RYR94" s="337"/>
      <c r="RYS94" s="337"/>
      <c r="RYT94" s="337"/>
      <c r="RYU94" s="337"/>
      <c r="RYV94" s="337"/>
      <c r="RYW94" s="337"/>
      <c r="RYX94" s="337"/>
      <c r="RYY94" s="337"/>
      <c r="RYZ94" s="337"/>
      <c r="RZA94" s="337"/>
      <c r="RZB94" s="337"/>
      <c r="RZC94" s="78"/>
      <c r="RZD94" s="337"/>
      <c r="RZE94" s="337"/>
      <c r="RZF94" s="78"/>
      <c r="RZG94" s="79"/>
      <c r="RZH94" s="78"/>
      <c r="RZI94" s="337"/>
      <c r="RZJ94" s="337"/>
      <c r="RZK94" s="337"/>
      <c r="RZL94" s="337"/>
      <c r="RZM94" s="337"/>
      <c r="RZN94" s="337"/>
      <c r="RZO94" s="337"/>
      <c r="RZP94" s="337"/>
      <c r="RZQ94" s="337"/>
      <c r="RZR94" s="337"/>
      <c r="RZS94" s="337"/>
      <c r="RZT94" s="337"/>
      <c r="RZU94" s="78"/>
      <c r="RZV94" s="337"/>
      <c r="RZW94" s="337"/>
      <c r="RZX94" s="78"/>
      <c r="RZY94" s="79"/>
      <c r="RZZ94" s="78"/>
      <c r="SAA94" s="337"/>
      <c r="SAB94" s="337"/>
      <c r="SAC94" s="337"/>
      <c r="SAD94" s="337"/>
      <c r="SAE94" s="337"/>
      <c r="SAF94" s="337"/>
      <c r="SAG94" s="337"/>
      <c r="SAH94" s="337"/>
      <c r="SAI94" s="337"/>
      <c r="SAJ94" s="337"/>
      <c r="SAK94" s="337"/>
      <c r="SAL94" s="337"/>
      <c r="SAM94" s="78"/>
      <c r="SAN94" s="337"/>
      <c r="SAO94" s="337"/>
      <c r="SAP94" s="78"/>
      <c r="SAQ94" s="79"/>
      <c r="SAR94" s="78"/>
      <c r="SAS94" s="337"/>
      <c r="SAT94" s="337"/>
      <c r="SAU94" s="337"/>
      <c r="SAV94" s="337"/>
      <c r="SAW94" s="337"/>
      <c r="SAX94" s="337"/>
      <c r="SAY94" s="337"/>
      <c r="SAZ94" s="337"/>
      <c r="SBA94" s="337"/>
      <c r="SBB94" s="337"/>
      <c r="SBC94" s="337"/>
      <c r="SBD94" s="337"/>
      <c r="SBE94" s="78"/>
      <c r="SBF94" s="337"/>
      <c r="SBG94" s="337"/>
      <c r="SBH94" s="78"/>
      <c r="SBI94" s="79"/>
      <c r="SBJ94" s="78"/>
      <c r="SBK94" s="337"/>
      <c r="SBL94" s="337"/>
      <c r="SBM94" s="337"/>
      <c r="SBN94" s="337"/>
      <c r="SBO94" s="337"/>
      <c r="SBP94" s="337"/>
      <c r="SBQ94" s="337"/>
      <c r="SBR94" s="337"/>
      <c r="SBS94" s="337"/>
      <c r="SBT94" s="337"/>
      <c r="SBU94" s="337"/>
      <c r="SBV94" s="337"/>
      <c r="SBW94" s="78"/>
      <c r="SBX94" s="337"/>
      <c r="SBY94" s="337"/>
      <c r="SBZ94" s="78"/>
      <c r="SCA94" s="79"/>
      <c r="SCB94" s="78"/>
      <c r="SCC94" s="337"/>
      <c r="SCD94" s="337"/>
      <c r="SCE94" s="337"/>
      <c r="SCF94" s="337"/>
      <c r="SCG94" s="337"/>
      <c r="SCH94" s="337"/>
      <c r="SCI94" s="337"/>
      <c r="SCJ94" s="337"/>
      <c r="SCK94" s="337"/>
      <c r="SCL94" s="337"/>
      <c r="SCM94" s="337"/>
      <c r="SCN94" s="337"/>
      <c r="SCO94" s="78"/>
      <c r="SCP94" s="337"/>
      <c r="SCQ94" s="337"/>
      <c r="SCR94" s="78"/>
      <c r="SCS94" s="79"/>
      <c r="SCT94" s="78"/>
      <c r="SCU94" s="337"/>
      <c r="SCV94" s="337"/>
      <c r="SCW94" s="337"/>
      <c r="SCX94" s="337"/>
      <c r="SCY94" s="337"/>
      <c r="SCZ94" s="337"/>
      <c r="SDA94" s="337"/>
      <c r="SDB94" s="337"/>
      <c r="SDC94" s="337"/>
      <c r="SDD94" s="337"/>
      <c r="SDE94" s="337"/>
      <c r="SDF94" s="337"/>
      <c r="SDG94" s="78"/>
      <c r="SDH94" s="337"/>
      <c r="SDI94" s="337"/>
      <c r="SDJ94" s="78"/>
      <c r="SDK94" s="79"/>
      <c r="SDL94" s="78"/>
      <c r="SDM94" s="337"/>
      <c r="SDN94" s="337"/>
      <c r="SDO94" s="337"/>
      <c r="SDP94" s="337"/>
      <c r="SDQ94" s="337"/>
      <c r="SDR94" s="337"/>
      <c r="SDS94" s="337"/>
      <c r="SDT94" s="337"/>
      <c r="SDU94" s="337"/>
      <c r="SDV94" s="337"/>
      <c r="SDW94" s="337"/>
      <c r="SDX94" s="337"/>
      <c r="SDY94" s="78"/>
      <c r="SDZ94" s="337"/>
      <c r="SEA94" s="337"/>
      <c r="SEB94" s="78"/>
      <c r="SEC94" s="79"/>
      <c r="SED94" s="78"/>
      <c r="SEE94" s="337"/>
      <c r="SEF94" s="337"/>
      <c r="SEG94" s="337"/>
      <c r="SEH94" s="337"/>
      <c r="SEI94" s="337"/>
      <c r="SEJ94" s="337"/>
      <c r="SEK94" s="337"/>
      <c r="SEL94" s="337"/>
      <c r="SEM94" s="337"/>
      <c r="SEN94" s="337"/>
      <c r="SEO94" s="337"/>
      <c r="SEP94" s="337"/>
      <c r="SEQ94" s="78"/>
      <c r="SER94" s="337"/>
      <c r="SES94" s="337"/>
      <c r="SET94" s="78"/>
      <c r="SEU94" s="79"/>
      <c r="SEV94" s="78"/>
      <c r="SEW94" s="337"/>
      <c r="SEX94" s="337"/>
      <c r="SEY94" s="337"/>
      <c r="SEZ94" s="337"/>
      <c r="SFA94" s="337"/>
      <c r="SFB94" s="337"/>
      <c r="SFC94" s="337"/>
      <c r="SFD94" s="337"/>
      <c r="SFE94" s="337"/>
      <c r="SFF94" s="337"/>
      <c r="SFG94" s="337"/>
      <c r="SFH94" s="337"/>
      <c r="SFI94" s="78"/>
      <c r="SFJ94" s="337"/>
      <c r="SFK94" s="337"/>
      <c r="SFL94" s="78"/>
      <c r="SFM94" s="79"/>
      <c r="SFN94" s="78"/>
      <c r="SFO94" s="337"/>
      <c r="SFP94" s="337"/>
      <c r="SFQ94" s="337"/>
      <c r="SFR94" s="337"/>
      <c r="SFS94" s="337"/>
      <c r="SFT94" s="337"/>
      <c r="SFU94" s="337"/>
      <c r="SFV94" s="337"/>
      <c r="SFW94" s="337"/>
      <c r="SFX94" s="337"/>
      <c r="SFY94" s="337"/>
      <c r="SFZ94" s="337"/>
      <c r="SGA94" s="78"/>
      <c r="SGB94" s="337"/>
      <c r="SGC94" s="337"/>
      <c r="SGD94" s="78"/>
      <c r="SGE94" s="79"/>
      <c r="SGF94" s="78"/>
      <c r="SGG94" s="337"/>
      <c r="SGH94" s="337"/>
      <c r="SGI94" s="337"/>
      <c r="SGJ94" s="337"/>
      <c r="SGK94" s="337"/>
      <c r="SGL94" s="337"/>
      <c r="SGM94" s="337"/>
      <c r="SGN94" s="337"/>
      <c r="SGO94" s="337"/>
      <c r="SGP94" s="337"/>
      <c r="SGQ94" s="337"/>
      <c r="SGR94" s="337"/>
      <c r="SGS94" s="78"/>
      <c r="SGT94" s="337"/>
      <c r="SGU94" s="337"/>
      <c r="SGV94" s="78"/>
      <c r="SGW94" s="79"/>
      <c r="SGX94" s="78"/>
      <c r="SGY94" s="337"/>
      <c r="SGZ94" s="337"/>
      <c r="SHA94" s="337"/>
      <c r="SHB94" s="337"/>
      <c r="SHC94" s="337"/>
      <c r="SHD94" s="337"/>
      <c r="SHE94" s="337"/>
      <c r="SHF94" s="337"/>
      <c r="SHG94" s="337"/>
      <c r="SHH94" s="337"/>
      <c r="SHI94" s="337"/>
      <c r="SHJ94" s="337"/>
      <c r="SHK94" s="78"/>
      <c r="SHL94" s="337"/>
      <c r="SHM94" s="337"/>
      <c r="SHN94" s="78"/>
      <c r="SHO94" s="79"/>
      <c r="SHP94" s="78"/>
      <c r="SHQ94" s="337"/>
      <c r="SHR94" s="337"/>
      <c r="SHS94" s="337"/>
      <c r="SHT94" s="337"/>
      <c r="SHU94" s="337"/>
      <c r="SHV94" s="337"/>
      <c r="SHW94" s="337"/>
      <c r="SHX94" s="337"/>
      <c r="SHY94" s="337"/>
      <c r="SHZ94" s="337"/>
      <c r="SIA94" s="337"/>
      <c r="SIB94" s="337"/>
      <c r="SIC94" s="78"/>
      <c r="SID94" s="337"/>
      <c r="SIE94" s="337"/>
      <c r="SIF94" s="78"/>
      <c r="SIG94" s="79"/>
      <c r="SIH94" s="78"/>
      <c r="SII94" s="337"/>
      <c r="SIJ94" s="337"/>
      <c r="SIK94" s="337"/>
      <c r="SIL94" s="337"/>
      <c r="SIM94" s="337"/>
      <c r="SIN94" s="337"/>
      <c r="SIO94" s="337"/>
      <c r="SIP94" s="337"/>
      <c r="SIQ94" s="337"/>
      <c r="SIR94" s="337"/>
      <c r="SIS94" s="337"/>
      <c r="SIT94" s="337"/>
      <c r="SIU94" s="78"/>
      <c r="SIV94" s="337"/>
      <c r="SIW94" s="337"/>
      <c r="SIX94" s="78"/>
      <c r="SIY94" s="79"/>
      <c r="SIZ94" s="78"/>
      <c r="SJA94" s="337"/>
      <c r="SJB94" s="337"/>
      <c r="SJC94" s="337"/>
      <c r="SJD94" s="337"/>
      <c r="SJE94" s="337"/>
      <c r="SJF94" s="337"/>
      <c r="SJG94" s="337"/>
      <c r="SJH94" s="337"/>
      <c r="SJI94" s="337"/>
      <c r="SJJ94" s="337"/>
      <c r="SJK94" s="337"/>
      <c r="SJL94" s="337"/>
      <c r="SJM94" s="78"/>
      <c r="SJN94" s="337"/>
      <c r="SJO94" s="337"/>
      <c r="SJP94" s="78"/>
      <c r="SJQ94" s="79"/>
      <c r="SJR94" s="78"/>
      <c r="SJS94" s="337"/>
      <c r="SJT94" s="337"/>
      <c r="SJU94" s="337"/>
      <c r="SJV94" s="337"/>
      <c r="SJW94" s="337"/>
      <c r="SJX94" s="337"/>
      <c r="SJY94" s="337"/>
      <c r="SJZ94" s="337"/>
      <c r="SKA94" s="337"/>
      <c r="SKB94" s="337"/>
      <c r="SKC94" s="337"/>
      <c r="SKD94" s="337"/>
      <c r="SKE94" s="78"/>
      <c r="SKF94" s="337"/>
      <c r="SKG94" s="337"/>
      <c r="SKH94" s="78"/>
      <c r="SKI94" s="79"/>
      <c r="SKJ94" s="78"/>
      <c r="SKK94" s="337"/>
      <c r="SKL94" s="337"/>
      <c r="SKM94" s="337"/>
      <c r="SKN94" s="337"/>
      <c r="SKO94" s="337"/>
      <c r="SKP94" s="337"/>
      <c r="SKQ94" s="337"/>
      <c r="SKR94" s="337"/>
      <c r="SKS94" s="337"/>
      <c r="SKT94" s="337"/>
      <c r="SKU94" s="337"/>
      <c r="SKV94" s="337"/>
      <c r="SKW94" s="78"/>
      <c r="SKX94" s="337"/>
      <c r="SKY94" s="337"/>
      <c r="SKZ94" s="78"/>
      <c r="SLA94" s="79"/>
      <c r="SLB94" s="78"/>
      <c r="SLC94" s="337"/>
      <c r="SLD94" s="337"/>
      <c r="SLE94" s="337"/>
      <c r="SLF94" s="337"/>
      <c r="SLG94" s="337"/>
      <c r="SLH94" s="337"/>
      <c r="SLI94" s="337"/>
      <c r="SLJ94" s="337"/>
      <c r="SLK94" s="337"/>
      <c r="SLL94" s="337"/>
      <c r="SLM94" s="337"/>
      <c r="SLN94" s="337"/>
      <c r="SLO94" s="78"/>
      <c r="SLP94" s="337"/>
      <c r="SLQ94" s="337"/>
      <c r="SLR94" s="78"/>
      <c r="SLS94" s="79"/>
      <c r="SLT94" s="78"/>
      <c r="SLU94" s="337"/>
      <c r="SLV94" s="337"/>
      <c r="SLW94" s="337"/>
      <c r="SLX94" s="337"/>
      <c r="SLY94" s="337"/>
      <c r="SLZ94" s="337"/>
      <c r="SMA94" s="337"/>
      <c r="SMB94" s="337"/>
      <c r="SMC94" s="337"/>
      <c r="SMD94" s="337"/>
      <c r="SME94" s="337"/>
      <c r="SMF94" s="337"/>
      <c r="SMG94" s="78"/>
      <c r="SMH94" s="337"/>
      <c r="SMI94" s="337"/>
      <c r="SMJ94" s="78"/>
      <c r="SMK94" s="79"/>
      <c r="SML94" s="78"/>
      <c r="SMM94" s="337"/>
      <c r="SMN94" s="337"/>
      <c r="SMO94" s="337"/>
      <c r="SMP94" s="337"/>
      <c r="SMQ94" s="337"/>
      <c r="SMR94" s="337"/>
      <c r="SMS94" s="337"/>
      <c r="SMT94" s="337"/>
      <c r="SMU94" s="337"/>
      <c r="SMV94" s="337"/>
      <c r="SMW94" s="337"/>
      <c r="SMX94" s="337"/>
      <c r="SMY94" s="78"/>
      <c r="SMZ94" s="337"/>
      <c r="SNA94" s="337"/>
      <c r="SNB94" s="78"/>
      <c r="SNC94" s="79"/>
      <c r="SND94" s="78"/>
      <c r="SNE94" s="337"/>
      <c r="SNF94" s="337"/>
      <c r="SNG94" s="337"/>
      <c r="SNH94" s="337"/>
      <c r="SNI94" s="337"/>
      <c r="SNJ94" s="337"/>
      <c r="SNK94" s="337"/>
      <c r="SNL94" s="337"/>
      <c r="SNM94" s="337"/>
      <c r="SNN94" s="337"/>
      <c r="SNO94" s="337"/>
      <c r="SNP94" s="337"/>
      <c r="SNQ94" s="78"/>
      <c r="SNR94" s="337"/>
      <c r="SNS94" s="337"/>
      <c r="SNT94" s="78"/>
      <c r="SNU94" s="79"/>
      <c r="SNV94" s="78"/>
      <c r="SNW94" s="337"/>
      <c r="SNX94" s="337"/>
      <c r="SNY94" s="337"/>
      <c r="SNZ94" s="337"/>
      <c r="SOA94" s="337"/>
      <c r="SOB94" s="337"/>
      <c r="SOC94" s="337"/>
      <c r="SOD94" s="337"/>
      <c r="SOE94" s="337"/>
      <c r="SOF94" s="337"/>
      <c r="SOG94" s="337"/>
      <c r="SOH94" s="337"/>
      <c r="SOI94" s="78"/>
      <c r="SOJ94" s="337"/>
      <c r="SOK94" s="337"/>
      <c r="SOL94" s="78"/>
      <c r="SOM94" s="79"/>
      <c r="SON94" s="78"/>
      <c r="SOO94" s="337"/>
      <c r="SOP94" s="337"/>
      <c r="SOQ94" s="337"/>
      <c r="SOR94" s="337"/>
      <c r="SOS94" s="337"/>
      <c r="SOT94" s="337"/>
      <c r="SOU94" s="337"/>
      <c r="SOV94" s="337"/>
      <c r="SOW94" s="337"/>
      <c r="SOX94" s="337"/>
      <c r="SOY94" s="337"/>
      <c r="SOZ94" s="337"/>
      <c r="SPA94" s="78"/>
      <c r="SPB94" s="337"/>
      <c r="SPC94" s="337"/>
      <c r="SPD94" s="78"/>
      <c r="SPE94" s="79"/>
      <c r="SPF94" s="78"/>
      <c r="SPG94" s="337"/>
      <c r="SPH94" s="337"/>
      <c r="SPI94" s="337"/>
      <c r="SPJ94" s="337"/>
      <c r="SPK94" s="337"/>
      <c r="SPL94" s="337"/>
      <c r="SPM94" s="337"/>
      <c r="SPN94" s="337"/>
      <c r="SPO94" s="337"/>
      <c r="SPP94" s="337"/>
      <c r="SPQ94" s="337"/>
      <c r="SPR94" s="337"/>
      <c r="SPS94" s="78"/>
      <c r="SPT94" s="337"/>
      <c r="SPU94" s="337"/>
      <c r="SPV94" s="78"/>
      <c r="SPW94" s="79"/>
      <c r="SPX94" s="78"/>
      <c r="SPY94" s="337"/>
      <c r="SPZ94" s="337"/>
      <c r="SQA94" s="337"/>
      <c r="SQB94" s="337"/>
      <c r="SQC94" s="337"/>
      <c r="SQD94" s="337"/>
      <c r="SQE94" s="337"/>
      <c r="SQF94" s="337"/>
      <c r="SQG94" s="337"/>
      <c r="SQH94" s="337"/>
      <c r="SQI94" s="337"/>
      <c r="SQJ94" s="337"/>
      <c r="SQK94" s="78"/>
      <c r="SQL94" s="337"/>
      <c r="SQM94" s="337"/>
      <c r="SQN94" s="78"/>
      <c r="SQO94" s="79"/>
      <c r="SQP94" s="78"/>
      <c r="SQQ94" s="337"/>
      <c r="SQR94" s="337"/>
      <c r="SQS94" s="337"/>
      <c r="SQT94" s="337"/>
      <c r="SQU94" s="337"/>
      <c r="SQV94" s="337"/>
      <c r="SQW94" s="337"/>
      <c r="SQX94" s="337"/>
      <c r="SQY94" s="337"/>
      <c r="SQZ94" s="337"/>
      <c r="SRA94" s="337"/>
      <c r="SRB94" s="337"/>
      <c r="SRC94" s="78"/>
      <c r="SRD94" s="337"/>
      <c r="SRE94" s="337"/>
      <c r="SRF94" s="78"/>
      <c r="SRG94" s="79"/>
      <c r="SRH94" s="78"/>
      <c r="SRI94" s="337"/>
      <c r="SRJ94" s="337"/>
      <c r="SRK94" s="337"/>
      <c r="SRL94" s="337"/>
      <c r="SRM94" s="337"/>
      <c r="SRN94" s="337"/>
      <c r="SRO94" s="337"/>
      <c r="SRP94" s="337"/>
      <c r="SRQ94" s="337"/>
      <c r="SRR94" s="337"/>
      <c r="SRS94" s="337"/>
      <c r="SRT94" s="337"/>
      <c r="SRU94" s="78"/>
      <c r="SRV94" s="337"/>
      <c r="SRW94" s="337"/>
      <c r="SRX94" s="78"/>
      <c r="SRY94" s="79"/>
      <c r="SRZ94" s="78"/>
      <c r="SSA94" s="337"/>
      <c r="SSB94" s="337"/>
      <c r="SSC94" s="337"/>
      <c r="SSD94" s="337"/>
      <c r="SSE94" s="337"/>
      <c r="SSF94" s="337"/>
      <c r="SSG94" s="337"/>
      <c r="SSH94" s="337"/>
      <c r="SSI94" s="337"/>
      <c r="SSJ94" s="337"/>
      <c r="SSK94" s="337"/>
      <c r="SSL94" s="337"/>
      <c r="SSM94" s="78"/>
      <c r="SSN94" s="337"/>
      <c r="SSO94" s="337"/>
      <c r="SSP94" s="78"/>
      <c r="SSQ94" s="79"/>
      <c r="SSR94" s="78"/>
      <c r="SSS94" s="337"/>
      <c r="SST94" s="337"/>
      <c r="SSU94" s="337"/>
      <c r="SSV94" s="337"/>
      <c r="SSW94" s="337"/>
      <c r="SSX94" s="337"/>
      <c r="SSY94" s="337"/>
      <c r="SSZ94" s="337"/>
      <c r="STA94" s="337"/>
      <c r="STB94" s="337"/>
      <c r="STC94" s="337"/>
      <c r="STD94" s="337"/>
      <c r="STE94" s="78"/>
      <c r="STF94" s="337"/>
      <c r="STG94" s="337"/>
      <c r="STH94" s="78"/>
      <c r="STI94" s="79"/>
      <c r="STJ94" s="78"/>
      <c r="STK94" s="337"/>
      <c r="STL94" s="337"/>
      <c r="STM94" s="337"/>
      <c r="STN94" s="337"/>
      <c r="STO94" s="337"/>
      <c r="STP94" s="337"/>
      <c r="STQ94" s="337"/>
      <c r="STR94" s="337"/>
      <c r="STS94" s="337"/>
      <c r="STT94" s="337"/>
      <c r="STU94" s="337"/>
      <c r="STV94" s="337"/>
      <c r="STW94" s="78"/>
      <c r="STX94" s="337"/>
      <c r="STY94" s="337"/>
      <c r="STZ94" s="78"/>
      <c r="SUA94" s="79"/>
      <c r="SUB94" s="78"/>
      <c r="SUC94" s="337"/>
      <c r="SUD94" s="337"/>
      <c r="SUE94" s="337"/>
      <c r="SUF94" s="337"/>
      <c r="SUG94" s="337"/>
      <c r="SUH94" s="337"/>
      <c r="SUI94" s="337"/>
      <c r="SUJ94" s="337"/>
      <c r="SUK94" s="337"/>
      <c r="SUL94" s="337"/>
      <c r="SUM94" s="337"/>
      <c r="SUN94" s="337"/>
      <c r="SUO94" s="78"/>
      <c r="SUP94" s="337"/>
      <c r="SUQ94" s="337"/>
      <c r="SUR94" s="78"/>
      <c r="SUS94" s="79"/>
      <c r="SUT94" s="78"/>
      <c r="SUU94" s="337"/>
      <c r="SUV94" s="337"/>
      <c r="SUW94" s="337"/>
      <c r="SUX94" s="337"/>
      <c r="SUY94" s="337"/>
      <c r="SUZ94" s="337"/>
      <c r="SVA94" s="337"/>
      <c r="SVB94" s="337"/>
      <c r="SVC94" s="337"/>
      <c r="SVD94" s="337"/>
      <c r="SVE94" s="337"/>
      <c r="SVF94" s="337"/>
      <c r="SVG94" s="78"/>
      <c r="SVH94" s="337"/>
      <c r="SVI94" s="337"/>
      <c r="SVJ94" s="78"/>
      <c r="SVK94" s="79"/>
      <c r="SVL94" s="78"/>
      <c r="SVM94" s="337"/>
      <c r="SVN94" s="337"/>
      <c r="SVO94" s="337"/>
      <c r="SVP94" s="337"/>
      <c r="SVQ94" s="337"/>
      <c r="SVR94" s="337"/>
      <c r="SVS94" s="337"/>
      <c r="SVT94" s="337"/>
      <c r="SVU94" s="337"/>
      <c r="SVV94" s="337"/>
      <c r="SVW94" s="337"/>
      <c r="SVX94" s="337"/>
      <c r="SVY94" s="78"/>
      <c r="SVZ94" s="337"/>
      <c r="SWA94" s="337"/>
      <c r="SWB94" s="78"/>
      <c r="SWC94" s="79"/>
      <c r="SWD94" s="78"/>
      <c r="SWE94" s="337"/>
      <c r="SWF94" s="337"/>
      <c r="SWG94" s="337"/>
      <c r="SWH94" s="337"/>
      <c r="SWI94" s="337"/>
      <c r="SWJ94" s="337"/>
      <c r="SWK94" s="337"/>
      <c r="SWL94" s="337"/>
      <c r="SWM94" s="337"/>
      <c r="SWN94" s="337"/>
      <c r="SWO94" s="337"/>
      <c r="SWP94" s="337"/>
      <c r="SWQ94" s="78"/>
      <c r="SWR94" s="337"/>
      <c r="SWS94" s="337"/>
      <c r="SWT94" s="78"/>
      <c r="SWU94" s="79"/>
      <c r="SWV94" s="78"/>
      <c r="SWW94" s="337"/>
      <c r="SWX94" s="337"/>
      <c r="SWY94" s="337"/>
      <c r="SWZ94" s="337"/>
      <c r="SXA94" s="337"/>
      <c r="SXB94" s="337"/>
      <c r="SXC94" s="337"/>
      <c r="SXD94" s="337"/>
      <c r="SXE94" s="337"/>
      <c r="SXF94" s="337"/>
      <c r="SXG94" s="337"/>
      <c r="SXH94" s="337"/>
      <c r="SXI94" s="78"/>
      <c r="SXJ94" s="337"/>
      <c r="SXK94" s="337"/>
      <c r="SXL94" s="78"/>
      <c r="SXM94" s="79"/>
      <c r="SXN94" s="78"/>
      <c r="SXO94" s="337"/>
      <c r="SXP94" s="337"/>
      <c r="SXQ94" s="337"/>
      <c r="SXR94" s="337"/>
      <c r="SXS94" s="337"/>
      <c r="SXT94" s="337"/>
      <c r="SXU94" s="337"/>
      <c r="SXV94" s="337"/>
      <c r="SXW94" s="337"/>
      <c r="SXX94" s="337"/>
      <c r="SXY94" s="337"/>
      <c r="SXZ94" s="337"/>
      <c r="SYA94" s="78"/>
      <c r="SYB94" s="337"/>
      <c r="SYC94" s="337"/>
      <c r="SYD94" s="78"/>
      <c r="SYE94" s="79"/>
      <c r="SYF94" s="78"/>
      <c r="SYG94" s="337"/>
      <c r="SYH94" s="337"/>
      <c r="SYI94" s="337"/>
      <c r="SYJ94" s="337"/>
      <c r="SYK94" s="337"/>
      <c r="SYL94" s="337"/>
      <c r="SYM94" s="337"/>
      <c r="SYN94" s="337"/>
      <c r="SYO94" s="337"/>
      <c r="SYP94" s="337"/>
      <c r="SYQ94" s="337"/>
      <c r="SYR94" s="337"/>
      <c r="SYS94" s="78"/>
      <c r="SYT94" s="337"/>
      <c r="SYU94" s="337"/>
      <c r="SYV94" s="78"/>
      <c r="SYW94" s="79"/>
      <c r="SYX94" s="78"/>
      <c r="SYY94" s="337"/>
      <c r="SYZ94" s="337"/>
      <c r="SZA94" s="337"/>
      <c r="SZB94" s="337"/>
      <c r="SZC94" s="337"/>
      <c r="SZD94" s="337"/>
      <c r="SZE94" s="337"/>
      <c r="SZF94" s="337"/>
      <c r="SZG94" s="337"/>
      <c r="SZH94" s="337"/>
      <c r="SZI94" s="337"/>
      <c r="SZJ94" s="337"/>
      <c r="SZK94" s="78"/>
      <c r="SZL94" s="337"/>
      <c r="SZM94" s="337"/>
      <c r="SZN94" s="78"/>
      <c r="SZO94" s="79"/>
      <c r="SZP94" s="78"/>
      <c r="SZQ94" s="337"/>
      <c r="SZR94" s="337"/>
      <c r="SZS94" s="337"/>
      <c r="SZT94" s="337"/>
      <c r="SZU94" s="337"/>
      <c r="SZV94" s="337"/>
      <c r="SZW94" s="337"/>
      <c r="SZX94" s="337"/>
      <c r="SZY94" s="337"/>
      <c r="SZZ94" s="337"/>
      <c r="TAA94" s="337"/>
      <c r="TAB94" s="337"/>
      <c r="TAC94" s="78"/>
      <c r="TAD94" s="337"/>
      <c r="TAE94" s="337"/>
      <c r="TAF94" s="78"/>
      <c r="TAG94" s="79"/>
      <c r="TAH94" s="78"/>
      <c r="TAI94" s="337"/>
      <c r="TAJ94" s="337"/>
      <c r="TAK94" s="337"/>
      <c r="TAL94" s="337"/>
      <c r="TAM94" s="337"/>
      <c r="TAN94" s="337"/>
      <c r="TAO94" s="337"/>
      <c r="TAP94" s="337"/>
      <c r="TAQ94" s="337"/>
      <c r="TAR94" s="337"/>
      <c r="TAS94" s="337"/>
      <c r="TAT94" s="337"/>
      <c r="TAU94" s="78"/>
      <c r="TAV94" s="337"/>
      <c r="TAW94" s="337"/>
      <c r="TAX94" s="78"/>
      <c r="TAY94" s="79"/>
      <c r="TAZ94" s="78"/>
      <c r="TBA94" s="337"/>
      <c r="TBB94" s="337"/>
      <c r="TBC94" s="337"/>
      <c r="TBD94" s="337"/>
      <c r="TBE94" s="337"/>
      <c r="TBF94" s="337"/>
      <c r="TBG94" s="337"/>
      <c r="TBH94" s="337"/>
      <c r="TBI94" s="337"/>
      <c r="TBJ94" s="337"/>
      <c r="TBK94" s="337"/>
      <c r="TBL94" s="337"/>
      <c r="TBM94" s="78"/>
      <c r="TBN94" s="337"/>
      <c r="TBO94" s="337"/>
      <c r="TBP94" s="78"/>
      <c r="TBQ94" s="79"/>
      <c r="TBR94" s="78"/>
      <c r="TBS94" s="337"/>
      <c r="TBT94" s="337"/>
      <c r="TBU94" s="337"/>
      <c r="TBV94" s="337"/>
      <c r="TBW94" s="337"/>
      <c r="TBX94" s="337"/>
      <c r="TBY94" s="337"/>
      <c r="TBZ94" s="337"/>
      <c r="TCA94" s="337"/>
      <c r="TCB94" s="337"/>
      <c r="TCC94" s="337"/>
      <c r="TCD94" s="337"/>
      <c r="TCE94" s="78"/>
      <c r="TCF94" s="337"/>
      <c r="TCG94" s="337"/>
      <c r="TCH94" s="78"/>
      <c r="TCI94" s="79"/>
      <c r="TCJ94" s="78"/>
      <c r="TCK94" s="337"/>
      <c r="TCL94" s="337"/>
      <c r="TCM94" s="337"/>
      <c r="TCN94" s="337"/>
      <c r="TCO94" s="337"/>
      <c r="TCP94" s="337"/>
      <c r="TCQ94" s="337"/>
      <c r="TCR94" s="337"/>
      <c r="TCS94" s="337"/>
      <c r="TCT94" s="337"/>
      <c r="TCU94" s="337"/>
      <c r="TCV94" s="337"/>
      <c r="TCW94" s="78"/>
      <c r="TCX94" s="337"/>
      <c r="TCY94" s="337"/>
      <c r="TCZ94" s="78"/>
      <c r="TDA94" s="79"/>
      <c r="TDB94" s="78"/>
      <c r="TDC94" s="337"/>
      <c r="TDD94" s="337"/>
      <c r="TDE94" s="337"/>
      <c r="TDF94" s="337"/>
      <c r="TDG94" s="337"/>
      <c r="TDH94" s="337"/>
      <c r="TDI94" s="337"/>
      <c r="TDJ94" s="337"/>
      <c r="TDK94" s="337"/>
      <c r="TDL94" s="337"/>
      <c r="TDM94" s="337"/>
      <c r="TDN94" s="337"/>
      <c r="TDO94" s="78"/>
      <c r="TDP94" s="337"/>
      <c r="TDQ94" s="337"/>
      <c r="TDR94" s="78"/>
      <c r="TDS94" s="79"/>
      <c r="TDT94" s="78"/>
      <c r="TDU94" s="337"/>
      <c r="TDV94" s="337"/>
      <c r="TDW94" s="337"/>
      <c r="TDX94" s="337"/>
      <c r="TDY94" s="337"/>
      <c r="TDZ94" s="337"/>
      <c r="TEA94" s="337"/>
      <c r="TEB94" s="337"/>
      <c r="TEC94" s="337"/>
      <c r="TED94" s="337"/>
      <c r="TEE94" s="337"/>
      <c r="TEF94" s="337"/>
      <c r="TEG94" s="78"/>
      <c r="TEH94" s="337"/>
      <c r="TEI94" s="337"/>
      <c r="TEJ94" s="78"/>
      <c r="TEK94" s="79"/>
      <c r="TEL94" s="78"/>
      <c r="TEM94" s="337"/>
      <c r="TEN94" s="337"/>
      <c r="TEO94" s="337"/>
      <c r="TEP94" s="337"/>
      <c r="TEQ94" s="337"/>
      <c r="TER94" s="337"/>
      <c r="TES94" s="337"/>
      <c r="TET94" s="337"/>
      <c r="TEU94" s="337"/>
      <c r="TEV94" s="337"/>
      <c r="TEW94" s="337"/>
      <c r="TEX94" s="337"/>
      <c r="TEY94" s="78"/>
      <c r="TEZ94" s="337"/>
      <c r="TFA94" s="337"/>
      <c r="TFB94" s="78"/>
      <c r="TFC94" s="79"/>
      <c r="TFD94" s="78"/>
      <c r="TFE94" s="337"/>
      <c r="TFF94" s="337"/>
      <c r="TFG94" s="337"/>
      <c r="TFH94" s="337"/>
      <c r="TFI94" s="337"/>
      <c r="TFJ94" s="337"/>
      <c r="TFK94" s="337"/>
      <c r="TFL94" s="337"/>
      <c r="TFM94" s="337"/>
      <c r="TFN94" s="337"/>
      <c r="TFO94" s="337"/>
      <c r="TFP94" s="337"/>
      <c r="TFQ94" s="78"/>
      <c r="TFR94" s="337"/>
      <c r="TFS94" s="337"/>
      <c r="TFT94" s="78"/>
      <c r="TFU94" s="79"/>
      <c r="TFV94" s="78"/>
      <c r="TFW94" s="337"/>
      <c r="TFX94" s="337"/>
      <c r="TFY94" s="337"/>
      <c r="TFZ94" s="337"/>
      <c r="TGA94" s="337"/>
      <c r="TGB94" s="337"/>
      <c r="TGC94" s="337"/>
      <c r="TGD94" s="337"/>
      <c r="TGE94" s="337"/>
      <c r="TGF94" s="337"/>
      <c r="TGG94" s="337"/>
      <c r="TGH94" s="337"/>
      <c r="TGI94" s="78"/>
      <c r="TGJ94" s="337"/>
      <c r="TGK94" s="337"/>
      <c r="TGL94" s="78"/>
      <c r="TGM94" s="79"/>
      <c r="TGN94" s="78"/>
      <c r="TGO94" s="337"/>
      <c r="TGP94" s="337"/>
      <c r="TGQ94" s="337"/>
      <c r="TGR94" s="337"/>
      <c r="TGS94" s="337"/>
      <c r="TGT94" s="337"/>
      <c r="TGU94" s="337"/>
      <c r="TGV94" s="337"/>
      <c r="TGW94" s="337"/>
      <c r="TGX94" s="337"/>
      <c r="TGY94" s="337"/>
      <c r="TGZ94" s="337"/>
      <c r="THA94" s="78"/>
      <c r="THB94" s="337"/>
      <c r="THC94" s="337"/>
      <c r="THD94" s="78"/>
      <c r="THE94" s="79"/>
      <c r="THF94" s="78"/>
      <c r="THG94" s="337"/>
      <c r="THH94" s="337"/>
      <c r="THI94" s="337"/>
      <c r="THJ94" s="337"/>
      <c r="THK94" s="337"/>
      <c r="THL94" s="337"/>
      <c r="THM94" s="337"/>
      <c r="THN94" s="337"/>
      <c r="THO94" s="337"/>
      <c r="THP94" s="337"/>
      <c r="THQ94" s="337"/>
      <c r="THR94" s="337"/>
      <c r="THS94" s="78"/>
      <c r="THT94" s="337"/>
      <c r="THU94" s="337"/>
      <c r="THV94" s="78"/>
      <c r="THW94" s="79"/>
      <c r="THX94" s="78"/>
      <c r="THY94" s="337"/>
      <c r="THZ94" s="337"/>
      <c r="TIA94" s="337"/>
      <c r="TIB94" s="337"/>
      <c r="TIC94" s="337"/>
      <c r="TID94" s="337"/>
      <c r="TIE94" s="337"/>
      <c r="TIF94" s="337"/>
      <c r="TIG94" s="337"/>
      <c r="TIH94" s="337"/>
      <c r="TII94" s="337"/>
      <c r="TIJ94" s="337"/>
      <c r="TIK94" s="78"/>
      <c r="TIL94" s="337"/>
      <c r="TIM94" s="337"/>
      <c r="TIN94" s="78"/>
      <c r="TIO94" s="79"/>
      <c r="TIP94" s="78"/>
      <c r="TIQ94" s="337"/>
      <c r="TIR94" s="337"/>
      <c r="TIS94" s="337"/>
      <c r="TIT94" s="337"/>
      <c r="TIU94" s="337"/>
      <c r="TIV94" s="337"/>
      <c r="TIW94" s="337"/>
      <c r="TIX94" s="337"/>
      <c r="TIY94" s="337"/>
      <c r="TIZ94" s="337"/>
      <c r="TJA94" s="337"/>
      <c r="TJB94" s="337"/>
      <c r="TJC94" s="78"/>
      <c r="TJD94" s="337"/>
      <c r="TJE94" s="337"/>
      <c r="TJF94" s="78"/>
      <c r="TJG94" s="79"/>
      <c r="TJH94" s="78"/>
      <c r="TJI94" s="337"/>
      <c r="TJJ94" s="337"/>
      <c r="TJK94" s="337"/>
      <c r="TJL94" s="337"/>
      <c r="TJM94" s="337"/>
      <c r="TJN94" s="337"/>
      <c r="TJO94" s="337"/>
      <c r="TJP94" s="337"/>
      <c r="TJQ94" s="337"/>
      <c r="TJR94" s="337"/>
      <c r="TJS94" s="337"/>
      <c r="TJT94" s="337"/>
      <c r="TJU94" s="78"/>
      <c r="TJV94" s="337"/>
      <c r="TJW94" s="337"/>
      <c r="TJX94" s="78"/>
      <c r="TJY94" s="79"/>
      <c r="TJZ94" s="78"/>
      <c r="TKA94" s="337"/>
      <c r="TKB94" s="337"/>
      <c r="TKC94" s="337"/>
      <c r="TKD94" s="337"/>
      <c r="TKE94" s="337"/>
      <c r="TKF94" s="337"/>
      <c r="TKG94" s="337"/>
      <c r="TKH94" s="337"/>
      <c r="TKI94" s="337"/>
      <c r="TKJ94" s="337"/>
      <c r="TKK94" s="337"/>
      <c r="TKL94" s="337"/>
      <c r="TKM94" s="78"/>
      <c r="TKN94" s="337"/>
      <c r="TKO94" s="337"/>
      <c r="TKP94" s="78"/>
      <c r="TKQ94" s="79"/>
      <c r="TKR94" s="78"/>
      <c r="TKS94" s="337"/>
      <c r="TKT94" s="337"/>
      <c r="TKU94" s="337"/>
      <c r="TKV94" s="337"/>
      <c r="TKW94" s="337"/>
      <c r="TKX94" s="337"/>
      <c r="TKY94" s="337"/>
      <c r="TKZ94" s="337"/>
      <c r="TLA94" s="337"/>
      <c r="TLB94" s="337"/>
      <c r="TLC94" s="337"/>
      <c r="TLD94" s="337"/>
      <c r="TLE94" s="78"/>
      <c r="TLF94" s="337"/>
      <c r="TLG94" s="337"/>
      <c r="TLH94" s="78"/>
      <c r="TLI94" s="79"/>
      <c r="TLJ94" s="78"/>
      <c r="TLK94" s="337"/>
      <c r="TLL94" s="337"/>
      <c r="TLM94" s="337"/>
      <c r="TLN94" s="337"/>
      <c r="TLO94" s="337"/>
      <c r="TLP94" s="337"/>
      <c r="TLQ94" s="337"/>
      <c r="TLR94" s="337"/>
      <c r="TLS94" s="337"/>
      <c r="TLT94" s="337"/>
      <c r="TLU94" s="337"/>
      <c r="TLV94" s="337"/>
      <c r="TLW94" s="78"/>
      <c r="TLX94" s="337"/>
      <c r="TLY94" s="337"/>
      <c r="TLZ94" s="78"/>
      <c r="TMA94" s="79"/>
      <c r="TMB94" s="78"/>
      <c r="TMC94" s="337"/>
      <c r="TMD94" s="337"/>
      <c r="TME94" s="337"/>
      <c r="TMF94" s="337"/>
      <c r="TMG94" s="337"/>
      <c r="TMH94" s="337"/>
      <c r="TMI94" s="337"/>
      <c r="TMJ94" s="337"/>
      <c r="TMK94" s="337"/>
      <c r="TML94" s="337"/>
      <c r="TMM94" s="337"/>
      <c r="TMN94" s="337"/>
      <c r="TMO94" s="78"/>
      <c r="TMP94" s="337"/>
      <c r="TMQ94" s="337"/>
      <c r="TMR94" s="78"/>
      <c r="TMS94" s="79"/>
      <c r="TMT94" s="78"/>
      <c r="TMU94" s="337"/>
      <c r="TMV94" s="337"/>
      <c r="TMW94" s="337"/>
      <c r="TMX94" s="337"/>
      <c r="TMY94" s="337"/>
      <c r="TMZ94" s="337"/>
      <c r="TNA94" s="337"/>
      <c r="TNB94" s="337"/>
      <c r="TNC94" s="337"/>
      <c r="TND94" s="337"/>
      <c r="TNE94" s="337"/>
      <c r="TNF94" s="337"/>
      <c r="TNG94" s="78"/>
      <c r="TNH94" s="337"/>
      <c r="TNI94" s="337"/>
      <c r="TNJ94" s="78"/>
      <c r="TNK94" s="79"/>
      <c r="TNL94" s="78"/>
      <c r="TNM94" s="337"/>
      <c r="TNN94" s="337"/>
      <c r="TNO94" s="337"/>
      <c r="TNP94" s="337"/>
      <c r="TNQ94" s="337"/>
      <c r="TNR94" s="337"/>
      <c r="TNS94" s="337"/>
      <c r="TNT94" s="337"/>
      <c r="TNU94" s="337"/>
      <c r="TNV94" s="337"/>
      <c r="TNW94" s="337"/>
      <c r="TNX94" s="337"/>
      <c r="TNY94" s="78"/>
      <c r="TNZ94" s="337"/>
      <c r="TOA94" s="337"/>
      <c r="TOB94" s="78"/>
      <c r="TOC94" s="79"/>
      <c r="TOD94" s="78"/>
      <c r="TOE94" s="337"/>
      <c r="TOF94" s="337"/>
      <c r="TOG94" s="337"/>
      <c r="TOH94" s="337"/>
      <c r="TOI94" s="337"/>
      <c r="TOJ94" s="337"/>
      <c r="TOK94" s="337"/>
      <c r="TOL94" s="337"/>
      <c r="TOM94" s="337"/>
      <c r="TON94" s="337"/>
      <c r="TOO94" s="337"/>
      <c r="TOP94" s="337"/>
      <c r="TOQ94" s="78"/>
      <c r="TOR94" s="337"/>
      <c r="TOS94" s="337"/>
      <c r="TOT94" s="78"/>
      <c r="TOU94" s="79"/>
      <c r="TOV94" s="78"/>
      <c r="TOW94" s="337"/>
      <c r="TOX94" s="337"/>
      <c r="TOY94" s="337"/>
      <c r="TOZ94" s="337"/>
      <c r="TPA94" s="337"/>
      <c r="TPB94" s="337"/>
      <c r="TPC94" s="337"/>
      <c r="TPD94" s="337"/>
      <c r="TPE94" s="337"/>
      <c r="TPF94" s="337"/>
      <c r="TPG94" s="337"/>
      <c r="TPH94" s="337"/>
      <c r="TPI94" s="78"/>
      <c r="TPJ94" s="337"/>
      <c r="TPK94" s="337"/>
      <c r="TPL94" s="78"/>
      <c r="TPM94" s="79"/>
      <c r="TPN94" s="78"/>
      <c r="TPO94" s="337"/>
      <c r="TPP94" s="337"/>
      <c r="TPQ94" s="337"/>
      <c r="TPR94" s="337"/>
      <c r="TPS94" s="337"/>
      <c r="TPT94" s="337"/>
      <c r="TPU94" s="337"/>
      <c r="TPV94" s="337"/>
      <c r="TPW94" s="337"/>
      <c r="TPX94" s="337"/>
      <c r="TPY94" s="337"/>
      <c r="TPZ94" s="337"/>
      <c r="TQA94" s="78"/>
      <c r="TQB94" s="337"/>
      <c r="TQC94" s="337"/>
      <c r="TQD94" s="78"/>
      <c r="TQE94" s="79"/>
      <c r="TQF94" s="78"/>
      <c r="TQG94" s="337"/>
      <c r="TQH94" s="337"/>
      <c r="TQI94" s="337"/>
      <c r="TQJ94" s="337"/>
      <c r="TQK94" s="337"/>
      <c r="TQL94" s="337"/>
      <c r="TQM94" s="337"/>
      <c r="TQN94" s="337"/>
      <c r="TQO94" s="337"/>
      <c r="TQP94" s="337"/>
      <c r="TQQ94" s="337"/>
      <c r="TQR94" s="337"/>
      <c r="TQS94" s="78"/>
      <c r="TQT94" s="337"/>
      <c r="TQU94" s="337"/>
      <c r="TQV94" s="78"/>
      <c r="TQW94" s="79"/>
      <c r="TQX94" s="78"/>
      <c r="TQY94" s="337"/>
      <c r="TQZ94" s="337"/>
      <c r="TRA94" s="337"/>
      <c r="TRB94" s="337"/>
      <c r="TRC94" s="337"/>
      <c r="TRD94" s="337"/>
      <c r="TRE94" s="337"/>
      <c r="TRF94" s="337"/>
      <c r="TRG94" s="337"/>
      <c r="TRH94" s="337"/>
      <c r="TRI94" s="337"/>
      <c r="TRJ94" s="337"/>
      <c r="TRK94" s="78"/>
      <c r="TRL94" s="337"/>
      <c r="TRM94" s="337"/>
      <c r="TRN94" s="78"/>
      <c r="TRO94" s="79"/>
      <c r="TRP94" s="78"/>
      <c r="TRQ94" s="337"/>
      <c r="TRR94" s="337"/>
      <c r="TRS94" s="337"/>
      <c r="TRT94" s="337"/>
      <c r="TRU94" s="337"/>
      <c r="TRV94" s="337"/>
      <c r="TRW94" s="337"/>
      <c r="TRX94" s="337"/>
      <c r="TRY94" s="337"/>
      <c r="TRZ94" s="337"/>
      <c r="TSA94" s="337"/>
      <c r="TSB94" s="337"/>
      <c r="TSC94" s="78"/>
      <c r="TSD94" s="337"/>
      <c r="TSE94" s="337"/>
      <c r="TSF94" s="78"/>
      <c r="TSG94" s="79"/>
      <c r="TSH94" s="78"/>
      <c r="TSI94" s="337"/>
      <c r="TSJ94" s="337"/>
      <c r="TSK94" s="337"/>
      <c r="TSL94" s="337"/>
      <c r="TSM94" s="337"/>
      <c r="TSN94" s="337"/>
      <c r="TSO94" s="337"/>
      <c r="TSP94" s="337"/>
      <c r="TSQ94" s="337"/>
      <c r="TSR94" s="337"/>
      <c r="TSS94" s="337"/>
      <c r="TST94" s="337"/>
      <c r="TSU94" s="78"/>
      <c r="TSV94" s="337"/>
      <c r="TSW94" s="337"/>
      <c r="TSX94" s="78"/>
      <c r="TSY94" s="79"/>
      <c r="TSZ94" s="78"/>
      <c r="TTA94" s="337"/>
      <c r="TTB94" s="337"/>
      <c r="TTC94" s="337"/>
      <c r="TTD94" s="337"/>
      <c r="TTE94" s="337"/>
      <c r="TTF94" s="337"/>
      <c r="TTG94" s="337"/>
      <c r="TTH94" s="337"/>
      <c r="TTI94" s="337"/>
      <c r="TTJ94" s="337"/>
      <c r="TTK94" s="337"/>
      <c r="TTL94" s="337"/>
      <c r="TTM94" s="78"/>
      <c r="TTN94" s="337"/>
      <c r="TTO94" s="337"/>
      <c r="TTP94" s="78"/>
      <c r="TTQ94" s="79"/>
      <c r="TTR94" s="78"/>
      <c r="TTS94" s="337"/>
      <c r="TTT94" s="337"/>
      <c r="TTU94" s="337"/>
      <c r="TTV94" s="337"/>
      <c r="TTW94" s="337"/>
      <c r="TTX94" s="337"/>
      <c r="TTY94" s="337"/>
      <c r="TTZ94" s="337"/>
      <c r="TUA94" s="337"/>
      <c r="TUB94" s="337"/>
      <c r="TUC94" s="337"/>
      <c r="TUD94" s="337"/>
      <c r="TUE94" s="78"/>
      <c r="TUF94" s="337"/>
      <c r="TUG94" s="337"/>
      <c r="TUH94" s="78"/>
      <c r="TUI94" s="79"/>
      <c r="TUJ94" s="78"/>
      <c r="TUK94" s="337"/>
      <c r="TUL94" s="337"/>
      <c r="TUM94" s="337"/>
      <c r="TUN94" s="337"/>
      <c r="TUO94" s="337"/>
      <c r="TUP94" s="337"/>
      <c r="TUQ94" s="337"/>
      <c r="TUR94" s="337"/>
      <c r="TUS94" s="337"/>
      <c r="TUT94" s="337"/>
      <c r="TUU94" s="337"/>
      <c r="TUV94" s="337"/>
      <c r="TUW94" s="78"/>
      <c r="TUX94" s="337"/>
      <c r="TUY94" s="337"/>
      <c r="TUZ94" s="78"/>
      <c r="TVA94" s="79"/>
      <c r="TVB94" s="78"/>
      <c r="TVC94" s="337"/>
      <c r="TVD94" s="337"/>
      <c r="TVE94" s="337"/>
      <c r="TVF94" s="337"/>
      <c r="TVG94" s="337"/>
      <c r="TVH94" s="337"/>
      <c r="TVI94" s="337"/>
      <c r="TVJ94" s="337"/>
      <c r="TVK94" s="337"/>
      <c r="TVL94" s="337"/>
      <c r="TVM94" s="337"/>
      <c r="TVN94" s="337"/>
      <c r="TVO94" s="78"/>
      <c r="TVP94" s="337"/>
      <c r="TVQ94" s="337"/>
      <c r="TVR94" s="78"/>
      <c r="TVS94" s="79"/>
      <c r="TVT94" s="78"/>
      <c r="TVU94" s="337"/>
      <c r="TVV94" s="337"/>
      <c r="TVW94" s="337"/>
      <c r="TVX94" s="337"/>
      <c r="TVY94" s="337"/>
      <c r="TVZ94" s="337"/>
      <c r="TWA94" s="337"/>
      <c r="TWB94" s="337"/>
      <c r="TWC94" s="337"/>
      <c r="TWD94" s="337"/>
      <c r="TWE94" s="337"/>
      <c r="TWF94" s="337"/>
      <c r="TWG94" s="78"/>
      <c r="TWH94" s="337"/>
      <c r="TWI94" s="337"/>
      <c r="TWJ94" s="78"/>
      <c r="TWK94" s="79"/>
      <c r="TWL94" s="78"/>
      <c r="TWM94" s="337"/>
      <c r="TWN94" s="337"/>
      <c r="TWO94" s="337"/>
      <c r="TWP94" s="337"/>
      <c r="TWQ94" s="337"/>
      <c r="TWR94" s="337"/>
      <c r="TWS94" s="337"/>
      <c r="TWT94" s="337"/>
      <c r="TWU94" s="337"/>
      <c r="TWV94" s="337"/>
      <c r="TWW94" s="337"/>
      <c r="TWX94" s="337"/>
      <c r="TWY94" s="78"/>
      <c r="TWZ94" s="337"/>
      <c r="TXA94" s="337"/>
      <c r="TXB94" s="78"/>
      <c r="TXC94" s="79"/>
      <c r="TXD94" s="78"/>
      <c r="TXE94" s="337"/>
      <c r="TXF94" s="337"/>
      <c r="TXG94" s="337"/>
      <c r="TXH94" s="337"/>
      <c r="TXI94" s="337"/>
      <c r="TXJ94" s="337"/>
      <c r="TXK94" s="337"/>
      <c r="TXL94" s="337"/>
      <c r="TXM94" s="337"/>
      <c r="TXN94" s="337"/>
      <c r="TXO94" s="337"/>
      <c r="TXP94" s="337"/>
      <c r="TXQ94" s="78"/>
      <c r="TXR94" s="337"/>
      <c r="TXS94" s="337"/>
      <c r="TXT94" s="78"/>
      <c r="TXU94" s="79"/>
      <c r="TXV94" s="78"/>
      <c r="TXW94" s="337"/>
      <c r="TXX94" s="337"/>
      <c r="TXY94" s="337"/>
      <c r="TXZ94" s="337"/>
      <c r="TYA94" s="337"/>
      <c r="TYB94" s="337"/>
      <c r="TYC94" s="337"/>
      <c r="TYD94" s="337"/>
      <c r="TYE94" s="337"/>
      <c r="TYF94" s="337"/>
      <c r="TYG94" s="337"/>
      <c r="TYH94" s="337"/>
      <c r="TYI94" s="78"/>
      <c r="TYJ94" s="337"/>
      <c r="TYK94" s="337"/>
      <c r="TYL94" s="78"/>
      <c r="TYM94" s="79"/>
      <c r="TYN94" s="78"/>
      <c r="TYO94" s="337"/>
      <c r="TYP94" s="337"/>
      <c r="TYQ94" s="337"/>
      <c r="TYR94" s="337"/>
      <c r="TYS94" s="337"/>
      <c r="TYT94" s="337"/>
      <c r="TYU94" s="337"/>
      <c r="TYV94" s="337"/>
      <c r="TYW94" s="337"/>
      <c r="TYX94" s="337"/>
      <c r="TYY94" s="337"/>
      <c r="TYZ94" s="337"/>
      <c r="TZA94" s="78"/>
      <c r="TZB94" s="337"/>
      <c r="TZC94" s="337"/>
      <c r="TZD94" s="78"/>
      <c r="TZE94" s="79"/>
      <c r="TZF94" s="78"/>
      <c r="TZG94" s="337"/>
      <c r="TZH94" s="337"/>
      <c r="TZI94" s="337"/>
      <c r="TZJ94" s="337"/>
      <c r="TZK94" s="337"/>
      <c r="TZL94" s="337"/>
      <c r="TZM94" s="337"/>
      <c r="TZN94" s="337"/>
      <c r="TZO94" s="337"/>
      <c r="TZP94" s="337"/>
      <c r="TZQ94" s="337"/>
      <c r="TZR94" s="337"/>
      <c r="TZS94" s="78"/>
      <c r="TZT94" s="337"/>
      <c r="TZU94" s="337"/>
      <c r="TZV94" s="78"/>
      <c r="TZW94" s="79"/>
      <c r="TZX94" s="78"/>
      <c r="TZY94" s="337"/>
      <c r="TZZ94" s="337"/>
      <c r="UAA94" s="337"/>
      <c r="UAB94" s="337"/>
      <c r="UAC94" s="337"/>
      <c r="UAD94" s="337"/>
      <c r="UAE94" s="337"/>
      <c r="UAF94" s="337"/>
      <c r="UAG94" s="337"/>
      <c r="UAH94" s="337"/>
      <c r="UAI94" s="337"/>
      <c r="UAJ94" s="337"/>
      <c r="UAK94" s="78"/>
      <c r="UAL94" s="337"/>
      <c r="UAM94" s="337"/>
      <c r="UAN94" s="78"/>
      <c r="UAO94" s="79"/>
      <c r="UAP94" s="78"/>
      <c r="UAQ94" s="337"/>
      <c r="UAR94" s="337"/>
      <c r="UAS94" s="337"/>
      <c r="UAT94" s="337"/>
      <c r="UAU94" s="337"/>
      <c r="UAV94" s="337"/>
      <c r="UAW94" s="337"/>
      <c r="UAX94" s="337"/>
      <c r="UAY94" s="337"/>
      <c r="UAZ94" s="337"/>
      <c r="UBA94" s="337"/>
      <c r="UBB94" s="337"/>
      <c r="UBC94" s="78"/>
      <c r="UBD94" s="337"/>
      <c r="UBE94" s="337"/>
      <c r="UBF94" s="78"/>
      <c r="UBG94" s="79"/>
      <c r="UBH94" s="78"/>
      <c r="UBI94" s="337"/>
      <c r="UBJ94" s="337"/>
      <c r="UBK94" s="337"/>
      <c r="UBL94" s="337"/>
      <c r="UBM94" s="337"/>
      <c r="UBN94" s="337"/>
      <c r="UBO94" s="337"/>
      <c r="UBP94" s="337"/>
      <c r="UBQ94" s="337"/>
      <c r="UBR94" s="337"/>
      <c r="UBS94" s="337"/>
      <c r="UBT94" s="337"/>
      <c r="UBU94" s="78"/>
      <c r="UBV94" s="337"/>
      <c r="UBW94" s="337"/>
      <c r="UBX94" s="78"/>
      <c r="UBY94" s="79"/>
      <c r="UBZ94" s="78"/>
      <c r="UCA94" s="337"/>
      <c r="UCB94" s="337"/>
      <c r="UCC94" s="337"/>
      <c r="UCD94" s="337"/>
      <c r="UCE94" s="337"/>
      <c r="UCF94" s="337"/>
      <c r="UCG94" s="337"/>
      <c r="UCH94" s="337"/>
      <c r="UCI94" s="337"/>
      <c r="UCJ94" s="337"/>
      <c r="UCK94" s="337"/>
      <c r="UCL94" s="337"/>
      <c r="UCM94" s="78"/>
      <c r="UCN94" s="337"/>
      <c r="UCO94" s="337"/>
      <c r="UCP94" s="78"/>
      <c r="UCQ94" s="79"/>
      <c r="UCR94" s="78"/>
      <c r="UCS94" s="337"/>
      <c r="UCT94" s="337"/>
      <c r="UCU94" s="337"/>
      <c r="UCV94" s="337"/>
      <c r="UCW94" s="337"/>
      <c r="UCX94" s="337"/>
      <c r="UCY94" s="337"/>
      <c r="UCZ94" s="337"/>
      <c r="UDA94" s="337"/>
      <c r="UDB94" s="337"/>
      <c r="UDC94" s="337"/>
      <c r="UDD94" s="337"/>
      <c r="UDE94" s="78"/>
      <c r="UDF94" s="337"/>
      <c r="UDG94" s="337"/>
      <c r="UDH94" s="78"/>
      <c r="UDI94" s="79"/>
      <c r="UDJ94" s="78"/>
      <c r="UDK94" s="337"/>
      <c r="UDL94" s="337"/>
      <c r="UDM94" s="337"/>
      <c r="UDN94" s="337"/>
      <c r="UDO94" s="337"/>
      <c r="UDP94" s="337"/>
      <c r="UDQ94" s="337"/>
      <c r="UDR94" s="337"/>
      <c r="UDS94" s="337"/>
      <c r="UDT94" s="337"/>
      <c r="UDU94" s="337"/>
      <c r="UDV94" s="337"/>
      <c r="UDW94" s="78"/>
      <c r="UDX94" s="337"/>
      <c r="UDY94" s="337"/>
      <c r="UDZ94" s="78"/>
      <c r="UEA94" s="79"/>
      <c r="UEB94" s="78"/>
      <c r="UEC94" s="337"/>
      <c r="UED94" s="337"/>
      <c r="UEE94" s="337"/>
      <c r="UEF94" s="337"/>
      <c r="UEG94" s="337"/>
      <c r="UEH94" s="337"/>
      <c r="UEI94" s="337"/>
      <c r="UEJ94" s="337"/>
      <c r="UEK94" s="337"/>
      <c r="UEL94" s="337"/>
      <c r="UEM94" s="337"/>
      <c r="UEN94" s="337"/>
      <c r="UEO94" s="78"/>
      <c r="UEP94" s="337"/>
      <c r="UEQ94" s="337"/>
      <c r="UER94" s="78"/>
      <c r="UES94" s="79"/>
      <c r="UET94" s="78"/>
      <c r="UEU94" s="337"/>
      <c r="UEV94" s="337"/>
      <c r="UEW94" s="337"/>
      <c r="UEX94" s="337"/>
      <c r="UEY94" s="337"/>
      <c r="UEZ94" s="337"/>
      <c r="UFA94" s="337"/>
      <c r="UFB94" s="337"/>
      <c r="UFC94" s="337"/>
      <c r="UFD94" s="337"/>
      <c r="UFE94" s="337"/>
      <c r="UFF94" s="337"/>
      <c r="UFG94" s="78"/>
      <c r="UFH94" s="337"/>
      <c r="UFI94" s="337"/>
      <c r="UFJ94" s="78"/>
      <c r="UFK94" s="79"/>
      <c r="UFL94" s="78"/>
      <c r="UFM94" s="337"/>
      <c r="UFN94" s="337"/>
      <c r="UFO94" s="337"/>
      <c r="UFP94" s="337"/>
      <c r="UFQ94" s="337"/>
      <c r="UFR94" s="337"/>
      <c r="UFS94" s="337"/>
      <c r="UFT94" s="337"/>
      <c r="UFU94" s="337"/>
      <c r="UFV94" s="337"/>
      <c r="UFW94" s="337"/>
      <c r="UFX94" s="337"/>
      <c r="UFY94" s="78"/>
      <c r="UFZ94" s="337"/>
      <c r="UGA94" s="337"/>
      <c r="UGB94" s="78"/>
      <c r="UGC94" s="79"/>
      <c r="UGD94" s="78"/>
      <c r="UGE94" s="337"/>
      <c r="UGF94" s="337"/>
      <c r="UGG94" s="337"/>
      <c r="UGH94" s="337"/>
      <c r="UGI94" s="337"/>
      <c r="UGJ94" s="337"/>
      <c r="UGK94" s="337"/>
      <c r="UGL94" s="337"/>
      <c r="UGM94" s="337"/>
      <c r="UGN94" s="337"/>
      <c r="UGO94" s="337"/>
      <c r="UGP94" s="337"/>
      <c r="UGQ94" s="78"/>
      <c r="UGR94" s="337"/>
      <c r="UGS94" s="337"/>
      <c r="UGT94" s="78"/>
      <c r="UGU94" s="79"/>
      <c r="UGV94" s="78"/>
      <c r="UGW94" s="337"/>
      <c r="UGX94" s="337"/>
      <c r="UGY94" s="337"/>
      <c r="UGZ94" s="337"/>
      <c r="UHA94" s="337"/>
      <c r="UHB94" s="337"/>
      <c r="UHC94" s="337"/>
      <c r="UHD94" s="337"/>
      <c r="UHE94" s="337"/>
      <c r="UHF94" s="337"/>
      <c r="UHG94" s="337"/>
      <c r="UHH94" s="337"/>
      <c r="UHI94" s="78"/>
      <c r="UHJ94" s="337"/>
      <c r="UHK94" s="337"/>
      <c r="UHL94" s="78"/>
      <c r="UHM94" s="79"/>
      <c r="UHN94" s="78"/>
      <c r="UHO94" s="337"/>
      <c r="UHP94" s="337"/>
      <c r="UHQ94" s="337"/>
      <c r="UHR94" s="337"/>
      <c r="UHS94" s="337"/>
      <c r="UHT94" s="337"/>
      <c r="UHU94" s="337"/>
      <c r="UHV94" s="337"/>
      <c r="UHW94" s="337"/>
      <c r="UHX94" s="337"/>
      <c r="UHY94" s="337"/>
      <c r="UHZ94" s="337"/>
      <c r="UIA94" s="78"/>
      <c r="UIB94" s="337"/>
      <c r="UIC94" s="337"/>
      <c r="UID94" s="78"/>
      <c r="UIE94" s="79"/>
      <c r="UIF94" s="78"/>
      <c r="UIG94" s="337"/>
      <c r="UIH94" s="337"/>
      <c r="UII94" s="337"/>
      <c r="UIJ94" s="337"/>
      <c r="UIK94" s="337"/>
      <c r="UIL94" s="337"/>
      <c r="UIM94" s="337"/>
      <c r="UIN94" s="337"/>
      <c r="UIO94" s="337"/>
      <c r="UIP94" s="337"/>
      <c r="UIQ94" s="337"/>
      <c r="UIR94" s="337"/>
      <c r="UIS94" s="78"/>
      <c r="UIT94" s="337"/>
      <c r="UIU94" s="337"/>
      <c r="UIV94" s="78"/>
      <c r="UIW94" s="79"/>
      <c r="UIX94" s="78"/>
      <c r="UIY94" s="337"/>
      <c r="UIZ94" s="337"/>
      <c r="UJA94" s="337"/>
      <c r="UJB94" s="337"/>
      <c r="UJC94" s="337"/>
      <c r="UJD94" s="337"/>
      <c r="UJE94" s="337"/>
      <c r="UJF94" s="337"/>
      <c r="UJG94" s="337"/>
      <c r="UJH94" s="337"/>
      <c r="UJI94" s="337"/>
      <c r="UJJ94" s="337"/>
      <c r="UJK94" s="78"/>
      <c r="UJL94" s="337"/>
      <c r="UJM94" s="337"/>
      <c r="UJN94" s="78"/>
      <c r="UJO94" s="79"/>
      <c r="UJP94" s="78"/>
      <c r="UJQ94" s="337"/>
      <c r="UJR94" s="337"/>
      <c r="UJS94" s="337"/>
      <c r="UJT94" s="337"/>
      <c r="UJU94" s="337"/>
      <c r="UJV94" s="337"/>
      <c r="UJW94" s="337"/>
      <c r="UJX94" s="337"/>
      <c r="UJY94" s="337"/>
      <c r="UJZ94" s="337"/>
      <c r="UKA94" s="337"/>
      <c r="UKB94" s="337"/>
      <c r="UKC94" s="78"/>
      <c r="UKD94" s="337"/>
      <c r="UKE94" s="337"/>
      <c r="UKF94" s="78"/>
      <c r="UKG94" s="79"/>
      <c r="UKH94" s="78"/>
      <c r="UKI94" s="337"/>
      <c r="UKJ94" s="337"/>
      <c r="UKK94" s="337"/>
      <c r="UKL94" s="337"/>
      <c r="UKM94" s="337"/>
      <c r="UKN94" s="337"/>
      <c r="UKO94" s="337"/>
      <c r="UKP94" s="337"/>
      <c r="UKQ94" s="337"/>
      <c r="UKR94" s="337"/>
      <c r="UKS94" s="337"/>
      <c r="UKT94" s="337"/>
      <c r="UKU94" s="78"/>
      <c r="UKV94" s="337"/>
      <c r="UKW94" s="337"/>
      <c r="UKX94" s="78"/>
      <c r="UKY94" s="79"/>
      <c r="UKZ94" s="78"/>
      <c r="ULA94" s="337"/>
      <c r="ULB94" s="337"/>
      <c r="ULC94" s="337"/>
      <c r="ULD94" s="337"/>
      <c r="ULE94" s="337"/>
      <c r="ULF94" s="337"/>
      <c r="ULG94" s="337"/>
      <c r="ULH94" s="337"/>
      <c r="ULI94" s="337"/>
      <c r="ULJ94" s="337"/>
      <c r="ULK94" s="337"/>
      <c r="ULL94" s="337"/>
      <c r="ULM94" s="78"/>
      <c r="ULN94" s="337"/>
      <c r="ULO94" s="337"/>
      <c r="ULP94" s="78"/>
      <c r="ULQ94" s="79"/>
      <c r="ULR94" s="78"/>
      <c r="ULS94" s="337"/>
      <c r="ULT94" s="337"/>
      <c r="ULU94" s="337"/>
      <c r="ULV94" s="337"/>
      <c r="ULW94" s="337"/>
      <c r="ULX94" s="337"/>
      <c r="ULY94" s="337"/>
      <c r="ULZ94" s="337"/>
      <c r="UMA94" s="337"/>
      <c r="UMB94" s="337"/>
      <c r="UMC94" s="337"/>
      <c r="UMD94" s="337"/>
      <c r="UME94" s="78"/>
      <c r="UMF94" s="337"/>
      <c r="UMG94" s="337"/>
      <c r="UMH94" s="78"/>
      <c r="UMI94" s="79"/>
      <c r="UMJ94" s="78"/>
      <c r="UMK94" s="337"/>
      <c r="UML94" s="337"/>
      <c r="UMM94" s="337"/>
      <c r="UMN94" s="337"/>
      <c r="UMO94" s="337"/>
      <c r="UMP94" s="337"/>
      <c r="UMQ94" s="337"/>
      <c r="UMR94" s="337"/>
      <c r="UMS94" s="337"/>
      <c r="UMT94" s="337"/>
      <c r="UMU94" s="337"/>
      <c r="UMV94" s="337"/>
      <c r="UMW94" s="78"/>
      <c r="UMX94" s="337"/>
      <c r="UMY94" s="337"/>
      <c r="UMZ94" s="78"/>
      <c r="UNA94" s="79"/>
      <c r="UNB94" s="78"/>
      <c r="UNC94" s="337"/>
      <c r="UND94" s="337"/>
      <c r="UNE94" s="337"/>
      <c r="UNF94" s="337"/>
      <c r="UNG94" s="337"/>
      <c r="UNH94" s="337"/>
      <c r="UNI94" s="337"/>
      <c r="UNJ94" s="337"/>
      <c r="UNK94" s="337"/>
      <c r="UNL94" s="337"/>
      <c r="UNM94" s="337"/>
      <c r="UNN94" s="337"/>
      <c r="UNO94" s="78"/>
      <c r="UNP94" s="337"/>
      <c r="UNQ94" s="337"/>
      <c r="UNR94" s="78"/>
      <c r="UNS94" s="79"/>
      <c r="UNT94" s="78"/>
      <c r="UNU94" s="337"/>
      <c r="UNV94" s="337"/>
      <c r="UNW94" s="337"/>
      <c r="UNX94" s="337"/>
      <c r="UNY94" s="337"/>
      <c r="UNZ94" s="337"/>
      <c r="UOA94" s="337"/>
      <c r="UOB94" s="337"/>
      <c r="UOC94" s="337"/>
      <c r="UOD94" s="337"/>
      <c r="UOE94" s="337"/>
      <c r="UOF94" s="337"/>
      <c r="UOG94" s="78"/>
      <c r="UOH94" s="337"/>
      <c r="UOI94" s="337"/>
      <c r="UOJ94" s="78"/>
      <c r="UOK94" s="79"/>
      <c r="UOL94" s="78"/>
      <c r="UOM94" s="337"/>
      <c r="UON94" s="337"/>
      <c r="UOO94" s="337"/>
      <c r="UOP94" s="337"/>
      <c r="UOQ94" s="337"/>
      <c r="UOR94" s="337"/>
      <c r="UOS94" s="337"/>
      <c r="UOT94" s="337"/>
      <c r="UOU94" s="337"/>
      <c r="UOV94" s="337"/>
      <c r="UOW94" s="337"/>
      <c r="UOX94" s="337"/>
      <c r="UOY94" s="78"/>
      <c r="UOZ94" s="337"/>
      <c r="UPA94" s="337"/>
      <c r="UPB94" s="78"/>
      <c r="UPC94" s="79"/>
      <c r="UPD94" s="78"/>
      <c r="UPE94" s="337"/>
      <c r="UPF94" s="337"/>
      <c r="UPG94" s="337"/>
      <c r="UPH94" s="337"/>
      <c r="UPI94" s="337"/>
      <c r="UPJ94" s="337"/>
      <c r="UPK94" s="337"/>
      <c r="UPL94" s="337"/>
      <c r="UPM94" s="337"/>
      <c r="UPN94" s="337"/>
      <c r="UPO94" s="337"/>
      <c r="UPP94" s="337"/>
      <c r="UPQ94" s="78"/>
      <c r="UPR94" s="337"/>
      <c r="UPS94" s="337"/>
      <c r="UPT94" s="78"/>
      <c r="UPU94" s="79"/>
      <c r="UPV94" s="78"/>
      <c r="UPW94" s="337"/>
      <c r="UPX94" s="337"/>
      <c r="UPY94" s="337"/>
      <c r="UPZ94" s="337"/>
      <c r="UQA94" s="337"/>
      <c r="UQB94" s="337"/>
      <c r="UQC94" s="337"/>
      <c r="UQD94" s="337"/>
      <c r="UQE94" s="337"/>
      <c r="UQF94" s="337"/>
      <c r="UQG94" s="337"/>
      <c r="UQH94" s="337"/>
      <c r="UQI94" s="78"/>
      <c r="UQJ94" s="337"/>
      <c r="UQK94" s="337"/>
      <c r="UQL94" s="78"/>
      <c r="UQM94" s="79"/>
      <c r="UQN94" s="78"/>
      <c r="UQO94" s="337"/>
      <c r="UQP94" s="337"/>
      <c r="UQQ94" s="337"/>
      <c r="UQR94" s="337"/>
      <c r="UQS94" s="337"/>
      <c r="UQT94" s="337"/>
      <c r="UQU94" s="337"/>
      <c r="UQV94" s="337"/>
      <c r="UQW94" s="337"/>
      <c r="UQX94" s="337"/>
      <c r="UQY94" s="337"/>
      <c r="UQZ94" s="337"/>
      <c r="URA94" s="78"/>
      <c r="URB94" s="337"/>
      <c r="URC94" s="337"/>
      <c r="URD94" s="78"/>
      <c r="URE94" s="79"/>
      <c r="URF94" s="78"/>
      <c r="URG94" s="337"/>
      <c r="URH94" s="337"/>
      <c r="URI94" s="337"/>
      <c r="URJ94" s="337"/>
      <c r="URK94" s="337"/>
      <c r="URL94" s="337"/>
      <c r="URM94" s="337"/>
      <c r="URN94" s="337"/>
      <c r="URO94" s="337"/>
      <c r="URP94" s="337"/>
      <c r="URQ94" s="337"/>
      <c r="URR94" s="337"/>
      <c r="URS94" s="78"/>
      <c r="URT94" s="337"/>
      <c r="URU94" s="337"/>
      <c r="URV94" s="78"/>
      <c r="URW94" s="79"/>
      <c r="URX94" s="78"/>
      <c r="URY94" s="337"/>
      <c r="URZ94" s="337"/>
      <c r="USA94" s="337"/>
      <c r="USB94" s="337"/>
      <c r="USC94" s="337"/>
      <c r="USD94" s="337"/>
      <c r="USE94" s="337"/>
      <c r="USF94" s="337"/>
      <c r="USG94" s="337"/>
      <c r="USH94" s="337"/>
      <c r="USI94" s="337"/>
      <c r="USJ94" s="337"/>
      <c r="USK94" s="78"/>
      <c r="USL94" s="337"/>
      <c r="USM94" s="337"/>
      <c r="USN94" s="78"/>
      <c r="USO94" s="79"/>
      <c r="USP94" s="78"/>
      <c r="USQ94" s="337"/>
      <c r="USR94" s="337"/>
      <c r="USS94" s="337"/>
      <c r="UST94" s="337"/>
      <c r="USU94" s="337"/>
      <c r="USV94" s="337"/>
      <c r="USW94" s="337"/>
      <c r="USX94" s="337"/>
      <c r="USY94" s="337"/>
      <c r="USZ94" s="337"/>
      <c r="UTA94" s="337"/>
      <c r="UTB94" s="337"/>
      <c r="UTC94" s="78"/>
      <c r="UTD94" s="337"/>
      <c r="UTE94" s="337"/>
      <c r="UTF94" s="78"/>
      <c r="UTG94" s="79"/>
      <c r="UTH94" s="78"/>
      <c r="UTI94" s="337"/>
      <c r="UTJ94" s="337"/>
      <c r="UTK94" s="337"/>
      <c r="UTL94" s="337"/>
      <c r="UTM94" s="337"/>
      <c r="UTN94" s="337"/>
      <c r="UTO94" s="337"/>
      <c r="UTP94" s="337"/>
      <c r="UTQ94" s="337"/>
      <c r="UTR94" s="337"/>
      <c r="UTS94" s="337"/>
      <c r="UTT94" s="337"/>
      <c r="UTU94" s="78"/>
      <c r="UTV94" s="337"/>
      <c r="UTW94" s="337"/>
      <c r="UTX94" s="78"/>
      <c r="UTY94" s="79"/>
      <c r="UTZ94" s="78"/>
      <c r="UUA94" s="337"/>
      <c r="UUB94" s="337"/>
      <c r="UUC94" s="337"/>
      <c r="UUD94" s="337"/>
      <c r="UUE94" s="337"/>
      <c r="UUF94" s="337"/>
      <c r="UUG94" s="337"/>
      <c r="UUH94" s="337"/>
      <c r="UUI94" s="337"/>
      <c r="UUJ94" s="337"/>
      <c r="UUK94" s="337"/>
      <c r="UUL94" s="337"/>
      <c r="UUM94" s="78"/>
      <c r="UUN94" s="337"/>
      <c r="UUO94" s="337"/>
      <c r="UUP94" s="78"/>
      <c r="UUQ94" s="79"/>
      <c r="UUR94" s="78"/>
      <c r="UUS94" s="337"/>
      <c r="UUT94" s="337"/>
      <c r="UUU94" s="337"/>
      <c r="UUV94" s="337"/>
      <c r="UUW94" s="337"/>
      <c r="UUX94" s="337"/>
      <c r="UUY94" s="337"/>
      <c r="UUZ94" s="337"/>
      <c r="UVA94" s="337"/>
      <c r="UVB94" s="337"/>
      <c r="UVC94" s="337"/>
      <c r="UVD94" s="337"/>
      <c r="UVE94" s="78"/>
      <c r="UVF94" s="337"/>
      <c r="UVG94" s="337"/>
      <c r="UVH94" s="78"/>
      <c r="UVI94" s="79"/>
      <c r="UVJ94" s="78"/>
      <c r="UVK94" s="337"/>
      <c r="UVL94" s="337"/>
      <c r="UVM94" s="337"/>
      <c r="UVN94" s="337"/>
      <c r="UVO94" s="337"/>
      <c r="UVP94" s="337"/>
      <c r="UVQ94" s="337"/>
      <c r="UVR94" s="337"/>
      <c r="UVS94" s="337"/>
      <c r="UVT94" s="337"/>
      <c r="UVU94" s="337"/>
      <c r="UVV94" s="337"/>
      <c r="UVW94" s="78"/>
      <c r="UVX94" s="337"/>
      <c r="UVY94" s="337"/>
      <c r="UVZ94" s="78"/>
      <c r="UWA94" s="79"/>
      <c r="UWB94" s="78"/>
      <c r="UWC94" s="337"/>
      <c r="UWD94" s="337"/>
      <c r="UWE94" s="337"/>
      <c r="UWF94" s="337"/>
      <c r="UWG94" s="337"/>
      <c r="UWH94" s="337"/>
      <c r="UWI94" s="337"/>
      <c r="UWJ94" s="337"/>
      <c r="UWK94" s="337"/>
      <c r="UWL94" s="337"/>
      <c r="UWM94" s="337"/>
      <c r="UWN94" s="337"/>
      <c r="UWO94" s="78"/>
      <c r="UWP94" s="337"/>
      <c r="UWQ94" s="337"/>
      <c r="UWR94" s="78"/>
      <c r="UWS94" s="79"/>
      <c r="UWT94" s="78"/>
      <c r="UWU94" s="337"/>
      <c r="UWV94" s="337"/>
      <c r="UWW94" s="337"/>
      <c r="UWX94" s="337"/>
      <c r="UWY94" s="337"/>
      <c r="UWZ94" s="337"/>
      <c r="UXA94" s="337"/>
      <c r="UXB94" s="337"/>
      <c r="UXC94" s="337"/>
      <c r="UXD94" s="337"/>
      <c r="UXE94" s="337"/>
      <c r="UXF94" s="337"/>
      <c r="UXG94" s="78"/>
      <c r="UXH94" s="337"/>
      <c r="UXI94" s="337"/>
      <c r="UXJ94" s="78"/>
      <c r="UXK94" s="79"/>
      <c r="UXL94" s="78"/>
      <c r="UXM94" s="337"/>
      <c r="UXN94" s="337"/>
      <c r="UXO94" s="337"/>
      <c r="UXP94" s="337"/>
      <c r="UXQ94" s="337"/>
      <c r="UXR94" s="337"/>
      <c r="UXS94" s="337"/>
      <c r="UXT94" s="337"/>
      <c r="UXU94" s="337"/>
      <c r="UXV94" s="337"/>
      <c r="UXW94" s="337"/>
      <c r="UXX94" s="337"/>
      <c r="UXY94" s="78"/>
      <c r="UXZ94" s="337"/>
      <c r="UYA94" s="337"/>
      <c r="UYB94" s="78"/>
      <c r="UYC94" s="79"/>
      <c r="UYD94" s="78"/>
      <c r="UYE94" s="337"/>
      <c r="UYF94" s="337"/>
      <c r="UYG94" s="337"/>
      <c r="UYH94" s="337"/>
      <c r="UYI94" s="337"/>
      <c r="UYJ94" s="337"/>
      <c r="UYK94" s="337"/>
      <c r="UYL94" s="337"/>
      <c r="UYM94" s="337"/>
      <c r="UYN94" s="337"/>
      <c r="UYO94" s="337"/>
      <c r="UYP94" s="337"/>
      <c r="UYQ94" s="78"/>
      <c r="UYR94" s="337"/>
      <c r="UYS94" s="337"/>
      <c r="UYT94" s="78"/>
      <c r="UYU94" s="79"/>
      <c r="UYV94" s="78"/>
      <c r="UYW94" s="337"/>
      <c r="UYX94" s="337"/>
      <c r="UYY94" s="337"/>
      <c r="UYZ94" s="337"/>
      <c r="UZA94" s="337"/>
      <c r="UZB94" s="337"/>
      <c r="UZC94" s="337"/>
      <c r="UZD94" s="337"/>
      <c r="UZE94" s="337"/>
      <c r="UZF94" s="337"/>
      <c r="UZG94" s="337"/>
      <c r="UZH94" s="337"/>
      <c r="UZI94" s="78"/>
      <c r="UZJ94" s="337"/>
      <c r="UZK94" s="337"/>
      <c r="UZL94" s="78"/>
      <c r="UZM94" s="79"/>
      <c r="UZN94" s="78"/>
      <c r="UZO94" s="337"/>
      <c r="UZP94" s="337"/>
      <c r="UZQ94" s="337"/>
      <c r="UZR94" s="337"/>
      <c r="UZS94" s="337"/>
      <c r="UZT94" s="337"/>
      <c r="UZU94" s="337"/>
      <c r="UZV94" s="337"/>
      <c r="UZW94" s="337"/>
      <c r="UZX94" s="337"/>
      <c r="UZY94" s="337"/>
      <c r="UZZ94" s="337"/>
      <c r="VAA94" s="78"/>
      <c r="VAB94" s="337"/>
      <c r="VAC94" s="337"/>
      <c r="VAD94" s="78"/>
      <c r="VAE94" s="79"/>
      <c r="VAF94" s="78"/>
      <c r="VAG94" s="337"/>
      <c r="VAH94" s="337"/>
      <c r="VAI94" s="337"/>
      <c r="VAJ94" s="337"/>
      <c r="VAK94" s="337"/>
      <c r="VAL94" s="337"/>
      <c r="VAM94" s="337"/>
      <c r="VAN94" s="337"/>
      <c r="VAO94" s="337"/>
      <c r="VAP94" s="337"/>
      <c r="VAQ94" s="337"/>
      <c r="VAR94" s="337"/>
      <c r="VAS94" s="78"/>
      <c r="VAT94" s="337"/>
      <c r="VAU94" s="337"/>
      <c r="VAV94" s="78"/>
      <c r="VAW94" s="79"/>
      <c r="VAX94" s="78"/>
      <c r="VAY94" s="337"/>
      <c r="VAZ94" s="337"/>
      <c r="VBA94" s="337"/>
      <c r="VBB94" s="337"/>
      <c r="VBC94" s="337"/>
      <c r="VBD94" s="337"/>
      <c r="VBE94" s="337"/>
      <c r="VBF94" s="337"/>
      <c r="VBG94" s="337"/>
      <c r="VBH94" s="337"/>
      <c r="VBI94" s="337"/>
      <c r="VBJ94" s="337"/>
      <c r="VBK94" s="78"/>
      <c r="VBL94" s="337"/>
      <c r="VBM94" s="337"/>
      <c r="VBN94" s="78"/>
      <c r="VBO94" s="79"/>
      <c r="VBP94" s="78"/>
      <c r="VBQ94" s="337"/>
      <c r="VBR94" s="337"/>
      <c r="VBS94" s="337"/>
      <c r="VBT94" s="337"/>
      <c r="VBU94" s="337"/>
      <c r="VBV94" s="337"/>
      <c r="VBW94" s="337"/>
      <c r="VBX94" s="337"/>
      <c r="VBY94" s="337"/>
      <c r="VBZ94" s="337"/>
      <c r="VCA94" s="337"/>
      <c r="VCB94" s="337"/>
      <c r="VCC94" s="78"/>
      <c r="VCD94" s="337"/>
      <c r="VCE94" s="337"/>
      <c r="VCF94" s="78"/>
      <c r="VCG94" s="79"/>
      <c r="VCH94" s="78"/>
      <c r="VCI94" s="337"/>
      <c r="VCJ94" s="337"/>
      <c r="VCK94" s="337"/>
      <c r="VCL94" s="337"/>
      <c r="VCM94" s="337"/>
      <c r="VCN94" s="337"/>
      <c r="VCO94" s="337"/>
      <c r="VCP94" s="337"/>
      <c r="VCQ94" s="337"/>
      <c r="VCR94" s="337"/>
      <c r="VCS94" s="337"/>
      <c r="VCT94" s="337"/>
      <c r="VCU94" s="78"/>
      <c r="VCV94" s="337"/>
      <c r="VCW94" s="337"/>
      <c r="VCX94" s="78"/>
      <c r="VCY94" s="79"/>
      <c r="VCZ94" s="78"/>
      <c r="VDA94" s="337"/>
      <c r="VDB94" s="337"/>
      <c r="VDC94" s="337"/>
      <c r="VDD94" s="337"/>
      <c r="VDE94" s="337"/>
      <c r="VDF94" s="337"/>
      <c r="VDG94" s="337"/>
      <c r="VDH94" s="337"/>
      <c r="VDI94" s="337"/>
      <c r="VDJ94" s="337"/>
      <c r="VDK94" s="337"/>
      <c r="VDL94" s="337"/>
      <c r="VDM94" s="78"/>
      <c r="VDN94" s="337"/>
      <c r="VDO94" s="337"/>
      <c r="VDP94" s="78"/>
      <c r="VDQ94" s="79"/>
      <c r="VDR94" s="78"/>
      <c r="VDS94" s="337"/>
      <c r="VDT94" s="337"/>
      <c r="VDU94" s="337"/>
      <c r="VDV94" s="337"/>
      <c r="VDW94" s="337"/>
      <c r="VDX94" s="337"/>
      <c r="VDY94" s="337"/>
      <c r="VDZ94" s="337"/>
      <c r="VEA94" s="337"/>
      <c r="VEB94" s="337"/>
      <c r="VEC94" s="337"/>
      <c r="VED94" s="337"/>
      <c r="VEE94" s="78"/>
      <c r="VEF94" s="337"/>
      <c r="VEG94" s="337"/>
      <c r="VEH94" s="78"/>
      <c r="VEI94" s="79"/>
      <c r="VEJ94" s="78"/>
      <c r="VEK94" s="337"/>
      <c r="VEL94" s="337"/>
      <c r="VEM94" s="337"/>
      <c r="VEN94" s="337"/>
      <c r="VEO94" s="337"/>
      <c r="VEP94" s="337"/>
      <c r="VEQ94" s="337"/>
      <c r="VER94" s="337"/>
      <c r="VES94" s="337"/>
      <c r="VET94" s="337"/>
      <c r="VEU94" s="337"/>
      <c r="VEV94" s="337"/>
      <c r="VEW94" s="78"/>
      <c r="VEX94" s="337"/>
      <c r="VEY94" s="337"/>
      <c r="VEZ94" s="78"/>
      <c r="VFA94" s="79"/>
      <c r="VFB94" s="78"/>
      <c r="VFC94" s="337"/>
      <c r="VFD94" s="337"/>
      <c r="VFE94" s="337"/>
      <c r="VFF94" s="337"/>
      <c r="VFG94" s="337"/>
      <c r="VFH94" s="337"/>
      <c r="VFI94" s="337"/>
      <c r="VFJ94" s="337"/>
      <c r="VFK94" s="337"/>
      <c r="VFL94" s="337"/>
      <c r="VFM94" s="337"/>
      <c r="VFN94" s="337"/>
      <c r="VFO94" s="78"/>
      <c r="VFP94" s="337"/>
      <c r="VFQ94" s="337"/>
      <c r="VFR94" s="78"/>
      <c r="VFS94" s="79"/>
      <c r="VFT94" s="78"/>
      <c r="VFU94" s="337"/>
      <c r="VFV94" s="337"/>
      <c r="VFW94" s="337"/>
      <c r="VFX94" s="337"/>
      <c r="VFY94" s="337"/>
      <c r="VFZ94" s="337"/>
      <c r="VGA94" s="337"/>
      <c r="VGB94" s="337"/>
      <c r="VGC94" s="337"/>
      <c r="VGD94" s="337"/>
      <c r="VGE94" s="337"/>
      <c r="VGF94" s="337"/>
      <c r="VGG94" s="78"/>
      <c r="VGH94" s="337"/>
      <c r="VGI94" s="337"/>
      <c r="VGJ94" s="78"/>
      <c r="VGK94" s="79"/>
      <c r="VGL94" s="78"/>
      <c r="VGM94" s="337"/>
      <c r="VGN94" s="337"/>
      <c r="VGO94" s="337"/>
      <c r="VGP94" s="337"/>
      <c r="VGQ94" s="337"/>
      <c r="VGR94" s="337"/>
      <c r="VGS94" s="337"/>
      <c r="VGT94" s="337"/>
      <c r="VGU94" s="337"/>
      <c r="VGV94" s="337"/>
      <c r="VGW94" s="337"/>
      <c r="VGX94" s="337"/>
      <c r="VGY94" s="78"/>
      <c r="VGZ94" s="337"/>
      <c r="VHA94" s="337"/>
      <c r="VHB94" s="78"/>
      <c r="VHC94" s="79"/>
      <c r="VHD94" s="78"/>
      <c r="VHE94" s="337"/>
      <c r="VHF94" s="337"/>
      <c r="VHG94" s="337"/>
      <c r="VHH94" s="337"/>
      <c r="VHI94" s="337"/>
      <c r="VHJ94" s="337"/>
      <c r="VHK94" s="337"/>
      <c r="VHL94" s="337"/>
      <c r="VHM94" s="337"/>
      <c r="VHN94" s="337"/>
      <c r="VHO94" s="337"/>
      <c r="VHP94" s="337"/>
      <c r="VHQ94" s="78"/>
      <c r="VHR94" s="337"/>
      <c r="VHS94" s="337"/>
      <c r="VHT94" s="78"/>
      <c r="VHU94" s="79"/>
      <c r="VHV94" s="78"/>
      <c r="VHW94" s="337"/>
      <c r="VHX94" s="337"/>
      <c r="VHY94" s="337"/>
      <c r="VHZ94" s="337"/>
      <c r="VIA94" s="337"/>
      <c r="VIB94" s="337"/>
      <c r="VIC94" s="337"/>
      <c r="VID94" s="337"/>
      <c r="VIE94" s="337"/>
      <c r="VIF94" s="337"/>
      <c r="VIG94" s="337"/>
      <c r="VIH94" s="337"/>
      <c r="VII94" s="78"/>
      <c r="VIJ94" s="337"/>
      <c r="VIK94" s="337"/>
      <c r="VIL94" s="78"/>
      <c r="VIM94" s="79"/>
      <c r="VIN94" s="78"/>
      <c r="VIO94" s="337"/>
      <c r="VIP94" s="337"/>
      <c r="VIQ94" s="337"/>
      <c r="VIR94" s="337"/>
      <c r="VIS94" s="337"/>
      <c r="VIT94" s="337"/>
      <c r="VIU94" s="337"/>
      <c r="VIV94" s="337"/>
      <c r="VIW94" s="337"/>
      <c r="VIX94" s="337"/>
      <c r="VIY94" s="337"/>
      <c r="VIZ94" s="337"/>
      <c r="VJA94" s="78"/>
      <c r="VJB94" s="337"/>
      <c r="VJC94" s="337"/>
      <c r="VJD94" s="78"/>
      <c r="VJE94" s="79"/>
      <c r="VJF94" s="78"/>
      <c r="VJG94" s="337"/>
      <c r="VJH94" s="337"/>
      <c r="VJI94" s="337"/>
      <c r="VJJ94" s="337"/>
      <c r="VJK94" s="337"/>
      <c r="VJL94" s="337"/>
      <c r="VJM94" s="337"/>
      <c r="VJN94" s="337"/>
      <c r="VJO94" s="337"/>
      <c r="VJP94" s="337"/>
      <c r="VJQ94" s="337"/>
      <c r="VJR94" s="337"/>
      <c r="VJS94" s="78"/>
      <c r="VJT94" s="337"/>
      <c r="VJU94" s="337"/>
      <c r="VJV94" s="78"/>
      <c r="VJW94" s="79"/>
      <c r="VJX94" s="78"/>
      <c r="VJY94" s="337"/>
      <c r="VJZ94" s="337"/>
      <c r="VKA94" s="337"/>
      <c r="VKB94" s="337"/>
      <c r="VKC94" s="337"/>
      <c r="VKD94" s="337"/>
      <c r="VKE94" s="337"/>
      <c r="VKF94" s="337"/>
      <c r="VKG94" s="337"/>
      <c r="VKH94" s="337"/>
      <c r="VKI94" s="337"/>
      <c r="VKJ94" s="337"/>
      <c r="VKK94" s="78"/>
      <c r="VKL94" s="337"/>
      <c r="VKM94" s="337"/>
      <c r="VKN94" s="78"/>
      <c r="VKO94" s="79"/>
      <c r="VKP94" s="78"/>
      <c r="VKQ94" s="337"/>
      <c r="VKR94" s="337"/>
      <c r="VKS94" s="337"/>
      <c r="VKT94" s="337"/>
      <c r="VKU94" s="337"/>
      <c r="VKV94" s="337"/>
      <c r="VKW94" s="337"/>
      <c r="VKX94" s="337"/>
      <c r="VKY94" s="337"/>
      <c r="VKZ94" s="337"/>
      <c r="VLA94" s="337"/>
      <c r="VLB94" s="337"/>
      <c r="VLC94" s="78"/>
      <c r="VLD94" s="337"/>
      <c r="VLE94" s="337"/>
      <c r="VLF94" s="78"/>
      <c r="VLG94" s="79"/>
      <c r="VLH94" s="78"/>
      <c r="VLI94" s="337"/>
      <c r="VLJ94" s="337"/>
      <c r="VLK94" s="337"/>
      <c r="VLL94" s="337"/>
      <c r="VLM94" s="337"/>
      <c r="VLN94" s="337"/>
      <c r="VLO94" s="337"/>
      <c r="VLP94" s="337"/>
      <c r="VLQ94" s="337"/>
      <c r="VLR94" s="337"/>
      <c r="VLS94" s="337"/>
      <c r="VLT94" s="337"/>
      <c r="VLU94" s="78"/>
      <c r="VLV94" s="337"/>
      <c r="VLW94" s="337"/>
      <c r="VLX94" s="78"/>
      <c r="VLY94" s="79"/>
      <c r="VLZ94" s="78"/>
      <c r="VMA94" s="337"/>
      <c r="VMB94" s="337"/>
      <c r="VMC94" s="337"/>
      <c r="VMD94" s="337"/>
      <c r="VME94" s="337"/>
      <c r="VMF94" s="337"/>
      <c r="VMG94" s="337"/>
      <c r="VMH94" s="337"/>
      <c r="VMI94" s="337"/>
      <c r="VMJ94" s="337"/>
      <c r="VMK94" s="337"/>
      <c r="VML94" s="337"/>
      <c r="VMM94" s="78"/>
      <c r="VMN94" s="337"/>
      <c r="VMO94" s="337"/>
      <c r="VMP94" s="78"/>
      <c r="VMQ94" s="79"/>
      <c r="VMR94" s="78"/>
      <c r="VMS94" s="337"/>
      <c r="VMT94" s="337"/>
      <c r="VMU94" s="337"/>
      <c r="VMV94" s="337"/>
      <c r="VMW94" s="337"/>
      <c r="VMX94" s="337"/>
      <c r="VMY94" s="337"/>
      <c r="VMZ94" s="337"/>
      <c r="VNA94" s="337"/>
      <c r="VNB94" s="337"/>
      <c r="VNC94" s="337"/>
      <c r="VND94" s="337"/>
      <c r="VNE94" s="78"/>
      <c r="VNF94" s="337"/>
      <c r="VNG94" s="337"/>
      <c r="VNH94" s="78"/>
      <c r="VNI94" s="79"/>
      <c r="VNJ94" s="78"/>
      <c r="VNK94" s="337"/>
      <c r="VNL94" s="337"/>
      <c r="VNM94" s="337"/>
      <c r="VNN94" s="337"/>
      <c r="VNO94" s="337"/>
      <c r="VNP94" s="337"/>
      <c r="VNQ94" s="337"/>
      <c r="VNR94" s="337"/>
      <c r="VNS94" s="337"/>
      <c r="VNT94" s="337"/>
      <c r="VNU94" s="337"/>
      <c r="VNV94" s="337"/>
      <c r="VNW94" s="78"/>
      <c r="VNX94" s="337"/>
      <c r="VNY94" s="337"/>
      <c r="VNZ94" s="78"/>
      <c r="VOA94" s="79"/>
      <c r="VOB94" s="78"/>
      <c r="VOC94" s="337"/>
      <c r="VOD94" s="337"/>
      <c r="VOE94" s="337"/>
      <c r="VOF94" s="337"/>
      <c r="VOG94" s="337"/>
      <c r="VOH94" s="337"/>
      <c r="VOI94" s="337"/>
      <c r="VOJ94" s="337"/>
      <c r="VOK94" s="337"/>
      <c r="VOL94" s="337"/>
      <c r="VOM94" s="337"/>
      <c r="VON94" s="337"/>
      <c r="VOO94" s="78"/>
      <c r="VOP94" s="337"/>
      <c r="VOQ94" s="337"/>
      <c r="VOR94" s="78"/>
      <c r="VOS94" s="79"/>
      <c r="VOT94" s="78"/>
      <c r="VOU94" s="337"/>
      <c r="VOV94" s="337"/>
      <c r="VOW94" s="337"/>
      <c r="VOX94" s="337"/>
      <c r="VOY94" s="337"/>
      <c r="VOZ94" s="337"/>
      <c r="VPA94" s="337"/>
      <c r="VPB94" s="337"/>
      <c r="VPC94" s="337"/>
      <c r="VPD94" s="337"/>
      <c r="VPE94" s="337"/>
      <c r="VPF94" s="337"/>
      <c r="VPG94" s="78"/>
      <c r="VPH94" s="337"/>
      <c r="VPI94" s="337"/>
      <c r="VPJ94" s="78"/>
      <c r="VPK94" s="79"/>
      <c r="VPL94" s="78"/>
      <c r="VPM94" s="337"/>
      <c r="VPN94" s="337"/>
      <c r="VPO94" s="337"/>
      <c r="VPP94" s="337"/>
      <c r="VPQ94" s="337"/>
      <c r="VPR94" s="337"/>
      <c r="VPS94" s="337"/>
      <c r="VPT94" s="337"/>
      <c r="VPU94" s="337"/>
      <c r="VPV94" s="337"/>
      <c r="VPW94" s="337"/>
      <c r="VPX94" s="337"/>
      <c r="VPY94" s="78"/>
      <c r="VPZ94" s="337"/>
      <c r="VQA94" s="337"/>
      <c r="VQB94" s="78"/>
      <c r="VQC94" s="79"/>
      <c r="VQD94" s="78"/>
      <c r="VQE94" s="337"/>
      <c r="VQF94" s="337"/>
      <c r="VQG94" s="337"/>
      <c r="VQH94" s="337"/>
      <c r="VQI94" s="337"/>
      <c r="VQJ94" s="337"/>
      <c r="VQK94" s="337"/>
      <c r="VQL94" s="337"/>
      <c r="VQM94" s="337"/>
      <c r="VQN94" s="337"/>
      <c r="VQO94" s="337"/>
      <c r="VQP94" s="337"/>
      <c r="VQQ94" s="78"/>
      <c r="VQR94" s="337"/>
      <c r="VQS94" s="337"/>
      <c r="VQT94" s="78"/>
      <c r="VQU94" s="79"/>
      <c r="VQV94" s="78"/>
      <c r="VQW94" s="337"/>
      <c r="VQX94" s="337"/>
      <c r="VQY94" s="337"/>
      <c r="VQZ94" s="337"/>
      <c r="VRA94" s="337"/>
      <c r="VRB94" s="337"/>
      <c r="VRC94" s="337"/>
      <c r="VRD94" s="337"/>
      <c r="VRE94" s="337"/>
      <c r="VRF94" s="337"/>
      <c r="VRG94" s="337"/>
      <c r="VRH94" s="337"/>
      <c r="VRI94" s="78"/>
      <c r="VRJ94" s="337"/>
      <c r="VRK94" s="337"/>
      <c r="VRL94" s="78"/>
      <c r="VRM94" s="79"/>
      <c r="VRN94" s="78"/>
      <c r="VRO94" s="337"/>
      <c r="VRP94" s="337"/>
      <c r="VRQ94" s="337"/>
      <c r="VRR94" s="337"/>
      <c r="VRS94" s="337"/>
      <c r="VRT94" s="337"/>
      <c r="VRU94" s="337"/>
      <c r="VRV94" s="337"/>
      <c r="VRW94" s="337"/>
      <c r="VRX94" s="337"/>
      <c r="VRY94" s="337"/>
      <c r="VRZ94" s="337"/>
      <c r="VSA94" s="78"/>
      <c r="VSB94" s="337"/>
      <c r="VSC94" s="337"/>
      <c r="VSD94" s="78"/>
      <c r="VSE94" s="79"/>
      <c r="VSF94" s="78"/>
      <c r="VSG94" s="337"/>
      <c r="VSH94" s="337"/>
      <c r="VSI94" s="337"/>
      <c r="VSJ94" s="337"/>
      <c r="VSK94" s="337"/>
      <c r="VSL94" s="337"/>
      <c r="VSM94" s="337"/>
      <c r="VSN94" s="337"/>
      <c r="VSO94" s="337"/>
      <c r="VSP94" s="337"/>
      <c r="VSQ94" s="337"/>
      <c r="VSR94" s="337"/>
      <c r="VSS94" s="78"/>
      <c r="VST94" s="337"/>
      <c r="VSU94" s="337"/>
      <c r="VSV94" s="78"/>
      <c r="VSW94" s="79"/>
      <c r="VSX94" s="78"/>
      <c r="VSY94" s="337"/>
      <c r="VSZ94" s="337"/>
      <c r="VTA94" s="337"/>
      <c r="VTB94" s="337"/>
      <c r="VTC94" s="337"/>
      <c r="VTD94" s="337"/>
      <c r="VTE94" s="337"/>
      <c r="VTF94" s="337"/>
      <c r="VTG94" s="337"/>
      <c r="VTH94" s="337"/>
      <c r="VTI94" s="337"/>
      <c r="VTJ94" s="337"/>
      <c r="VTK94" s="78"/>
      <c r="VTL94" s="337"/>
      <c r="VTM94" s="337"/>
      <c r="VTN94" s="78"/>
      <c r="VTO94" s="79"/>
      <c r="VTP94" s="78"/>
      <c r="VTQ94" s="337"/>
      <c r="VTR94" s="337"/>
      <c r="VTS94" s="337"/>
      <c r="VTT94" s="337"/>
      <c r="VTU94" s="337"/>
      <c r="VTV94" s="337"/>
      <c r="VTW94" s="337"/>
      <c r="VTX94" s="337"/>
      <c r="VTY94" s="337"/>
      <c r="VTZ94" s="337"/>
      <c r="VUA94" s="337"/>
      <c r="VUB94" s="337"/>
      <c r="VUC94" s="78"/>
      <c r="VUD94" s="337"/>
      <c r="VUE94" s="337"/>
      <c r="VUF94" s="78"/>
      <c r="VUG94" s="79"/>
      <c r="VUH94" s="78"/>
      <c r="VUI94" s="337"/>
      <c r="VUJ94" s="337"/>
      <c r="VUK94" s="337"/>
      <c r="VUL94" s="337"/>
      <c r="VUM94" s="337"/>
      <c r="VUN94" s="337"/>
      <c r="VUO94" s="337"/>
      <c r="VUP94" s="337"/>
      <c r="VUQ94" s="337"/>
      <c r="VUR94" s="337"/>
      <c r="VUS94" s="337"/>
      <c r="VUT94" s="337"/>
      <c r="VUU94" s="78"/>
      <c r="VUV94" s="337"/>
      <c r="VUW94" s="337"/>
      <c r="VUX94" s="78"/>
      <c r="VUY94" s="79"/>
      <c r="VUZ94" s="78"/>
      <c r="VVA94" s="337"/>
      <c r="VVB94" s="337"/>
      <c r="VVC94" s="337"/>
      <c r="VVD94" s="337"/>
      <c r="VVE94" s="337"/>
      <c r="VVF94" s="337"/>
      <c r="VVG94" s="337"/>
      <c r="VVH94" s="337"/>
      <c r="VVI94" s="337"/>
      <c r="VVJ94" s="337"/>
      <c r="VVK94" s="337"/>
      <c r="VVL94" s="337"/>
      <c r="VVM94" s="78"/>
      <c r="VVN94" s="337"/>
      <c r="VVO94" s="337"/>
      <c r="VVP94" s="78"/>
      <c r="VVQ94" s="79"/>
      <c r="VVR94" s="78"/>
      <c r="VVS94" s="337"/>
      <c r="VVT94" s="337"/>
      <c r="VVU94" s="337"/>
      <c r="VVV94" s="337"/>
      <c r="VVW94" s="337"/>
      <c r="VVX94" s="337"/>
      <c r="VVY94" s="337"/>
      <c r="VVZ94" s="337"/>
      <c r="VWA94" s="337"/>
      <c r="VWB94" s="337"/>
      <c r="VWC94" s="337"/>
      <c r="VWD94" s="337"/>
      <c r="VWE94" s="78"/>
      <c r="VWF94" s="337"/>
      <c r="VWG94" s="337"/>
      <c r="VWH94" s="78"/>
      <c r="VWI94" s="79"/>
      <c r="VWJ94" s="78"/>
      <c r="VWK94" s="337"/>
      <c r="VWL94" s="337"/>
      <c r="VWM94" s="337"/>
      <c r="VWN94" s="337"/>
      <c r="VWO94" s="337"/>
      <c r="VWP94" s="337"/>
      <c r="VWQ94" s="337"/>
      <c r="VWR94" s="337"/>
      <c r="VWS94" s="337"/>
      <c r="VWT94" s="337"/>
      <c r="VWU94" s="337"/>
      <c r="VWV94" s="337"/>
      <c r="VWW94" s="78"/>
      <c r="VWX94" s="337"/>
      <c r="VWY94" s="337"/>
      <c r="VWZ94" s="78"/>
      <c r="VXA94" s="79"/>
      <c r="VXB94" s="78"/>
      <c r="VXC94" s="337"/>
      <c r="VXD94" s="337"/>
      <c r="VXE94" s="337"/>
      <c r="VXF94" s="337"/>
      <c r="VXG94" s="337"/>
      <c r="VXH94" s="337"/>
      <c r="VXI94" s="337"/>
      <c r="VXJ94" s="337"/>
      <c r="VXK94" s="337"/>
      <c r="VXL94" s="337"/>
      <c r="VXM94" s="337"/>
      <c r="VXN94" s="337"/>
      <c r="VXO94" s="78"/>
      <c r="VXP94" s="337"/>
      <c r="VXQ94" s="337"/>
      <c r="VXR94" s="78"/>
      <c r="VXS94" s="79"/>
      <c r="VXT94" s="78"/>
      <c r="VXU94" s="337"/>
      <c r="VXV94" s="337"/>
      <c r="VXW94" s="337"/>
      <c r="VXX94" s="337"/>
      <c r="VXY94" s="337"/>
      <c r="VXZ94" s="337"/>
      <c r="VYA94" s="337"/>
      <c r="VYB94" s="337"/>
      <c r="VYC94" s="337"/>
      <c r="VYD94" s="337"/>
      <c r="VYE94" s="337"/>
      <c r="VYF94" s="337"/>
      <c r="VYG94" s="78"/>
      <c r="VYH94" s="337"/>
      <c r="VYI94" s="337"/>
      <c r="VYJ94" s="78"/>
      <c r="VYK94" s="79"/>
      <c r="VYL94" s="78"/>
      <c r="VYM94" s="337"/>
      <c r="VYN94" s="337"/>
      <c r="VYO94" s="337"/>
      <c r="VYP94" s="337"/>
      <c r="VYQ94" s="337"/>
      <c r="VYR94" s="337"/>
      <c r="VYS94" s="337"/>
      <c r="VYT94" s="337"/>
      <c r="VYU94" s="337"/>
      <c r="VYV94" s="337"/>
      <c r="VYW94" s="337"/>
      <c r="VYX94" s="337"/>
      <c r="VYY94" s="78"/>
      <c r="VYZ94" s="337"/>
      <c r="VZA94" s="337"/>
      <c r="VZB94" s="78"/>
      <c r="VZC94" s="79"/>
      <c r="VZD94" s="78"/>
      <c r="VZE94" s="337"/>
      <c r="VZF94" s="337"/>
      <c r="VZG94" s="337"/>
      <c r="VZH94" s="337"/>
      <c r="VZI94" s="337"/>
      <c r="VZJ94" s="337"/>
      <c r="VZK94" s="337"/>
      <c r="VZL94" s="337"/>
      <c r="VZM94" s="337"/>
      <c r="VZN94" s="337"/>
      <c r="VZO94" s="337"/>
      <c r="VZP94" s="337"/>
      <c r="VZQ94" s="78"/>
      <c r="VZR94" s="337"/>
      <c r="VZS94" s="337"/>
      <c r="VZT94" s="78"/>
      <c r="VZU94" s="79"/>
      <c r="VZV94" s="78"/>
      <c r="VZW94" s="337"/>
      <c r="VZX94" s="337"/>
      <c r="VZY94" s="337"/>
      <c r="VZZ94" s="337"/>
      <c r="WAA94" s="337"/>
      <c r="WAB94" s="337"/>
      <c r="WAC94" s="337"/>
      <c r="WAD94" s="337"/>
      <c r="WAE94" s="337"/>
      <c r="WAF94" s="337"/>
      <c r="WAG94" s="337"/>
      <c r="WAH94" s="337"/>
      <c r="WAI94" s="78"/>
      <c r="WAJ94" s="337"/>
      <c r="WAK94" s="337"/>
      <c r="WAL94" s="78"/>
      <c r="WAM94" s="79"/>
      <c r="WAN94" s="78"/>
      <c r="WAO94" s="337"/>
      <c r="WAP94" s="337"/>
      <c r="WAQ94" s="337"/>
      <c r="WAR94" s="337"/>
      <c r="WAS94" s="337"/>
      <c r="WAT94" s="337"/>
      <c r="WAU94" s="337"/>
      <c r="WAV94" s="337"/>
      <c r="WAW94" s="337"/>
      <c r="WAX94" s="337"/>
      <c r="WAY94" s="337"/>
      <c r="WAZ94" s="337"/>
      <c r="WBA94" s="78"/>
      <c r="WBB94" s="337"/>
      <c r="WBC94" s="337"/>
      <c r="WBD94" s="78"/>
      <c r="WBE94" s="79"/>
      <c r="WBF94" s="78"/>
      <c r="WBG94" s="337"/>
      <c r="WBH94" s="337"/>
      <c r="WBI94" s="337"/>
      <c r="WBJ94" s="337"/>
      <c r="WBK94" s="337"/>
      <c r="WBL94" s="337"/>
      <c r="WBM94" s="337"/>
      <c r="WBN94" s="337"/>
      <c r="WBO94" s="337"/>
      <c r="WBP94" s="337"/>
      <c r="WBQ94" s="337"/>
      <c r="WBR94" s="337"/>
      <c r="WBS94" s="78"/>
      <c r="WBT94" s="337"/>
      <c r="WBU94" s="337"/>
      <c r="WBV94" s="78"/>
      <c r="WBW94" s="79"/>
      <c r="WBX94" s="78"/>
      <c r="WBY94" s="337"/>
      <c r="WBZ94" s="337"/>
      <c r="WCA94" s="337"/>
      <c r="WCB94" s="337"/>
      <c r="WCC94" s="337"/>
      <c r="WCD94" s="337"/>
      <c r="WCE94" s="337"/>
      <c r="WCF94" s="337"/>
      <c r="WCG94" s="337"/>
      <c r="WCH94" s="337"/>
      <c r="WCI94" s="337"/>
      <c r="WCJ94" s="337"/>
      <c r="WCK94" s="78"/>
      <c r="WCL94" s="337"/>
      <c r="WCM94" s="337"/>
      <c r="WCN94" s="78"/>
      <c r="WCO94" s="79"/>
      <c r="WCP94" s="78"/>
      <c r="WCQ94" s="337"/>
      <c r="WCR94" s="337"/>
      <c r="WCS94" s="337"/>
      <c r="WCT94" s="337"/>
      <c r="WCU94" s="337"/>
      <c r="WCV94" s="337"/>
      <c r="WCW94" s="337"/>
      <c r="WCX94" s="337"/>
      <c r="WCY94" s="337"/>
      <c r="WCZ94" s="337"/>
      <c r="WDA94" s="337"/>
      <c r="WDB94" s="337"/>
      <c r="WDC94" s="78"/>
      <c r="WDD94" s="337"/>
      <c r="WDE94" s="337"/>
      <c r="WDF94" s="78"/>
      <c r="WDG94" s="79"/>
      <c r="WDH94" s="78"/>
      <c r="WDI94" s="337"/>
      <c r="WDJ94" s="337"/>
      <c r="WDK94" s="337"/>
      <c r="WDL94" s="337"/>
      <c r="WDM94" s="337"/>
      <c r="WDN94" s="337"/>
      <c r="WDO94" s="337"/>
      <c r="WDP94" s="337"/>
      <c r="WDQ94" s="337"/>
      <c r="WDR94" s="337"/>
      <c r="WDS94" s="337"/>
      <c r="WDT94" s="337"/>
      <c r="WDU94" s="78"/>
      <c r="WDV94" s="337"/>
      <c r="WDW94" s="337"/>
      <c r="WDX94" s="78"/>
      <c r="WDY94" s="79"/>
      <c r="WDZ94" s="78"/>
      <c r="WEA94" s="337"/>
      <c r="WEB94" s="337"/>
      <c r="WEC94" s="337"/>
      <c r="WED94" s="337"/>
      <c r="WEE94" s="337"/>
      <c r="WEF94" s="337"/>
      <c r="WEG94" s="337"/>
      <c r="WEH94" s="337"/>
      <c r="WEI94" s="337"/>
      <c r="WEJ94" s="337"/>
      <c r="WEK94" s="337"/>
      <c r="WEL94" s="337"/>
      <c r="WEM94" s="78"/>
      <c r="WEN94" s="337"/>
      <c r="WEO94" s="337"/>
      <c r="WEP94" s="78"/>
      <c r="WEQ94" s="79"/>
      <c r="WER94" s="78"/>
      <c r="WES94" s="337"/>
      <c r="WET94" s="337"/>
      <c r="WEU94" s="337"/>
      <c r="WEV94" s="337"/>
      <c r="WEW94" s="337"/>
      <c r="WEX94" s="337"/>
      <c r="WEY94" s="337"/>
      <c r="WEZ94" s="337"/>
      <c r="WFA94" s="337"/>
      <c r="WFB94" s="337"/>
      <c r="WFC94" s="337"/>
      <c r="WFD94" s="337"/>
      <c r="WFE94" s="78"/>
      <c r="WFF94" s="337"/>
      <c r="WFG94" s="337"/>
      <c r="WFH94" s="78"/>
      <c r="WFI94" s="79"/>
      <c r="WFJ94" s="78"/>
      <c r="WFK94" s="337"/>
      <c r="WFL94" s="337"/>
      <c r="WFM94" s="337"/>
      <c r="WFN94" s="337"/>
      <c r="WFO94" s="337"/>
      <c r="WFP94" s="337"/>
      <c r="WFQ94" s="337"/>
      <c r="WFR94" s="337"/>
      <c r="WFS94" s="337"/>
      <c r="WFT94" s="337"/>
      <c r="WFU94" s="337"/>
      <c r="WFV94" s="337"/>
      <c r="WFW94" s="78"/>
      <c r="WFX94" s="337"/>
      <c r="WFY94" s="337"/>
      <c r="WFZ94" s="78"/>
      <c r="WGA94" s="79"/>
      <c r="WGB94" s="78"/>
      <c r="WGC94" s="337"/>
      <c r="WGD94" s="337"/>
      <c r="WGE94" s="337"/>
      <c r="WGF94" s="337"/>
      <c r="WGG94" s="337"/>
      <c r="WGH94" s="337"/>
      <c r="WGI94" s="337"/>
      <c r="WGJ94" s="337"/>
      <c r="WGK94" s="337"/>
      <c r="WGL94" s="337"/>
      <c r="WGM94" s="337"/>
      <c r="WGN94" s="337"/>
      <c r="WGO94" s="78"/>
      <c r="WGP94" s="337"/>
      <c r="WGQ94" s="337"/>
      <c r="WGR94" s="78"/>
      <c r="WGS94" s="79"/>
      <c r="WGT94" s="78"/>
      <c r="WGU94" s="337"/>
      <c r="WGV94" s="337"/>
      <c r="WGW94" s="337"/>
      <c r="WGX94" s="337"/>
      <c r="WGY94" s="337"/>
      <c r="WGZ94" s="337"/>
      <c r="WHA94" s="337"/>
      <c r="WHB94" s="337"/>
      <c r="WHC94" s="337"/>
      <c r="WHD94" s="337"/>
      <c r="WHE94" s="337"/>
      <c r="WHF94" s="337"/>
      <c r="WHG94" s="78"/>
      <c r="WHH94" s="337"/>
      <c r="WHI94" s="337"/>
      <c r="WHJ94" s="78"/>
      <c r="WHK94" s="79"/>
      <c r="WHL94" s="78"/>
      <c r="WHM94" s="337"/>
      <c r="WHN94" s="337"/>
      <c r="WHO94" s="337"/>
      <c r="WHP94" s="337"/>
      <c r="WHQ94" s="337"/>
      <c r="WHR94" s="337"/>
      <c r="WHS94" s="337"/>
      <c r="WHT94" s="337"/>
      <c r="WHU94" s="337"/>
      <c r="WHV94" s="337"/>
      <c r="WHW94" s="337"/>
      <c r="WHX94" s="337"/>
      <c r="WHY94" s="78"/>
      <c r="WHZ94" s="337"/>
      <c r="WIA94" s="337"/>
      <c r="WIB94" s="78"/>
      <c r="WIC94" s="79"/>
      <c r="WID94" s="78"/>
      <c r="WIE94" s="337"/>
      <c r="WIF94" s="337"/>
      <c r="WIG94" s="337"/>
      <c r="WIH94" s="337"/>
      <c r="WII94" s="337"/>
      <c r="WIJ94" s="337"/>
      <c r="WIK94" s="337"/>
      <c r="WIL94" s="337"/>
      <c r="WIM94" s="337"/>
      <c r="WIN94" s="337"/>
      <c r="WIO94" s="337"/>
      <c r="WIP94" s="337"/>
      <c r="WIQ94" s="78"/>
      <c r="WIR94" s="337"/>
      <c r="WIS94" s="337"/>
      <c r="WIT94" s="78"/>
      <c r="WIU94" s="79"/>
      <c r="WIV94" s="78"/>
      <c r="WIW94" s="337"/>
      <c r="WIX94" s="337"/>
      <c r="WIY94" s="337"/>
      <c r="WIZ94" s="337"/>
      <c r="WJA94" s="337"/>
      <c r="WJB94" s="337"/>
      <c r="WJC94" s="337"/>
      <c r="WJD94" s="337"/>
      <c r="WJE94" s="337"/>
      <c r="WJF94" s="337"/>
      <c r="WJG94" s="337"/>
      <c r="WJH94" s="337"/>
      <c r="WJI94" s="78"/>
      <c r="WJJ94" s="337"/>
      <c r="WJK94" s="337"/>
      <c r="WJL94" s="78"/>
      <c r="WJM94" s="79"/>
      <c r="WJN94" s="78"/>
      <c r="WJO94" s="337"/>
      <c r="WJP94" s="337"/>
      <c r="WJQ94" s="337"/>
      <c r="WJR94" s="337"/>
      <c r="WJS94" s="337"/>
      <c r="WJT94" s="337"/>
      <c r="WJU94" s="337"/>
      <c r="WJV94" s="337"/>
      <c r="WJW94" s="337"/>
      <c r="WJX94" s="337"/>
      <c r="WJY94" s="337"/>
      <c r="WJZ94" s="337"/>
      <c r="WKA94" s="78"/>
      <c r="WKB94" s="337"/>
      <c r="WKC94" s="337"/>
      <c r="WKD94" s="78"/>
      <c r="WKE94" s="79"/>
      <c r="WKF94" s="78"/>
      <c r="WKG94" s="337"/>
      <c r="WKH94" s="337"/>
      <c r="WKI94" s="337"/>
      <c r="WKJ94" s="337"/>
      <c r="WKK94" s="337"/>
      <c r="WKL94" s="337"/>
      <c r="WKM94" s="337"/>
      <c r="WKN94" s="337"/>
      <c r="WKO94" s="337"/>
      <c r="WKP94" s="337"/>
      <c r="WKQ94" s="337"/>
      <c r="WKR94" s="337"/>
      <c r="WKS94" s="78"/>
      <c r="WKT94" s="337"/>
      <c r="WKU94" s="337"/>
      <c r="WKV94" s="78"/>
      <c r="WKW94" s="79"/>
      <c r="WKX94" s="78"/>
      <c r="WKY94" s="337"/>
      <c r="WKZ94" s="337"/>
      <c r="WLA94" s="337"/>
      <c r="WLB94" s="337"/>
      <c r="WLC94" s="337"/>
      <c r="WLD94" s="337"/>
      <c r="WLE94" s="337"/>
      <c r="WLF94" s="337"/>
      <c r="WLG94" s="337"/>
      <c r="WLH94" s="337"/>
      <c r="WLI94" s="337"/>
      <c r="WLJ94" s="337"/>
      <c r="WLK94" s="78"/>
      <c r="WLL94" s="337"/>
      <c r="WLM94" s="337"/>
      <c r="WLN94" s="78"/>
      <c r="WLO94" s="79"/>
      <c r="WLP94" s="78"/>
      <c r="WLQ94" s="337"/>
      <c r="WLR94" s="337"/>
      <c r="WLS94" s="337"/>
      <c r="WLT94" s="337"/>
      <c r="WLU94" s="337"/>
      <c r="WLV94" s="337"/>
      <c r="WLW94" s="337"/>
      <c r="WLX94" s="337"/>
      <c r="WLY94" s="337"/>
      <c r="WLZ94" s="337"/>
      <c r="WMA94" s="337"/>
      <c r="WMB94" s="337"/>
      <c r="WMC94" s="78"/>
      <c r="WMD94" s="337"/>
      <c r="WME94" s="337"/>
      <c r="WMF94" s="78"/>
      <c r="WMG94" s="79"/>
      <c r="WMH94" s="78"/>
      <c r="WMI94" s="337"/>
      <c r="WMJ94" s="337"/>
      <c r="WMK94" s="337"/>
      <c r="WML94" s="337"/>
      <c r="WMM94" s="337"/>
      <c r="WMN94" s="337"/>
      <c r="WMO94" s="337"/>
      <c r="WMP94" s="337"/>
      <c r="WMQ94" s="337"/>
      <c r="WMR94" s="337"/>
      <c r="WMS94" s="337"/>
      <c r="WMT94" s="337"/>
      <c r="WMU94" s="78"/>
      <c r="WMV94" s="337"/>
      <c r="WMW94" s="337"/>
      <c r="WMX94" s="78"/>
      <c r="WMY94" s="79"/>
      <c r="WMZ94" s="78"/>
      <c r="WNA94" s="337"/>
      <c r="WNB94" s="337"/>
      <c r="WNC94" s="337"/>
      <c r="WND94" s="337"/>
      <c r="WNE94" s="337"/>
      <c r="WNF94" s="337"/>
      <c r="WNG94" s="337"/>
      <c r="WNH94" s="337"/>
      <c r="WNI94" s="337"/>
      <c r="WNJ94" s="337"/>
      <c r="WNK94" s="337"/>
      <c r="WNL94" s="337"/>
      <c r="WNM94" s="78"/>
      <c r="WNN94" s="337"/>
      <c r="WNO94" s="337"/>
      <c r="WNP94" s="78"/>
      <c r="WNQ94" s="79"/>
      <c r="WNR94" s="78"/>
      <c r="WNS94" s="337"/>
      <c r="WNT94" s="337"/>
      <c r="WNU94" s="337"/>
      <c r="WNV94" s="337"/>
      <c r="WNW94" s="337"/>
      <c r="WNX94" s="337"/>
      <c r="WNY94" s="337"/>
      <c r="WNZ94" s="337"/>
      <c r="WOA94" s="337"/>
      <c r="WOB94" s="337"/>
      <c r="WOC94" s="337"/>
      <c r="WOD94" s="337"/>
      <c r="WOE94" s="78"/>
      <c r="WOF94" s="337"/>
      <c r="WOG94" s="337"/>
      <c r="WOH94" s="78"/>
      <c r="WOI94" s="79"/>
      <c r="WOJ94" s="78"/>
      <c r="WOK94" s="337"/>
      <c r="WOL94" s="337"/>
      <c r="WOM94" s="337"/>
      <c r="WON94" s="337"/>
      <c r="WOO94" s="337"/>
      <c r="WOP94" s="337"/>
      <c r="WOQ94" s="337"/>
      <c r="WOR94" s="337"/>
      <c r="WOS94" s="337"/>
      <c r="WOT94" s="337"/>
      <c r="WOU94" s="337"/>
      <c r="WOV94" s="337"/>
      <c r="WOW94" s="78"/>
      <c r="WOX94" s="337"/>
      <c r="WOY94" s="337"/>
      <c r="WOZ94" s="78"/>
      <c r="WPA94" s="79"/>
      <c r="WPB94" s="78"/>
      <c r="WPC94" s="337"/>
      <c r="WPD94" s="337"/>
      <c r="WPE94" s="337"/>
      <c r="WPF94" s="337"/>
      <c r="WPG94" s="337"/>
      <c r="WPH94" s="337"/>
      <c r="WPI94" s="337"/>
      <c r="WPJ94" s="337"/>
      <c r="WPK94" s="337"/>
      <c r="WPL94" s="337"/>
      <c r="WPM94" s="337"/>
      <c r="WPN94" s="337"/>
      <c r="WPO94" s="78"/>
      <c r="WPP94" s="337"/>
      <c r="WPQ94" s="337"/>
      <c r="WPR94" s="78"/>
      <c r="WPS94" s="79"/>
      <c r="WPT94" s="78"/>
      <c r="WPU94" s="337"/>
      <c r="WPV94" s="337"/>
      <c r="WPW94" s="337"/>
      <c r="WPX94" s="337"/>
      <c r="WPY94" s="337"/>
      <c r="WPZ94" s="337"/>
      <c r="WQA94" s="337"/>
      <c r="WQB94" s="337"/>
      <c r="WQC94" s="337"/>
      <c r="WQD94" s="337"/>
      <c r="WQE94" s="337"/>
      <c r="WQF94" s="337"/>
      <c r="WQG94" s="78"/>
      <c r="WQH94" s="337"/>
      <c r="WQI94" s="337"/>
      <c r="WQJ94" s="78"/>
      <c r="WQK94" s="79"/>
      <c r="WQL94" s="78"/>
      <c r="WQM94" s="337"/>
      <c r="WQN94" s="337"/>
      <c r="WQO94" s="337"/>
      <c r="WQP94" s="337"/>
      <c r="WQQ94" s="337"/>
      <c r="WQR94" s="337"/>
      <c r="WQS94" s="337"/>
      <c r="WQT94" s="337"/>
      <c r="WQU94" s="337"/>
      <c r="WQV94" s="337"/>
      <c r="WQW94" s="337"/>
      <c r="WQX94" s="337"/>
      <c r="WQY94" s="78"/>
      <c r="WQZ94" s="337"/>
      <c r="WRA94" s="337"/>
      <c r="WRB94" s="78"/>
      <c r="WRC94" s="79"/>
      <c r="WRD94" s="78"/>
      <c r="WRE94" s="337"/>
      <c r="WRF94" s="337"/>
      <c r="WRG94" s="337"/>
      <c r="WRH94" s="337"/>
      <c r="WRI94" s="337"/>
      <c r="WRJ94" s="337"/>
      <c r="WRK94" s="337"/>
      <c r="WRL94" s="337"/>
      <c r="WRM94" s="337"/>
      <c r="WRN94" s="337"/>
      <c r="WRO94" s="337"/>
      <c r="WRP94" s="337"/>
      <c r="WRQ94" s="78"/>
      <c r="WRR94" s="337"/>
      <c r="WRS94" s="337"/>
      <c r="WRT94" s="78"/>
      <c r="WRU94" s="79"/>
      <c r="WRV94" s="78"/>
      <c r="WRW94" s="337"/>
      <c r="WRX94" s="337"/>
      <c r="WRY94" s="337"/>
      <c r="WRZ94" s="337"/>
      <c r="WSA94" s="337"/>
      <c r="WSB94" s="337"/>
      <c r="WSC94" s="337"/>
      <c r="WSD94" s="337"/>
      <c r="WSE94" s="337"/>
      <c r="WSF94" s="337"/>
      <c r="WSG94" s="337"/>
      <c r="WSH94" s="337"/>
      <c r="WSI94" s="78"/>
      <c r="WSJ94" s="337"/>
      <c r="WSK94" s="337"/>
      <c r="WSL94" s="78"/>
      <c r="WSM94" s="79"/>
      <c r="WSN94" s="78"/>
      <c r="WSO94" s="337"/>
      <c r="WSP94" s="337"/>
      <c r="WSQ94" s="337"/>
      <c r="WSR94" s="337"/>
      <c r="WSS94" s="337"/>
      <c r="WST94" s="337"/>
      <c r="WSU94" s="337"/>
      <c r="WSV94" s="337"/>
      <c r="WSW94" s="337"/>
      <c r="WSX94" s="337"/>
      <c r="WSY94" s="337"/>
      <c r="WSZ94" s="337"/>
      <c r="WTA94" s="78"/>
      <c r="WTB94" s="337"/>
      <c r="WTC94" s="337"/>
      <c r="WTD94" s="78"/>
      <c r="WTE94" s="79"/>
      <c r="WTF94" s="78"/>
      <c r="WTG94" s="337"/>
      <c r="WTH94" s="337"/>
      <c r="WTI94" s="337"/>
      <c r="WTJ94" s="337"/>
      <c r="WTK94" s="337"/>
      <c r="WTL94" s="337"/>
      <c r="WTM94" s="337"/>
      <c r="WTN94" s="337"/>
      <c r="WTO94" s="337"/>
      <c r="WTP94" s="337"/>
      <c r="WTQ94" s="337"/>
      <c r="WTR94" s="337"/>
      <c r="WTS94" s="78"/>
      <c r="WTT94" s="337"/>
      <c r="WTU94" s="337"/>
      <c r="WTV94" s="78"/>
      <c r="WTW94" s="79"/>
      <c r="WTX94" s="78"/>
      <c r="WTY94" s="337"/>
      <c r="WTZ94" s="337"/>
      <c r="WUA94" s="337"/>
      <c r="WUB94" s="337"/>
      <c r="WUC94" s="337"/>
      <c r="WUD94" s="337"/>
      <c r="WUE94" s="337"/>
      <c r="WUF94" s="337"/>
      <c r="WUG94" s="337"/>
      <c r="WUH94" s="337"/>
      <c r="WUI94" s="337"/>
      <c r="WUJ94" s="337"/>
      <c r="WUK94" s="78"/>
      <c r="WUL94" s="337"/>
      <c r="WUM94" s="337"/>
      <c r="WUN94" s="78"/>
      <c r="WUO94" s="79"/>
      <c r="WUP94" s="78"/>
      <c r="WUQ94" s="337"/>
      <c r="WUR94" s="337"/>
      <c r="WUS94" s="337"/>
      <c r="WUT94" s="337"/>
      <c r="WUU94" s="337"/>
      <c r="WUV94" s="337"/>
      <c r="WUW94" s="337"/>
      <c r="WUX94" s="337"/>
      <c r="WUY94" s="337"/>
      <c r="WUZ94" s="337"/>
      <c r="WVA94" s="337"/>
      <c r="WVB94" s="337"/>
      <c r="WVC94" s="78"/>
      <c r="WVD94" s="337"/>
      <c r="WVE94" s="337"/>
      <c r="WVF94" s="78"/>
      <c r="WVG94" s="79"/>
      <c r="WVH94" s="78"/>
      <c r="WVI94" s="337"/>
      <c r="WVJ94" s="337"/>
      <c r="WVK94" s="337"/>
      <c r="WVL94" s="337"/>
      <c r="WVM94" s="337"/>
      <c r="WVN94" s="337"/>
      <c r="WVO94" s="337"/>
      <c r="WVP94" s="337"/>
      <c r="WVQ94" s="337"/>
      <c r="WVR94" s="337"/>
      <c r="WVS94" s="337"/>
      <c r="WVT94" s="337"/>
      <c r="WVU94" s="78"/>
      <c r="WVV94" s="337"/>
      <c r="WVW94" s="337"/>
      <c r="WVX94" s="78"/>
      <c r="WVY94" s="79"/>
      <c r="WVZ94" s="78"/>
      <c r="WWA94" s="337"/>
      <c r="WWB94" s="337"/>
      <c r="WWC94" s="337"/>
      <c r="WWD94" s="337"/>
      <c r="WWE94" s="337"/>
      <c r="WWF94" s="337"/>
      <c r="WWG94" s="337"/>
      <c r="WWH94" s="337"/>
      <c r="WWI94" s="337"/>
      <c r="WWJ94" s="337"/>
      <c r="WWK94" s="337"/>
      <c r="WWL94" s="337"/>
      <c r="WWM94" s="78"/>
      <c r="WWN94" s="337"/>
      <c r="WWO94" s="337"/>
      <c r="WWP94" s="78"/>
      <c r="WWQ94" s="79"/>
      <c r="WWR94" s="78"/>
      <c r="WWS94" s="337"/>
      <c r="WWT94" s="337"/>
      <c r="WWU94" s="337"/>
      <c r="WWV94" s="337"/>
      <c r="WWW94" s="337"/>
      <c r="WWX94" s="337"/>
      <c r="WWY94" s="337"/>
      <c r="WWZ94" s="337"/>
      <c r="WXA94" s="337"/>
      <c r="WXB94" s="337"/>
      <c r="WXC94" s="337"/>
      <c r="WXD94" s="337"/>
      <c r="WXE94" s="78"/>
      <c r="WXF94" s="337"/>
      <c r="WXG94" s="337"/>
      <c r="WXH94" s="78"/>
      <c r="WXI94" s="79"/>
      <c r="WXJ94" s="78"/>
      <c r="WXK94" s="337"/>
      <c r="WXL94" s="337"/>
      <c r="WXM94" s="337"/>
      <c r="WXN94" s="337"/>
      <c r="WXO94" s="337"/>
      <c r="WXP94" s="337"/>
      <c r="WXQ94" s="337"/>
      <c r="WXR94" s="337"/>
      <c r="WXS94" s="337"/>
      <c r="WXT94" s="337"/>
      <c r="WXU94" s="337"/>
      <c r="WXV94" s="337"/>
      <c r="WXW94" s="78"/>
      <c r="WXX94" s="337"/>
      <c r="WXY94" s="337"/>
      <c r="WXZ94" s="78"/>
      <c r="WYA94" s="79"/>
      <c r="WYB94" s="78"/>
      <c r="WYC94" s="337"/>
      <c r="WYD94" s="337"/>
      <c r="WYE94" s="337"/>
      <c r="WYF94" s="337"/>
      <c r="WYG94" s="337"/>
      <c r="WYH94" s="337"/>
      <c r="WYI94" s="337"/>
      <c r="WYJ94" s="337"/>
      <c r="WYK94" s="337"/>
      <c r="WYL94" s="337"/>
      <c r="WYM94" s="337"/>
      <c r="WYN94" s="337"/>
      <c r="WYO94" s="78"/>
      <c r="WYP94" s="337"/>
      <c r="WYQ94" s="337"/>
      <c r="WYR94" s="78"/>
      <c r="WYS94" s="79"/>
      <c r="WYT94" s="78"/>
      <c r="WYU94" s="337"/>
      <c r="WYV94" s="337"/>
      <c r="WYW94" s="337"/>
      <c r="WYX94" s="337"/>
      <c r="WYY94" s="337"/>
      <c r="WYZ94" s="337"/>
      <c r="WZA94" s="337"/>
      <c r="WZB94" s="337"/>
      <c r="WZC94" s="337"/>
      <c r="WZD94" s="337"/>
      <c r="WZE94" s="337"/>
      <c r="WZF94" s="337"/>
      <c r="WZG94" s="78"/>
      <c r="WZH94" s="337"/>
      <c r="WZI94" s="337"/>
      <c r="WZJ94" s="78"/>
      <c r="WZK94" s="79"/>
      <c r="WZL94" s="78"/>
      <c r="WZM94" s="337"/>
      <c r="WZN94" s="337"/>
      <c r="WZO94" s="337"/>
      <c r="WZP94" s="337"/>
      <c r="WZQ94" s="337"/>
      <c r="WZR94" s="337"/>
      <c r="WZS94" s="337"/>
      <c r="WZT94" s="337"/>
      <c r="WZU94" s="337"/>
      <c r="WZV94" s="337"/>
      <c r="WZW94" s="337"/>
      <c r="WZX94" s="337"/>
      <c r="WZY94" s="78"/>
      <c r="WZZ94" s="337"/>
      <c r="XAA94" s="337"/>
      <c r="XAB94" s="78"/>
      <c r="XAC94" s="79"/>
      <c r="XAD94" s="78"/>
      <c r="XAE94" s="337"/>
      <c r="XAF94" s="337"/>
      <c r="XAG94" s="337"/>
      <c r="XAH94" s="337"/>
      <c r="XAI94" s="337"/>
      <c r="XAJ94" s="337"/>
      <c r="XAK94" s="337"/>
      <c r="XAL94" s="337"/>
      <c r="XAM94" s="337"/>
      <c r="XAN94" s="337"/>
      <c r="XAO94" s="337"/>
      <c r="XAP94" s="337"/>
      <c r="XAQ94" s="78"/>
      <c r="XAR94" s="337"/>
      <c r="XAS94" s="337"/>
      <c r="XAT94" s="78"/>
      <c r="XAU94" s="79"/>
      <c r="XAV94" s="78"/>
      <c r="XAW94" s="337"/>
      <c r="XAX94" s="337"/>
      <c r="XAY94" s="337"/>
      <c r="XAZ94" s="337"/>
      <c r="XBA94" s="337"/>
      <c r="XBB94" s="337"/>
      <c r="XBC94" s="337"/>
      <c r="XBD94" s="337"/>
      <c r="XBE94" s="337"/>
      <c r="XBF94" s="337"/>
      <c r="XBG94" s="337"/>
      <c r="XBH94" s="337"/>
      <c r="XBI94" s="78"/>
      <c r="XBJ94" s="337"/>
      <c r="XBK94" s="337"/>
      <c r="XBL94" s="78"/>
      <c r="XBM94" s="79"/>
      <c r="XBN94" s="78"/>
      <c r="XBO94" s="337"/>
      <c r="XBP94" s="337"/>
      <c r="XBQ94" s="337"/>
      <c r="XBR94" s="337"/>
      <c r="XBS94" s="337"/>
      <c r="XBT94" s="337"/>
      <c r="XBU94" s="337"/>
      <c r="XBV94" s="337"/>
      <c r="XBW94" s="337"/>
      <c r="XBX94" s="337"/>
      <c r="XBY94" s="337"/>
      <c r="XBZ94" s="337"/>
      <c r="XCA94" s="78"/>
      <c r="XCB94" s="337"/>
      <c r="XCC94" s="337"/>
      <c r="XCD94" s="78"/>
      <c r="XCE94" s="79"/>
      <c r="XCF94" s="78"/>
      <c r="XCG94" s="337"/>
      <c r="XCH94" s="337"/>
      <c r="XCI94" s="337"/>
      <c r="XCJ94" s="337"/>
      <c r="XCK94" s="337"/>
      <c r="XCL94" s="337"/>
      <c r="XCM94" s="337"/>
      <c r="XCN94" s="337"/>
      <c r="XCO94" s="337"/>
      <c r="XCP94" s="337"/>
      <c r="XCQ94" s="337"/>
      <c r="XCR94" s="337"/>
      <c r="XCS94" s="78"/>
      <c r="XCT94" s="337"/>
      <c r="XCU94" s="337"/>
      <c r="XCV94" s="78"/>
      <c r="XCW94" s="79"/>
      <c r="XCX94" s="78"/>
      <c r="XCY94" s="337"/>
      <c r="XCZ94" s="337"/>
      <c r="XDA94" s="337"/>
      <c r="XDB94" s="337"/>
      <c r="XDC94" s="337"/>
      <c r="XDD94" s="337"/>
      <c r="XDE94" s="337"/>
      <c r="XDF94" s="337"/>
      <c r="XDG94" s="337"/>
      <c r="XDH94" s="337"/>
      <c r="XDI94" s="337"/>
      <c r="XDJ94" s="337"/>
      <c r="XDK94" s="78"/>
      <c r="XDL94" s="337"/>
      <c r="XDM94" s="337"/>
      <c r="XDN94" s="78"/>
      <c r="XDO94" s="79"/>
      <c r="XDP94" s="78"/>
      <c r="XDQ94" s="337"/>
      <c r="XDR94" s="337"/>
      <c r="XDS94" s="337"/>
      <c r="XDT94" s="337"/>
      <c r="XDU94" s="337"/>
      <c r="XDV94" s="337"/>
      <c r="XDW94" s="337"/>
      <c r="XDX94" s="337"/>
      <c r="XDY94" s="337"/>
      <c r="XDZ94" s="337"/>
      <c r="XEA94" s="337"/>
      <c r="XEB94" s="337"/>
      <c r="XEC94" s="78"/>
      <c r="XED94" s="337"/>
      <c r="XEE94" s="337"/>
      <c r="XEF94" s="78"/>
      <c r="XEG94" s="79"/>
      <c r="XEH94" s="78"/>
      <c r="XEI94" s="337"/>
      <c r="XEJ94" s="337"/>
      <c r="XEK94" s="337"/>
      <c r="XEL94" s="337"/>
      <c r="XEM94" s="337"/>
      <c r="XEN94" s="337"/>
      <c r="XEO94" s="337"/>
      <c r="XEP94" s="337"/>
      <c r="XEQ94" s="337"/>
      <c r="XER94" s="337"/>
      <c r="XES94" s="337"/>
      <c r="XET94" s="337"/>
      <c r="XEU94" s="78"/>
      <c r="XEV94" s="337"/>
      <c r="XEW94" s="337"/>
      <c r="XEX94" s="78"/>
      <c r="XEY94" s="79"/>
      <c r="XEZ94" s="78"/>
      <c r="XFA94" s="337"/>
      <c r="XFB94" s="337"/>
      <c r="XFC94" s="337"/>
      <c r="XFD94" s="337"/>
    </row>
    <row r="95" spans="1:16384" s="77" customFormat="1" x14ac:dyDescent="0.25">
      <c r="A95" s="333" t="s">
        <v>190</v>
      </c>
      <c r="B95" s="333"/>
      <c r="C95" s="333"/>
      <c r="D95" s="333"/>
      <c r="E95" s="333"/>
      <c r="F95" s="333"/>
      <c r="G95" s="333"/>
      <c r="H95" s="333"/>
      <c r="I95" s="333"/>
      <c r="J95" s="333"/>
      <c r="K95" s="333"/>
      <c r="L95" s="333"/>
      <c r="M95" s="162">
        <f>+M53+M94</f>
        <v>1219592</v>
      </c>
      <c r="N95" s="167"/>
      <c r="O95" s="167"/>
      <c r="P95" s="162">
        <f>+P53+P94</f>
        <v>0</v>
      </c>
      <c r="Q95" s="163"/>
      <c r="R95" s="162">
        <f>+R53+R94</f>
        <v>0</v>
      </c>
      <c r="AE95" s="78"/>
      <c r="AH95" s="78"/>
      <c r="AI95" s="79"/>
      <c r="AJ95" s="78"/>
      <c r="AW95" s="78"/>
      <c r="AZ95" s="78"/>
      <c r="BA95" s="79"/>
      <c r="BB95" s="78"/>
      <c r="BO95" s="78"/>
      <c r="BR95" s="78"/>
      <c r="BS95" s="79"/>
      <c r="BT95" s="78"/>
      <c r="CG95" s="78"/>
      <c r="CJ95" s="78"/>
      <c r="CK95" s="79"/>
      <c r="CL95" s="78"/>
      <c r="CY95" s="78"/>
      <c r="DB95" s="78"/>
      <c r="DC95" s="79"/>
      <c r="DD95" s="78"/>
      <c r="DQ95" s="78"/>
      <c r="DT95" s="78"/>
      <c r="DU95" s="79"/>
      <c r="DV95" s="78"/>
      <c r="EI95" s="78"/>
      <c r="EL95" s="78"/>
      <c r="EM95" s="79"/>
      <c r="EN95" s="78"/>
      <c r="FA95" s="78"/>
      <c r="FD95" s="78"/>
      <c r="FE95" s="79"/>
      <c r="FF95" s="78"/>
      <c r="FS95" s="78"/>
      <c r="FV95" s="78"/>
      <c r="FW95" s="79"/>
      <c r="FX95" s="78"/>
      <c r="GK95" s="78"/>
      <c r="GN95" s="78"/>
      <c r="GO95" s="79"/>
      <c r="GP95" s="78"/>
      <c r="HC95" s="78"/>
      <c r="HF95" s="78"/>
      <c r="HG95" s="79"/>
      <c r="HH95" s="78"/>
      <c r="HU95" s="78"/>
      <c r="HX95" s="78"/>
      <c r="HY95" s="79"/>
      <c r="HZ95" s="78"/>
      <c r="IM95" s="78"/>
      <c r="IP95" s="78"/>
      <c r="IQ95" s="79"/>
      <c r="IR95" s="78"/>
      <c r="JE95" s="78"/>
      <c r="JH95" s="78"/>
      <c r="JI95" s="79"/>
      <c r="JJ95" s="78"/>
      <c r="JW95" s="78"/>
      <c r="JZ95" s="78"/>
      <c r="KA95" s="79"/>
      <c r="KB95" s="78"/>
      <c r="KO95" s="78"/>
      <c r="KR95" s="78"/>
      <c r="KS95" s="79"/>
      <c r="KT95" s="78"/>
      <c r="LG95" s="78"/>
      <c r="LJ95" s="78"/>
      <c r="LK95" s="79"/>
      <c r="LL95" s="78"/>
      <c r="LY95" s="78"/>
      <c r="MB95" s="78"/>
      <c r="MC95" s="79"/>
      <c r="MD95" s="78"/>
      <c r="MQ95" s="78"/>
      <c r="MT95" s="78"/>
      <c r="MU95" s="79"/>
      <c r="MV95" s="78"/>
      <c r="NI95" s="78"/>
      <c r="NL95" s="78"/>
      <c r="NM95" s="79"/>
      <c r="NN95" s="78"/>
      <c r="OA95" s="78"/>
      <c r="OD95" s="78"/>
      <c r="OE95" s="79"/>
      <c r="OF95" s="78"/>
      <c r="OS95" s="78"/>
      <c r="OV95" s="78"/>
      <c r="OW95" s="79"/>
      <c r="OX95" s="78"/>
      <c r="PK95" s="78"/>
      <c r="PN95" s="78"/>
      <c r="PO95" s="79"/>
      <c r="PP95" s="78"/>
      <c r="QC95" s="78"/>
      <c r="QF95" s="78"/>
      <c r="QG95" s="79"/>
      <c r="QH95" s="78"/>
      <c r="QU95" s="78"/>
      <c r="QX95" s="78"/>
      <c r="QY95" s="79"/>
      <c r="QZ95" s="78"/>
      <c r="RM95" s="78"/>
      <c r="RP95" s="78"/>
      <c r="RQ95" s="79"/>
      <c r="RR95" s="78"/>
      <c r="SE95" s="78"/>
      <c r="SH95" s="78"/>
      <c r="SI95" s="79"/>
      <c r="SJ95" s="78"/>
      <c r="SW95" s="78"/>
      <c r="SZ95" s="78"/>
      <c r="TA95" s="79"/>
      <c r="TB95" s="78"/>
      <c r="TO95" s="78"/>
      <c r="TR95" s="78"/>
      <c r="TS95" s="79"/>
      <c r="TT95" s="78"/>
      <c r="UG95" s="78"/>
      <c r="UJ95" s="78"/>
      <c r="UK95" s="79"/>
      <c r="UL95" s="78"/>
      <c r="UY95" s="78"/>
      <c r="VB95" s="78"/>
      <c r="VC95" s="79"/>
      <c r="VD95" s="78"/>
      <c r="VQ95" s="78"/>
      <c r="VT95" s="78"/>
      <c r="VU95" s="79"/>
      <c r="VV95" s="78"/>
      <c r="WI95" s="78"/>
      <c r="WL95" s="78"/>
      <c r="WM95" s="79"/>
      <c r="WN95" s="78"/>
      <c r="XA95" s="78"/>
      <c r="XD95" s="78"/>
      <c r="XE95" s="79"/>
      <c r="XF95" s="78"/>
      <c r="XS95" s="78"/>
      <c r="XV95" s="78"/>
      <c r="XW95" s="79"/>
      <c r="XX95" s="78"/>
      <c r="YK95" s="78"/>
      <c r="YN95" s="78"/>
      <c r="YO95" s="79"/>
      <c r="YP95" s="78"/>
      <c r="ZC95" s="78"/>
      <c r="ZF95" s="78"/>
      <c r="ZG95" s="79"/>
      <c r="ZH95" s="78"/>
      <c r="ZU95" s="78"/>
      <c r="ZX95" s="78"/>
      <c r="ZY95" s="79"/>
      <c r="ZZ95" s="78"/>
      <c r="AAM95" s="78"/>
      <c r="AAP95" s="78"/>
      <c r="AAQ95" s="79"/>
      <c r="AAR95" s="78"/>
      <c r="ABE95" s="78"/>
      <c r="ABH95" s="78"/>
      <c r="ABI95" s="79"/>
      <c r="ABJ95" s="78"/>
      <c r="ABW95" s="78"/>
      <c r="ABZ95" s="78"/>
      <c r="ACA95" s="79"/>
      <c r="ACB95" s="78"/>
      <c r="ACO95" s="78"/>
      <c r="ACR95" s="78"/>
      <c r="ACS95" s="79"/>
      <c r="ACT95" s="78"/>
      <c r="ADG95" s="78"/>
      <c r="ADJ95" s="78"/>
      <c r="ADK95" s="79"/>
      <c r="ADL95" s="78"/>
      <c r="ADY95" s="78"/>
      <c r="AEB95" s="78"/>
      <c r="AEC95" s="79"/>
      <c r="AED95" s="78"/>
      <c r="AEQ95" s="78"/>
      <c r="AET95" s="78"/>
      <c r="AEU95" s="79"/>
      <c r="AEV95" s="78"/>
      <c r="AFI95" s="78"/>
      <c r="AFL95" s="78"/>
      <c r="AFM95" s="79"/>
      <c r="AFN95" s="78"/>
      <c r="AGA95" s="78"/>
      <c r="AGD95" s="78"/>
      <c r="AGE95" s="79"/>
      <c r="AGF95" s="78"/>
      <c r="AGS95" s="78"/>
      <c r="AGV95" s="78"/>
      <c r="AGW95" s="79"/>
      <c r="AGX95" s="78"/>
      <c r="AHK95" s="78"/>
      <c r="AHN95" s="78"/>
      <c r="AHO95" s="79"/>
      <c r="AHP95" s="78"/>
      <c r="AIC95" s="78"/>
      <c r="AIF95" s="78"/>
      <c r="AIG95" s="79"/>
      <c r="AIH95" s="78"/>
      <c r="AIU95" s="78"/>
      <c r="AIX95" s="78"/>
      <c r="AIY95" s="79"/>
      <c r="AIZ95" s="78"/>
      <c r="AJM95" s="78"/>
      <c r="AJP95" s="78"/>
      <c r="AJQ95" s="79"/>
      <c r="AJR95" s="78"/>
      <c r="AKE95" s="78"/>
      <c r="AKH95" s="78"/>
      <c r="AKI95" s="79"/>
      <c r="AKJ95" s="78"/>
      <c r="AKW95" s="78"/>
      <c r="AKZ95" s="78"/>
      <c r="ALA95" s="79"/>
      <c r="ALB95" s="78"/>
      <c r="ALO95" s="78"/>
      <c r="ALR95" s="78"/>
      <c r="ALS95" s="79"/>
      <c r="ALT95" s="78"/>
      <c r="AMG95" s="78"/>
      <c r="AMJ95" s="78"/>
      <c r="AMK95" s="79"/>
      <c r="AML95" s="78"/>
      <c r="AMY95" s="78"/>
      <c r="ANB95" s="78"/>
      <c r="ANC95" s="79"/>
      <c r="AND95" s="78"/>
      <c r="ANQ95" s="78"/>
      <c r="ANT95" s="78"/>
      <c r="ANU95" s="79"/>
      <c r="ANV95" s="78"/>
      <c r="AOI95" s="78"/>
      <c r="AOL95" s="78"/>
      <c r="AOM95" s="79"/>
      <c r="AON95" s="78"/>
      <c r="APA95" s="78"/>
      <c r="APD95" s="78"/>
      <c r="APE95" s="79"/>
      <c r="APF95" s="78"/>
      <c r="APS95" s="78"/>
      <c r="APV95" s="78"/>
      <c r="APW95" s="79"/>
      <c r="APX95" s="78"/>
      <c r="AQK95" s="78"/>
      <c r="AQN95" s="78"/>
      <c r="AQO95" s="79"/>
      <c r="AQP95" s="78"/>
      <c r="ARC95" s="78"/>
      <c r="ARF95" s="78"/>
      <c r="ARG95" s="79"/>
      <c r="ARH95" s="78"/>
      <c r="ARU95" s="78"/>
      <c r="ARX95" s="78"/>
      <c r="ARY95" s="79"/>
      <c r="ARZ95" s="78"/>
      <c r="ASM95" s="78"/>
      <c r="ASP95" s="78"/>
      <c r="ASQ95" s="79"/>
      <c r="ASR95" s="78"/>
      <c r="ATE95" s="78"/>
      <c r="ATH95" s="78"/>
      <c r="ATI95" s="79"/>
      <c r="ATJ95" s="78"/>
      <c r="ATW95" s="78"/>
      <c r="ATZ95" s="78"/>
      <c r="AUA95" s="79"/>
      <c r="AUB95" s="78"/>
      <c r="AUO95" s="78"/>
      <c r="AUR95" s="78"/>
      <c r="AUS95" s="79"/>
      <c r="AUT95" s="78"/>
      <c r="AVG95" s="78"/>
      <c r="AVJ95" s="78"/>
      <c r="AVK95" s="79"/>
      <c r="AVL95" s="78"/>
      <c r="AVY95" s="78"/>
      <c r="AWB95" s="78"/>
      <c r="AWC95" s="79"/>
      <c r="AWD95" s="78"/>
      <c r="AWQ95" s="78"/>
      <c r="AWT95" s="78"/>
      <c r="AWU95" s="79"/>
      <c r="AWV95" s="78"/>
      <c r="AXI95" s="78"/>
      <c r="AXL95" s="78"/>
      <c r="AXM95" s="79"/>
      <c r="AXN95" s="78"/>
      <c r="AYA95" s="78"/>
      <c r="AYD95" s="78"/>
      <c r="AYE95" s="79"/>
      <c r="AYF95" s="78"/>
      <c r="AYS95" s="78"/>
      <c r="AYV95" s="78"/>
      <c r="AYW95" s="79"/>
      <c r="AYX95" s="78"/>
      <c r="AZK95" s="78"/>
      <c r="AZN95" s="78"/>
      <c r="AZO95" s="79"/>
      <c r="AZP95" s="78"/>
      <c r="BAC95" s="78"/>
      <c r="BAF95" s="78"/>
      <c r="BAG95" s="79"/>
      <c r="BAH95" s="78"/>
      <c r="BAU95" s="78"/>
      <c r="BAX95" s="78"/>
      <c r="BAY95" s="79"/>
      <c r="BAZ95" s="78"/>
      <c r="BBM95" s="78"/>
      <c r="BBP95" s="78"/>
      <c r="BBQ95" s="79"/>
      <c r="BBR95" s="78"/>
      <c r="BCE95" s="78"/>
      <c r="BCH95" s="78"/>
      <c r="BCI95" s="79"/>
      <c r="BCJ95" s="78"/>
      <c r="BCW95" s="78"/>
      <c r="BCZ95" s="78"/>
      <c r="BDA95" s="79"/>
      <c r="BDB95" s="78"/>
      <c r="BDO95" s="78"/>
      <c r="BDR95" s="78"/>
      <c r="BDS95" s="79"/>
      <c r="BDT95" s="78"/>
      <c r="BEG95" s="78"/>
      <c r="BEJ95" s="78"/>
      <c r="BEK95" s="79"/>
      <c r="BEL95" s="78"/>
      <c r="BEY95" s="78"/>
      <c r="BFB95" s="78"/>
      <c r="BFC95" s="79"/>
      <c r="BFD95" s="78"/>
      <c r="BFQ95" s="78"/>
      <c r="BFT95" s="78"/>
      <c r="BFU95" s="79"/>
      <c r="BFV95" s="78"/>
      <c r="BGI95" s="78"/>
      <c r="BGL95" s="78"/>
      <c r="BGM95" s="79"/>
      <c r="BGN95" s="78"/>
      <c r="BHA95" s="78"/>
      <c r="BHD95" s="78"/>
      <c r="BHE95" s="79"/>
      <c r="BHF95" s="78"/>
      <c r="BHS95" s="78"/>
      <c r="BHV95" s="78"/>
      <c r="BHW95" s="79"/>
      <c r="BHX95" s="78"/>
      <c r="BIK95" s="78"/>
      <c r="BIN95" s="78"/>
      <c r="BIO95" s="79"/>
      <c r="BIP95" s="78"/>
      <c r="BJC95" s="78"/>
      <c r="BJF95" s="78"/>
      <c r="BJG95" s="79"/>
      <c r="BJH95" s="78"/>
      <c r="BJU95" s="78"/>
      <c r="BJX95" s="78"/>
      <c r="BJY95" s="79"/>
      <c r="BJZ95" s="78"/>
      <c r="BKM95" s="78"/>
      <c r="BKP95" s="78"/>
      <c r="BKQ95" s="79"/>
      <c r="BKR95" s="78"/>
      <c r="BLE95" s="78"/>
      <c r="BLH95" s="78"/>
      <c r="BLI95" s="79"/>
      <c r="BLJ95" s="78"/>
      <c r="BLW95" s="78"/>
      <c r="BLZ95" s="78"/>
      <c r="BMA95" s="79"/>
      <c r="BMB95" s="78"/>
      <c r="BMO95" s="78"/>
      <c r="BMR95" s="78"/>
      <c r="BMS95" s="79"/>
      <c r="BMT95" s="78"/>
      <c r="BNG95" s="78"/>
      <c r="BNJ95" s="78"/>
      <c r="BNK95" s="79"/>
      <c r="BNL95" s="78"/>
      <c r="BNY95" s="78"/>
      <c r="BOB95" s="78"/>
      <c r="BOC95" s="79"/>
      <c r="BOD95" s="78"/>
      <c r="BOQ95" s="78"/>
      <c r="BOT95" s="78"/>
      <c r="BOU95" s="79"/>
      <c r="BOV95" s="78"/>
      <c r="BPI95" s="78"/>
      <c r="BPL95" s="78"/>
      <c r="BPM95" s="79"/>
      <c r="BPN95" s="78"/>
      <c r="BQA95" s="78"/>
      <c r="BQD95" s="78"/>
      <c r="BQE95" s="79"/>
      <c r="BQF95" s="78"/>
      <c r="BQS95" s="78"/>
      <c r="BQV95" s="78"/>
      <c r="BQW95" s="79"/>
      <c r="BQX95" s="78"/>
      <c r="BRK95" s="78"/>
      <c r="BRN95" s="78"/>
      <c r="BRO95" s="79"/>
      <c r="BRP95" s="78"/>
      <c r="BSC95" s="78"/>
      <c r="BSF95" s="78"/>
      <c r="BSG95" s="79"/>
      <c r="BSH95" s="78"/>
      <c r="BSU95" s="78"/>
      <c r="BSX95" s="78"/>
      <c r="BSY95" s="79"/>
      <c r="BSZ95" s="78"/>
      <c r="BTM95" s="78"/>
      <c r="BTP95" s="78"/>
      <c r="BTQ95" s="79"/>
      <c r="BTR95" s="78"/>
      <c r="BUE95" s="78"/>
      <c r="BUH95" s="78"/>
      <c r="BUI95" s="79"/>
      <c r="BUJ95" s="78"/>
      <c r="BUW95" s="78"/>
      <c r="BUZ95" s="78"/>
      <c r="BVA95" s="79"/>
      <c r="BVB95" s="78"/>
      <c r="BVO95" s="78"/>
      <c r="BVR95" s="78"/>
      <c r="BVS95" s="79"/>
      <c r="BVT95" s="78"/>
      <c r="BWG95" s="78"/>
      <c r="BWJ95" s="78"/>
      <c r="BWK95" s="79"/>
      <c r="BWL95" s="78"/>
      <c r="BWY95" s="78"/>
      <c r="BXB95" s="78"/>
      <c r="BXC95" s="79"/>
      <c r="BXD95" s="78"/>
      <c r="BXQ95" s="78"/>
      <c r="BXT95" s="78"/>
      <c r="BXU95" s="79"/>
      <c r="BXV95" s="78"/>
      <c r="BYI95" s="78"/>
      <c r="BYL95" s="78"/>
      <c r="BYM95" s="79"/>
      <c r="BYN95" s="78"/>
      <c r="BZA95" s="78"/>
      <c r="BZD95" s="78"/>
      <c r="BZE95" s="79"/>
      <c r="BZF95" s="78"/>
      <c r="BZS95" s="78"/>
      <c r="BZV95" s="78"/>
      <c r="BZW95" s="79"/>
      <c r="BZX95" s="78"/>
      <c r="CAK95" s="78"/>
      <c r="CAN95" s="78"/>
      <c r="CAO95" s="79"/>
      <c r="CAP95" s="78"/>
      <c r="CBC95" s="78"/>
      <c r="CBF95" s="78"/>
      <c r="CBG95" s="79"/>
      <c r="CBH95" s="78"/>
      <c r="CBU95" s="78"/>
      <c r="CBX95" s="78"/>
      <c r="CBY95" s="79"/>
      <c r="CBZ95" s="78"/>
      <c r="CCM95" s="78"/>
      <c r="CCP95" s="78"/>
      <c r="CCQ95" s="79"/>
      <c r="CCR95" s="78"/>
      <c r="CDE95" s="78"/>
      <c r="CDH95" s="78"/>
      <c r="CDI95" s="79"/>
      <c r="CDJ95" s="78"/>
      <c r="CDW95" s="78"/>
      <c r="CDZ95" s="78"/>
      <c r="CEA95" s="79"/>
      <c r="CEB95" s="78"/>
      <c r="CEO95" s="78"/>
      <c r="CER95" s="78"/>
      <c r="CES95" s="79"/>
      <c r="CET95" s="78"/>
      <c r="CFG95" s="78"/>
      <c r="CFJ95" s="78"/>
      <c r="CFK95" s="79"/>
      <c r="CFL95" s="78"/>
      <c r="CFY95" s="78"/>
      <c r="CGB95" s="78"/>
      <c r="CGC95" s="79"/>
      <c r="CGD95" s="78"/>
      <c r="CGQ95" s="78"/>
      <c r="CGT95" s="78"/>
      <c r="CGU95" s="79"/>
      <c r="CGV95" s="78"/>
      <c r="CHI95" s="78"/>
      <c r="CHL95" s="78"/>
      <c r="CHM95" s="79"/>
      <c r="CHN95" s="78"/>
      <c r="CIA95" s="78"/>
      <c r="CID95" s="78"/>
      <c r="CIE95" s="79"/>
      <c r="CIF95" s="78"/>
      <c r="CIS95" s="78"/>
      <c r="CIV95" s="78"/>
      <c r="CIW95" s="79"/>
      <c r="CIX95" s="78"/>
      <c r="CJK95" s="78"/>
      <c r="CJN95" s="78"/>
      <c r="CJO95" s="79"/>
      <c r="CJP95" s="78"/>
      <c r="CKC95" s="78"/>
      <c r="CKF95" s="78"/>
      <c r="CKG95" s="79"/>
      <c r="CKH95" s="78"/>
      <c r="CKU95" s="78"/>
      <c r="CKX95" s="78"/>
      <c r="CKY95" s="79"/>
      <c r="CKZ95" s="78"/>
      <c r="CLM95" s="78"/>
      <c r="CLP95" s="78"/>
      <c r="CLQ95" s="79"/>
      <c r="CLR95" s="78"/>
      <c r="CME95" s="78"/>
      <c r="CMH95" s="78"/>
      <c r="CMI95" s="79"/>
      <c r="CMJ95" s="78"/>
      <c r="CMW95" s="78"/>
      <c r="CMZ95" s="78"/>
      <c r="CNA95" s="79"/>
      <c r="CNB95" s="78"/>
      <c r="CNO95" s="78"/>
      <c r="CNR95" s="78"/>
      <c r="CNS95" s="79"/>
      <c r="CNT95" s="78"/>
      <c r="COG95" s="78"/>
      <c r="COJ95" s="78"/>
      <c r="COK95" s="79"/>
      <c r="COL95" s="78"/>
      <c r="COY95" s="78"/>
      <c r="CPB95" s="78"/>
      <c r="CPC95" s="79"/>
      <c r="CPD95" s="78"/>
      <c r="CPQ95" s="78"/>
      <c r="CPT95" s="78"/>
      <c r="CPU95" s="79"/>
      <c r="CPV95" s="78"/>
      <c r="CQI95" s="78"/>
      <c r="CQL95" s="78"/>
      <c r="CQM95" s="79"/>
      <c r="CQN95" s="78"/>
      <c r="CRA95" s="78"/>
      <c r="CRD95" s="78"/>
      <c r="CRE95" s="79"/>
      <c r="CRF95" s="78"/>
      <c r="CRS95" s="78"/>
      <c r="CRV95" s="78"/>
      <c r="CRW95" s="79"/>
      <c r="CRX95" s="78"/>
      <c r="CSK95" s="78"/>
      <c r="CSN95" s="78"/>
      <c r="CSO95" s="79"/>
      <c r="CSP95" s="78"/>
      <c r="CTC95" s="78"/>
      <c r="CTF95" s="78"/>
      <c r="CTG95" s="79"/>
      <c r="CTH95" s="78"/>
      <c r="CTU95" s="78"/>
      <c r="CTX95" s="78"/>
      <c r="CTY95" s="79"/>
      <c r="CTZ95" s="78"/>
      <c r="CUM95" s="78"/>
      <c r="CUP95" s="78"/>
      <c r="CUQ95" s="79"/>
      <c r="CUR95" s="78"/>
      <c r="CVE95" s="78"/>
      <c r="CVH95" s="78"/>
      <c r="CVI95" s="79"/>
      <c r="CVJ95" s="78"/>
      <c r="CVW95" s="78"/>
      <c r="CVZ95" s="78"/>
      <c r="CWA95" s="79"/>
      <c r="CWB95" s="78"/>
      <c r="CWO95" s="78"/>
      <c r="CWR95" s="78"/>
      <c r="CWS95" s="79"/>
      <c r="CWT95" s="78"/>
      <c r="CXG95" s="78"/>
      <c r="CXJ95" s="78"/>
      <c r="CXK95" s="79"/>
      <c r="CXL95" s="78"/>
      <c r="CXY95" s="78"/>
      <c r="CYB95" s="78"/>
      <c r="CYC95" s="79"/>
      <c r="CYD95" s="78"/>
      <c r="CYQ95" s="78"/>
      <c r="CYT95" s="78"/>
      <c r="CYU95" s="79"/>
      <c r="CYV95" s="78"/>
      <c r="CZI95" s="78"/>
      <c r="CZL95" s="78"/>
      <c r="CZM95" s="79"/>
      <c r="CZN95" s="78"/>
      <c r="DAA95" s="78"/>
      <c r="DAD95" s="78"/>
      <c r="DAE95" s="79"/>
      <c r="DAF95" s="78"/>
      <c r="DAS95" s="78"/>
      <c r="DAV95" s="78"/>
      <c r="DAW95" s="79"/>
      <c r="DAX95" s="78"/>
      <c r="DBK95" s="78"/>
      <c r="DBN95" s="78"/>
      <c r="DBO95" s="79"/>
      <c r="DBP95" s="78"/>
      <c r="DCC95" s="78"/>
      <c r="DCF95" s="78"/>
      <c r="DCG95" s="79"/>
      <c r="DCH95" s="78"/>
      <c r="DCU95" s="78"/>
      <c r="DCX95" s="78"/>
      <c r="DCY95" s="79"/>
      <c r="DCZ95" s="78"/>
      <c r="DDM95" s="78"/>
      <c r="DDP95" s="78"/>
      <c r="DDQ95" s="79"/>
      <c r="DDR95" s="78"/>
      <c r="DEE95" s="78"/>
      <c r="DEH95" s="78"/>
      <c r="DEI95" s="79"/>
      <c r="DEJ95" s="78"/>
      <c r="DEW95" s="78"/>
      <c r="DEZ95" s="78"/>
      <c r="DFA95" s="79"/>
      <c r="DFB95" s="78"/>
      <c r="DFO95" s="78"/>
      <c r="DFR95" s="78"/>
      <c r="DFS95" s="79"/>
      <c r="DFT95" s="78"/>
      <c r="DGG95" s="78"/>
      <c r="DGJ95" s="78"/>
      <c r="DGK95" s="79"/>
      <c r="DGL95" s="78"/>
      <c r="DGY95" s="78"/>
      <c r="DHB95" s="78"/>
      <c r="DHC95" s="79"/>
      <c r="DHD95" s="78"/>
      <c r="DHQ95" s="78"/>
      <c r="DHT95" s="78"/>
      <c r="DHU95" s="79"/>
      <c r="DHV95" s="78"/>
      <c r="DII95" s="78"/>
      <c r="DIL95" s="78"/>
      <c r="DIM95" s="79"/>
      <c r="DIN95" s="78"/>
      <c r="DJA95" s="78"/>
      <c r="DJD95" s="78"/>
      <c r="DJE95" s="79"/>
      <c r="DJF95" s="78"/>
      <c r="DJS95" s="78"/>
      <c r="DJV95" s="78"/>
      <c r="DJW95" s="79"/>
      <c r="DJX95" s="78"/>
      <c r="DKK95" s="78"/>
      <c r="DKN95" s="78"/>
      <c r="DKO95" s="79"/>
      <c r="DKP95" s="78"/>
      <c r="DLC95" s="78"/>
      <c r="DLF95" s="78"/>
      <c r="DLG95" s="79"/>
      <c r="DLH95" s="78"/>
      <c r="DLU95" s="78"/>
      <c r="DLX95" s="78"/>
      <c r="DLY95" s="79"/>
      <c r="DLZ95" s="78"/>
      <c r="DMM95" s="78"/>
      <c r="DMP95" s="78"/>
      <c r="DMQ95" s="79"/>
      <c r="DMR95" s="78"/>
      <c r="DNE95" s="78"/>
      <c r="DNH95" s="78"/>
      <c r="DNI95" s="79"/>
      <c r="DNJ95" s="78"/>
      <c r="DNW95" s="78"/>
      <c r="DNZ95" s="78"/>
      <c r="DOA95" s="79"/>
      <c r="DOB95" s="78"/>
      <c r="DOO95" s="78"/>
      <c r="DOR95" s="78"/>
      <c r="DOS95" s="79"/>
      <c r="DOT95" s="78"/>
      <c r="DPG95" s="78"/>
      <c r="DPJ95" s="78"/>
      <c r="DPK95" s="79"/>
      <c r="DPL95" s="78"/>
      <c r="DPY95" s="78"/>
      <c r="DQB95" s="78"/>
      <c r="DQC95" s="79"/>
      <c r="DQD95" s="78"/>
      <c r="DQQ95" s="78"/>
      <c r="DQT95" s="78"/>
      <c r="DQU95" s="79"/>
      <c r="DQV95" s="78"/>
      <c r="DRI95" s="78"/>
      <c r="DRL95" s="78"/>
      <c r="DRM95" s="79"/>
      <c r="DRN95" s="78"/>
      <c r="DSA95" s="78"/>
      <c r="DSD95" s="78"/>
      <c r="DSE95" s="79"/>
      <c r="DSF95" s="78"/>
      <c r="DSS95" s="78"/>
      <c r="DSV95" s="78"/>
      <c r="DSW95" s="79"/>
      <c r="DSX95" s="78"/>
      <c r="DTK95" s="78"/>
      <c r="DTN95" s="78"/>
      <c r="DTO95" s="79"/>
      <c r="DTP95" s="78"/>
      <c r="DUC95" s="78"/>
      <c r="DUF95" s="78"/>
      <c r="DUG95" s="79"/>
      <c r="DUH95" s="78"/>
      <c r="DUU95" s="78"/>
      <c r="DUX95" s="78"/>
      <c r="DUY95" s="79"/>
      <c r="DUZ95" s="78"/>
      <c r="DVM95" s="78"/>
      <c r="DVP95" s="78"/>
      <c r="DVQ95" s="79"/>
      <c r="DVR95" s="78"/>
      <c r="DWE95" s="78"/>
      <c r="DWH95" s="78"/>
      <c r="DWI95" s="79"/>
      <c r="DWJ95" s="78"/>
      <c r="DWW95" s="78"/>
      <c r="DWZ95" s="78"/>
      <c r="DXA95" s="79"/>
      <c r="DXB95" s="78"/>
      <c r="DXO95" s="78"/>
      <c r="DXR95" s="78"/>
      <c r="DXS95" s="79"/>
      <c r="DXT95" s="78"/>
      <c r="DYG95" s="78"/>
      <c r="DYJ95" s="78"/>
      <c r="DYK95" s="79"/>
      <c r="DYL95" s="78"/>
      <c r="DYY95" s="78"/>
      <c r="DZB95" s="78"/>
      <c r="DZC95" s="79"/>
      <c r="DZD95" s="78"/>
      <c r="DZQ95" s="78"/>
      <c r="DZT95" s="78"/>
      <c r="DZU95" s="79"/>
      <c r="DZV95" s="78"/>
      <c r="EAI95" s="78"/>
      <c r="EAL95" s="78"/>
      <c r="EAM95" s="79"/>
      <c r="EAN95" s="78"/>
      <c r="EBA95" s="78"/>
      <c r="EBD95" s="78"/>
      <c r="EBE95" s="79"/>
      <c r="EBF95" s="78"/>
      <c r="EBS95" s="78"/>
      <c r="EBV95" s="78"/>
      <c r="EBW95" s="79"/>
      <c r="EBX95" s="78"/>
      <c r="ECK95" s="78"/>
      <c r="ECN95" s="78"/>
      <c r="ECO95" s="79"/>
      <c r="ECP95" s="78"/>
      <c r="EDC95" s="78"/>
      <c r="EDF95" s="78"/>
      <c r="EDG95" s="79"/>
      <c r="EDH95" s="78"/>
      <c r="EDU95" s="78"/>
      <c r="EDX95" s="78"/>
      <c r="EDY95" s="79"/>
      <c r="EDZ95" s="78"/>
      <c r="EEM95" s="78"/>
      <c r="EEP95" s="78"/>
      <c r="EEQ95" s="79"/>
      <c r="EER95" s="78"/>
      <c r="EFE95" s="78"/>
      <c r="EFH95" s="78"/>
      <c r="EFI95" s="79"/>
      <c r="EFJ95" s="78"/>
      <c r="EFW95" s="78"/>
      <c r="EFZ95" s="78"/>
      <c r="EGA95" s="79"/>
      <c r="EGB95" s="78"/>
      <c r="EGO95" s="78"/>
      <c r="EGR95" s="78"/>
      <c r="EGS95" s="79"/>
      <c r="EGT95" s="78"/>
      <c r="EHG95" s="78"/>
      <c r="EHJ95" s="78"/>
      <c r="EHK95" s="79"/>
      <c r="EHL95" s="78"/>
      <c r="EHY95" s="78"/>
      <c r="EIB95" s="78"/>
      <c r="EIC95" s="79"/>
      <c r="EID95" s="78"/>
      <c r="EIQ95" s="78"/>
      <c r="EIT95" s="78"/>
      <c r="EIU95" s="79"/>
      <c r="EIV95" s="78"/>
      <c r="EJI95" s="78"/>
      <c r="EJL95" s="78"/>
      <c r="EJM95" s="79"/>
      <c r="EJN95" s="78"/>
      <c r="EKA95" s="78"/>
      <c r="EKD95" s="78"/>
      <c r="EKE95" s="79"/>
      <c r="EKF95" s="78"/>
      <c r="EKS95" s="78"/>
      <c r="EKV95" s="78"/>
      <c r="EKW95" s="79"/>
      <c r="EKX95" s="78"/>
      <c r="ELK95" s="78"/>
      <c r="ELN95" s="78"/>
      <c r="ELO95" s="79"/>
      <c r="ELP95" s="78"/>
      <c r="EMC95" s="78"/>
      <c r="EMF95" s="78"/>
      <c r="EMG95" s="79"/>
      <c r="EMH95" s="78"/>
      <c r="EMU95" s="78"/>
      <c r="EMX95" s="78"/>
      <c r="EMY95" s="79"/>
      <c r="EMZ95" s="78"/>
      <c r="ENM95" s="78"/>
      <c r="ENP95" s="78"/>
      <c r="ENQ95" s="79"/>
      <c r="ENR95" s="78"/>
      <c r="EOE95" s="78"/>
      <c r="EOH95" s="78"/>
      <c r="EOI95" s="79"/>
      <c r="EOJ95" s="78"/>
      <c r="EOW95" s="78"/>
      <c r="EOZ95" s="78"/>
      <c r="EPA95" s="79"/>
      <c r="EPB95" s="78"/>
      <c r="EPO95" s="78"/>
      <c r="EPR95" s="78"/>
      <c r="EPS95" s="79"/>
      <c r="EPT95" s="78"/>
      <c r="EQG95" s="78"/>
      <c r="EQJ95" s="78"/>
      <c r="EQK95" s="79"/>
      <c r="EQL95" s="78"/>
      <c r="EQY95" s="78"/>
      <c r="ERB95" s="78"/>
      <c r="ERC95" s="79"/>
      <c r="ERD95" s="78"/>
      <c r="ERQ95" s="78"/>
      <c r="ERT95" s="78"/>
      <c r="ERU95" s="79"/>
      <c r="ERV95" s="78"/>
      <c r="ESI95" s="78"/>
      <c r="ESL95" s="78"/>
      <c r="ESM95" s="79"/>
      <c r="ESN95" s="78"/>
      <c r="ETA95" s="78"/>
      <c r="ETD95" s="78"/>
      <c r="ETE95" s="79"/>
      <c r="ETF95" s="78"/>
      <c r="ETS95" s="78"/>
      <c r="ETV95" s="78"/>
      <c r="ETW95" s="79"/>
      <c r="ETX95" s="78"/>
      <c r="EUK95" s="78"/>
      <c r="EUN95" s="78"/>
      <c r="EUO95" s="79"/>
      <c r="EUP95" s="78"/>
      <c r="EVC95" s="78"/>
      <c r="EVF95" s="78"/>
      <c r="EVG95" s="79"/>
      <c r="EVH95" s="78"/>
      <c r="EVU95" s="78"/>
      <c r="EVX95" s="78"/>
      <c r="EVY95" s="79"/>
      <c r="EVZ95" s="78"/>
      <c r="EWM95" s="78"/>
      <c r="EWP95" s="78"/>
      <c r="EWQ95" s="79"/>
      <c r="EWR95" s="78"/>
      <c r="EXE95" s="78"/>
      <c r="EXH95" s="78"/>
      <c r="EXI95" s="79"/>
      <c r="EXJ95" s="78"/>
      <c r="EXW95" s="78"/>
      <c r="EXZ95" s="78"/>
      <c r="EYA95" s="79"/>
      <c r="EYB95" s="78"/>
      <c r="EYO95" s="78"/>
      <c r="EYR95" s="78"/>
      <c r="EYS95" s="79"/>
      <c r="EYT95" s="78"/>
      <c r="EZG95" s="78"/>
      <c r="EZJ95" s="78"/>
      <c r="EZK95" s="79"/>
      <c r="EZL95" s="78"/>
      <c r="EZY95" s="78"/>
      <c r="FAB95" s="78"/>
      <c r="FAC95" s="79"/>
      <c r="FAD95" s="78"/>
      <c r="FAQ95" s="78"/>
      <c r="FAT95" s="78"/>
      <c r="FAU95" s="79"/>
      <c r="FAV95" s="78"/>
      <c r="FBI95" s="78"/>
      <c r="FBL95" s="78"/>
      <c r="FBM95" s="79"/>
      <c r="FBN95" s="78"/>
      <c r="FCA95" s="78"/>
      <c r="FCD95" s="78"/>
      <c r="FCE95" s="79"/>
      <c r="FCF95" s="78"/>
      <c r="FCS95" s="78"/>
      <c r="FCV95" s="78"/>
      <c r="FCW95" s="79"/>
      <c r="FCX95" s="78"/>
      <c r="FDK95" s="78"/>
      <c r="FDN95" s="78"/>
      <c r="FDO95" s="79"/>
      <c r="FDP95" s="78"/>
      <c r="FEC95" s="78"/>
      <c r="FEF95" s="78"/>
      <c r="FEG95" s="79"/>
      <c r="FEH95" s="78"/>
      <c r="FEU95" s="78"/>
      <c r="FEX95" s="78"/>
      <c r="FEY95" s="79"/>
      <c r="FEZ95" s="78"/>
      <c r="FFM95" s="78"/>
      <c r="FFP95" s="78"/>
      <c r="FFQ95" s="79"/>
      <c r="FFR95" s="78"/>
      <c r="FGE95" s="78"/>
      <c r="FGH95" s="78"/>
      <c r="FGI95" s="79"/>
      <c r="FGJ95" s="78"/>
      <c r="FGW95" s="78"/>
      <c r="FGZ95" s="78"/>
      <c r="FHA95" s="79"/>
      <c r="FHB95" s="78"/>
      <c r="FHO95" s="78"/>
      <c r="FHR95" s="78"/>
      <c r="FHS95" s="79"/>
      <c r="FHT95" s="78"/>
      <c r="FIG95" s="78"/>
      <c r="FIJ95" s="78"/>
      <c r="FIK95" s="79"/>
      <c r="FIL95" s="78"/>
      <c r="FIY95" s="78"/>
      <c r="FJB95" s="78"/>
      <c r="FJC95" s="79"/>
      <c r="FJD95" s="78"/>
      <c r="FJQ95" s="78"/>
      <c r="FJT95" s="78"/>
      <c r="FJU95" s="79"/>
      <c r="FJV95" s="78"/>
      <c r="FKI95" s="78"/>
      <c r="FKL95" s="78"/>
      <c r="FKM95" s="79"/>
      <c r="FKN95" s="78"/>
      <c r="FLA95" s="78"/>
      <c r="FLD95" s="78"/>
      <c r="FLE95" s="79"/>
      <c r="FLF95" s="78"/>
      <c r="FLS95" s="78"/>
      <c r="FLV95" s="78"/>
      <c r="FLW95" s="79"/>
      <c r="FLX95" s="78"/>
      <c r="FMK95" s="78"/>
      <c r="FMN95" s="78"/>
      <c r="FMO95" s="79"/>
      <c r="FMP95" s="78"/>
      <c r="FNC95" s="78"/>
      <c r="FNF95" s="78"/>
      <c r="FNG95" s="79"/>
      <c r="FNH95" s="78"/>
      <c r="FNU95" s="78"/>
      <c r="FNX95" s="78"/>
      <c r="FNY95" s="79"/>
      <c r="FNZ95" s="78"/>
      <c r="FOM95" s="78"/>
      <c r="FOP95" s="78"/>
      <c r="FOQ95" s="79"/>
      <c r="FOR95" s="78"/>
      <c r="FPE95" s="78"/>
      <c r="FPH95" s="78"/>
      <c r="FPI95" s="79"/>
      <c r="FPJ95" s="78"/>
      <c r="FPW95" s="78"/>
      <c r="FPZ95" s="78"/>
      <c r="FQA95" s="79"/>
      <c r="FQB95" s="78"/>
      <c r="FQO95" s="78"/>
      <c r="FQR95" s="78"/>
      <c r="FQS95" s="79"/>
      <c r="FQT95" s="78"/>
      <c r="FRG95" s="78"/>
      <c r="FRJ95" s="78"/>
      <c r="FRK95" s="79"/>
      <c r="FRL95" s="78"/>
      <c r="FRY95" s="78"/>
      <c r="FSB95" s="78"/>
      <c r="FSC95" s="79"/>
      <c r="FSD95" s="78"/>
      <c r="FSQ95" s="78"/>
      <c r="FST95" s="78"/>
      <c r="FSU95" s="79"/>
      <c r="FSV95" s="78"/>
      <c r="FTI95" s="78"/>
      <c r="FTL95" s="78"/>
      <c r="FTM95" s="79"/>
      <c r="FTN95" s="78"/>
      <c r="FUA95" s="78"/>
      <c r="FUD95" s="78"/>
      <c r="FUE95" s="79"/>
      <c r="FUF95" s="78"/>
      <c r="FUS95" s="78"/>
      <c r="FUV95" s="78"/>
      <c r="FUW95" s="79"/>
      <c r="FUX95" s="78"/>
      <c r="FVK95" s="78"/>
      <c r="FVN95" s="78"/>
      <c r="FVO95" s="79"/>
      <c r="FVP95" s="78"/>
      <c r="FWC95" s="78"/>
      <c r="FWF95" s="78"/>
      <c r="FWG95" s="79"/>
      <c r="FWH95" s="78"/>
      <c r="FWU95" s="78"/>
      <c r="FWX95" s="78"/>
      <c r="FWY95" s="79"/>
      <c r="FWZ95" s="78"/>
      <c r="FXM95" s="78"/>
      <c r="FXP95" s="78"/>
      <c r="FXQ95" s="79"/>
      <c r="FXR95" s="78"/>
      <c r="FYE95" s="78"/>
      <c r="FYH95" s="78"/>
      <c r="FYI95" s="79"/>
      <c r="FYJ95" s="78"/>
      <c r="FYW95" s="78"/>
      <c r="FYZ95" s="78"/>
      <c r="FZA95" s="79"/>
      <c r="FZB95" s="78"/>
      <c r="FZO95" s="78"/>
      <c r="FZR95" s="78"/>
      <c r="FZS95" s="79"/>
      <c r="FZT95" s="78"/>
      <c r="GAG95" s="78"/>
      <c r="GAJ95" s="78"/>
      <c r="GAK95" s="79"/>
      <c r="GAL95" s="78"/>
      <c r="GAY95" s="78"/>
      <c r="GBB95" s="78"/>
      <c r="GBC95" s="79"/>
      <c r="GBD95" s="78"/>
      <c r="GBQ95" s="78"/>
      <c r="GBT95" s="78"/>
      <c r="GBU95" s="79"/>
      <c r="GBV95" s="78"/>
      <c r="GCI95" s="78"/>
      <c r="GCL95" s="78"/>
      <c r="GCM95" s="79"/>
      <c r="GCN95" s="78"/>
      <c r="GDA95" s="78"/>
      <c r="GDD95" s="78"/>
      <c r="GDE95" s="79"/>
      <c r="GDF95" s="78"/>
      <c r="GDS95" s="78"/>
      <c r="GDV95" s="78"/>
      <c r="GDW95" s="79"/>
      <c r="GDX95" s="78"/>
      <c r="GEK95" s="78"/>
      <c r="GEN95" s="78"/>
      <c r="GEO95" s="79"/>
      <c r="GEP95" s="78"/>
      <c r="GFC95" s="78"/>
      <c r="GFF95" s="78"/>
      <c r="GFG95" s="79"/>
      <c r="GFH95" s="78"/>
      <c r="GFU95" s="78"/>
      <c r="GFX95" s="78"/>
      <c r="GFY95" s="79"/>
      <c r="GFZ95" s="78"/>
      <c r="GGM95" s="78"/>
      <c r="GGP95" s="78"/>
      <c r="GGQ95" s="79"/>
      <c r="GGR95" s="78"/>
      <c r="GHE95" s="78"/>
      <c r="GHH95" s="78"/>
      <c r="GHI95" s="79"/>
      <c r="GHJ95" s="78"/>
      <c r="GHW95" s="78"/>
      <c r="GHZ95" s="78"/>
      <c r="GIA95" s="79"/>
      <c r="GIB95" s="78"/>
      <c r="GIO95" s="78"/>
      <c r="GIR95" s="78"/>
      <c r="GIS95" s="79"/>
      <c r="GIT95" s="78"/>
      <c r="GJG95" s="78"/>
      <c r="GJJ95" s="78"/>
      <c r="GJK95" s="79"/>
      <c r="GJL95" s="78"/>
      <c r="GJY95" s="78"/>
      <c r="GKB95" s="78"/>
      <c r="GKC95" s="79"/>
      <c r="GKD95" s="78"/>
      <c r="GKQ95" s="78"/>
      <c r="GKT95" s="78"/>
      <c r="GKU95" s="79"/>
      <c r="GKV95" s="78"/>
      <c r="GLI95" s="78"/>
      <c r="GLL95" s="78"/>
      <c r="GLM95" s="79"/>
      <c r="GLN95" s="78"/>
      <c r="GMA95" s="78"/>
      <c r="GMD95" s="78"/>
      <c r="GME95" s="79"/>
      <c r="GMF95" s="78"/>
      <c r="GMS95" s="78"/>
      <c r="GMV95" s="78"/>
      <c r="GMW95" s="79"/>
      <c r="GMX95" s="78"/>
      <c r="GNK95" s="78"/>
      <c r="GNN95" s="78"/>
      <c r="GNO95" s="79"/>
      <c r="GNP95" s="78"/>
      <c r="GOC95" s="78"/>
      <c r="GOF95" s="78"/>
      <c r="GOG95" s="79"/>
      <c r="GOH95" s="78"/>
      <c r="GOU95" s="78"/>
      <c r="GOX95" s="78"/>
      <c r="GOY95" s="79"/>
      <c r="GOZ95" s="78"/>
      <c r="GPM95" s="78"/>
      <c r="GPP95" s="78"/>
      <c r="GPQ95" s="79"/>
      <c r="GPR95" s="78"/>
      <c r="GQE95" s="78"/>
      <c r="GQH95" s="78"/>
      <c r="GQI95" s="79"/>
      <c r="GQJ95" s="78"/>
      <c r="GQW95" s="78"/>
      <c r="GQZ95" s="78"/>
      <c r="GRA95" s="79"/>
      <c r="GRB95" s="78"/>
      <c r="GRO95" s="78"/>
      <c r="GRR95" s="78"/>
      <c r="GRS95" s="79"/>
      <c r="GRT95" s="78"/>
      <c r="GSG95" s="78"/>
      <c r="GSJ95" s="78"/>
      <c r="GSK95" s="79"/>
      <c r="GSL95" s="78"/>
      <c r="GSY95" s="78"/>
      <c r="GTB95" s="78"/>
      <c r="GTC95" s="79"/>
      <c r="GTD95" s="78"/>
      <c r="GTQ95" s="78"/>
      <c r="GTT95" s="78"/>
      <c r="GTU95" s="79"/>
      <c r="GTV95" s="78"/>
      <c r="GUI95" s="78"/>
      <c r="GUL95" s="78"/>
      <c r="GUM95" s="79"/>
      <c r="GUN95" s="78"/>
      <c r="GVA95" s="78"/>
      <c r="GVD95" s="78"/>
      <c r="GVE95" s="79"/>
      <c r="GVF95" s="78"/>
      <c r="GVS95" s="78"/>
      <c r="GVV95" s="78"/>
      <c r="GVW95" s="79"/>
      <c r="GVX95" s="78"/>
      <c r="GWK95" s="78"/>
      <c r="GWN95" s="78"/>
      <c r="GWO95" s="79"/>
      <c r="GWP95" s="78"/>
      <c r="GXC95" s="78"/>
      <c r="GXF95" s="78"/>
      <c r="GXG95" s="79"/>
      <c r="GXH95" s="78"/>
      <c r="GXU95" s="78"/>
      <c r="GXX95" s="78"/>
      <c r="GXY95" s="79"/>
      <c r="GXZ95" s="78"/>
      <c r="GYM95" s="78"/>
      <c r="GYP95" s="78"/>
      <c r="GYQ95" s="79"/>
      <c r="GYR95" s="78"/>
      <c r="GZE95" s="78"/>
      <c r="GZH95" s="78"/>
      <c r="GZI95" s="79"/>
      <c r="GZJ95" s="78"/>
      <c r="GZW95" s="78"/>
      <c r="GZZ95" s="78"/>
      <c r="HAA95" s="79"/>
      <c r="HAB95" s="78"/>
      <c r="HAO95" s="78"/>
      <c r="HAR95" s="78"/>
      <c r="HAS95" s="79"/>
      <c r="HAT95" s="78"/>
      <c r="HBG95" s="78"/>
      <c r="HBJ95" s="78"/>
      <c r="HBK95" s="79"/>
      <c r="HBL95" s="78"/>
      <c r="HBY95" s="78"/>
      <c r="HCB95" s="78"/>
      <c r="HCC95" s="79"/>
      <c r="HCD95" s="78"/>
      <c r="HCQ95" s="78"/>
      <c r="HCT95" s="78"/>
      <c r="HCU95" s="79"/>
      <c r="HCV95" s="78"/>
      <c r="HDI95" s="78"/>
      <c r="HDL95" s="78"/>
      <c r="HDM95" s="79"/>
      <c r="HDN95" s="78"/>
      <c r="HEA95" s="78"/>
      <c r="HED95" s="78"/>
      <c r="HEE95" s="79"/>
      <c r="HEF95" s="78"/>
      <c r="HES95" s="78"/>
      <c r="HEV95" s="78"/>
      <c r="HEW95" s="79"/>
      <c r="HEX95" s="78"/>
      <c r="HFK95" s="78"/>
      <c r="HFN95" s="78"/>
      <c r="HFO95" s="79"/>
      <c r="HFP95" s="78"/>
      <c r="HGC95" s="78"/>
      <c r="HGF95" s="78"/>
      <c r="HGG95" s="79"/>
      <c r="HGH95" s="78"/>
      <c r="HGU95" s="78"/>
      <c r="HGX95" s="78"/>
      <c r="HGY95" s="79"/>
      <c r="HGZ95" s="78"/>
      <c r="HHM95" s="78"/>
      <c r="HHP95" s="78"/>
      <c r="HHQ95" s="79"/>
      <c r="HHR95" s="78"/>
      <c r="HIE95" s="78"/>
      <c r="HIH95" s="78"/>
      <c r="HII95" s="79"/>
      <c r="HIJ95" s="78"/>
      <c r="HIW95" s="78"/>
      <c r="HIZ95" s="78"/>
      <c r="HJA95" s="79"/>
      <c r="HJB95" s="78"/>
      <c r="HJO95" s="78"/>
      <c r="HJR95" s="78"/>
      <c r="HJS95" s="79"/>
      <c r="HJT95" s="78"/>
      <c r="HKG95" s="78"/>
      <c r="HKJ95" s="78"/>
      <c r="HKK95" s="79"/>
      <c r="HKL95" s="78"/>
      <c r="HKY95" s="78"/>
      <c r="HLB95" s="78"/>
      <c r="HLC95" s="79"/>
      <c r="HLD95" s="78"/>
      <c r="HLQ95" s="78"/>
      <c r="HLT95" s="78"/>
      <c r="HLU95" s="79"/>
      <c r="HLV95" s="78"/>
      <c r="HMI95" s="78"/>
      <c r="HML95" s="78"/>
      <c r="HMM95" s="79"/>
      <c r="HMN95" s="78"/>
      <c r="HNA95" s="78"/>
      <c r="HND95" s="78"/>
      <c r="HNE95" s="79"/>
      <c r="HNF95" s="78"/>
      <c r="HNS95" s="78"/>
      <c r="HNV95" s="78"/>
      <c r="HNW95" s="79"/>
      <c r="HNX95" s="78"/>
      <c r="HOK95" s="78"/>
      <c r="HON95" s="78"/>
      <c r="HOO95" s="79"/>
      <c r="HOP95" s="78"/>
      <c r="HPC95" s="78"/>
      <c r="HPF95" s="78"/>
      <c r="HPG95" s="79"/>
      <c r="HPH95" s="78"/>
      <c r="HPU95" s="78"/>
      <c r="HPX95" s="78"/>
      <c r="HPY95" s="79"/>
      <c r="HPZ95" s="78"/>
      <c r="HQM95" s="78"/>
      <c r="HQP95" s="78"/>
      <c r="HQQ95" s="79"/>
      <c r="HQR95" s="78"/>
      <c r="HRE95" s="78"/>
      <c r="HRH95" s="78"/>
      <c r="HRI95" s="79"/>
      <c r="HRJ95" s="78"/>
      <c r="HRW95" s="78"/>
      <c r="HRZ95" s="78"/>
      <c r="HSA95" s="79"/>
      <c r="HSB95" s="78"/>
      <c r="HSO95" s="78"/>
      <c r="HSR95" s="78"/>
      <c r="HSS95" s="79"/>
      <c r="HST95" s="78"/>
      <c r="HTG95" s="78"/>
      <c r="HTJ95" s="78"/>
      <c r="HTK95" s="79"/>
      <c r="HTL95" s="78"/>
      <c r="HTY95" s="78"/>
      <c r="HUB95" s="78"/>
      <c r="HUC95" s="79"/>
      <c r="HUD95" s="78"/>
      <c r="HUQ95" s="78"/>
      <c r="HUT95" s="78"/>
      <c r="HUU95" s="79"/>
      <c r="HUV95" s="78"/>
      <c r="HVI95" s="78"/>
      <c r="HVL95" s="78"/>
      <c r="HVM95" s="79"/>
      <c r="HVN95" s="78"/>
      <c r="HWA95" s="78"/>
      <c r="HWD95" s="78"/>
      <c r="HWE95" s="79"/>
      <c r="HWF95" s="78"/>
      <c r="HWS95" s="78"/>
      <c r="HWV95" s="78"/>
      <c r="HWW95" s="79"/>
      <c r="HWX95" s="78"/>
      <c r="HXK95" s="78"/>
      <c r="HXN95" s="78"/>
      <c r="HXO95" s="79"/>
      <c r="HXP95" s="78"/>
      <c r="HYC95" s="78"/>
      <c r="HYF95" s="78"/>
      <c r="HYG95" s="79"/>
      <c r="HYH95" s="78"/>
      <c r="HYU95" s="78"/>
      <c r="HYX95" s="78"/>
      <c r="HYY95" s="79"/>
      <c r="HYZ95" s="78"/>
      <c r="HZM95" s="78"/>
      <c r="HZP95" s="78"/>
      <c r="HZQ95" s="79"/>
      <c r="HZR95" s="78"/>
      <c r="IAE95" s="78"/>
      <c r="IAH95" s="78"/>
      <c r="IAI95" s="79"/>
      <c r="IAJ95" s="78"/>
      <c r="IAW95" s="78"/>
      <c r="IAZ95" s="78"/>
      <c r="IBA95" s="79"/>
      <c r="IBB95" s="78"/>
      <c r="IBO95" s="78"/>
      <c r="IBR95" s="78"/>
      <c r="IBS95" s="79"/>
      <c r="IBT95" s="78"/>
      <c r="ICG95" s="78"/>
      <c r="ICJ95" s="78"/>
      <c r="ICK95" s="79"/>
      <c r="ICL95" s="78"/>
      <c r="ICY95" s="78"/>
      <c r="IDB95" s="78"/>
      <c r="IDC95" s="79"/>
      <c r="IDD95" s="78"/>
      <c r="IDQ95" s="78"/>
      <c r="IDT95" s="78"/>
      <c r="IDU95" s="79"/>
      <c r="IDV95" s="78"/>
      <c r="IEI95" s="78"/>
      <c r="IEL95" s="78"/>
      <c r="IEM95" s="79"/>
      <c r="IEN95" s="78"/>
      <c r="IFA95" s="78"/>
      <c r="IFD95" s="78"/>
      <c r="IFE95" s="79"/>
      <c r="IFF95" s="78"/>
      <c r="IFS95" s="78"/>
      <c r="IFV95" s="78"/>
      <c r="IFW95" s="79"/>
      <c r="IFX95" s="78"/>
      <c r="IGK95" s="78"/>
      <c r="IGN95" s="78"/>
      <c r="IGO95" s="79"/>
      <c r="IGP95" s="78"/>
      <c r="IHC95" s="78"/>
      <c r="IHF95" s="78"/>
      <c r="IHG95" s="79"/>
      <c r="IHH95" s="78"/>
      <c r="IHU95" s="78"/>
      <c r="IHX95" s="78"/>
      <c r="IHY95" s="79"/>
      <c r="IHZ95" s="78"/>
      <c r="IIM95" s="78"/>
      <c r="IIP95" s="78"/>
      <c r="IIQ95" s="79"/>
      <c r="IIR95" s="78"/>
      <c r="IJE95" s="78"/>
      <c r="IJH95" s="78"/>
      <c r="IJI95" s="79"/>
      <c r="IJJ95" s="78"/>
      <c r="IJW95" s="78"/>
      <c r="IJZ95" s="78"/>
      <c r="IKA95" s="79"/>
      <c r="IKB95" s="78"/>
      <c r="IKO95" s="78"/>
      <c r="IKR95" s="78"/>
      <c r="IKS95" s="79"/>
      <c r="IKT95" s="78"/>
      <c r="ILG95" s="78"/>
      <c r="ILJ95" s="78"/>
      <c r="ILK95" s="79"/>
      <c r="ILL95" s="78"/>
      <c r="ILY95" s="78"/>
      <c r="IMB95" s="78"/>
      <c r="IMC95" s="79"/>
      <c r="IMD95" s="78"/>
      <c r="IMQ95" s="78"/>
      <c r="IMT95" s="78"/>
      <c r="IMU95" s="79"/>
      <c r="IMV95" s="78"/>
      <c r="INI95" s="78"/>
      <c r="INL95" s="78"/>
      <c r="INM95" s="79"/>
      <c r="INN95" s="78"/>
      <c r="IOA95" s="78"/>
      <c r="IOD95" s="78"/>
      <c r="IOE95" s="79"/>
      <c r="IOF95" s="78"/>
      <c r="IOS95" s="78"/>
      <c r="IOV95" s="78"/>
      <c r="IOW95" s="79"/>
      <c r="IOX95" s="78"/>
      <c r="IPK95" s="78"/>
      <c r="IPN95" s="78"/>
      <c r="IPO95" s="79"/>
      <c r="IPP95" s="78"/>
      <c r="IQC95" s="78"/>
      <c r="IQF95" s="78"/>
      <c r="IQG95" s="79"/>
      <c r="IQH95" s="78"/>
      <c r="IQU95" s="78"/>
      <c r="IQX95" s="78"/>
      <c r="IQY95" s="79"/>
      <c r="IQZ95" s="78"/>
      <c r="IRM95" s="78"/>
      <c r="IRP95" s="78"/>
      <c r="IRQ95" s="79"/>
      <c r="IRR95" s="78"/>
      <c r="ISE95" s="78"/>
      <c r="ISH95" s="78"/>
      <c r="ISI95" s="79"/>
      <c r="ISJ95" s="78"/>
      <c r="ISW95" s="78"/>
      <c r="ISZ95" s="78"/>
      <c r="ITA95" s="79"/>
      <c r="ITB95" s="78"/>
      <c r="ITO95" s="78"/>
      <c r="ITR95" s="78"/>
      <c r="ITS95" s="79"/>
      <c r="ITT95" s="78"/>
      <c r="IUG95" s="78"/>
      <c r="IUJ95" s="78"/>
      <c r="IUK95" s="79"/>
      <c r="IUL95" s="78"/>
      <c r="IUY95" s="78"/>
      <c r="IVB95" s="78"/>
      <c r="IVC95" s="79"/>
      <c r="IVD95" s="78"/>
      <c r="IVQ95" s="78"/>
      <c r="IVT95" s="78"/>
      <c r="IVU95" s="79"/>
      <c r="IVV95" s="78"/>
      <c r="IWI95" s="78"/>
      <c r="IWL95" s="78"/>
      <c r="IWM95" s="79"/>
      <c r="IWN95" s="78"/>
      <c r="IXA95" s="78"/>
      <c r="IXD95" s="78"/>
      <c r="IXE95" s="79"/>
      <c r="IXF95" s="78"/>
      <c r="IXS95" s="78"/>
      <c r="IXV95" s="78"/>
      <c r="IXW95" s="79"/>
      <c r="IXX95" s="78"/>
      <c r="IYK95" s="78"/>
      <c r="IYN95" s="78"/>
      <c r="IYO95" s="79"/>
      <c r="IYP95" s="78"/>
      <c r="IZC95" s="78"/>
      <c r="IZF95" s="78"/>
      <c r="IZG95" s="79"/>
      <c r="IZH95" s="78"/>
      <c r="IZU95" s="78"/>
      <c r="IZX95" s="78"/>
      <c r="IZY95" s="79"/>
      <c r="IZZ95" s="78"/>
      <c r="JAM95" s="78"/>
      <c r="JAP95" s="78"/>
      <c r="JAQ95" s="79"/>
      <c r="JAR95" s="78"/>
      <c r="JBE95" s="78"/>
      <c r="JBH95" s="78"/>
      <c r="JBI95" s="79"/>
      <c r="JBJ95" s="78"/>
      <c r="JBW95" s="78"/>
      <c r="JBZ95" s="78"/>
      <c r="JCA95" s="79"/>
      <c r="JCB95" s="78"/>
      <c r="JCO95" s="78"/>
      <c r="JCR95" s="78"/>
      <c r="JCS95" s="79"/>
      <c r="JCT95" s="78"/>
      <c r="JDG95" s="78"/>
      <c r="JDJ95" s="78"/>
      <c r="JDK95" s="79"/>
      <c r="JDL95" s="78"/>
      <c r="JDY95" s="78"/>
      <c r="JEB95" s="78"/>
      <c r="JEC95" s="79"/>
      <c r="JED95" s="78"/>
      <c r="JEQ95" s="78"/>
      <c r="JET95" s="78"/>
      <c r="JEU95" s="79"/>
      <c r="JEV95" s="78"/>
      <c r="JFI95" s="78"/>
      <c r="JFL95" s="78"/>
      <c r="JFM95" s="79"/>
      <c r="JFN95" s="78"/>
      <c r="JGA95" s="78"/>
      <c r="JGD95" s="78"/>
      <c r="JGE95" s="79"/>
      <c r="JGF95" s="78"/>
      <c r="JGS95" s="78"/>
      <c r="JGV95" s="78"/>
      <c r="JGW95" s="79"/>
      <c r="JGX95" s="78"/>
      <c r="JHK95" s="78"/>
      <c r="JHN95" s="78"/>
      <c r="JHO95" s="79"/>
      <c r="JHP95" s="78"/>
      <c r="JIC95" s="78"/>
      <c r="JIF95" s="78"/>
      <c r="JIG95" s="79"/>
      <c r="JIH95" s="78"/>
      <c r="JIU95" s="78"/>
      <c r="JIX95" s="78"/>
      <c r="JIY95" s="79"/>
      <c r="JIZ95" s="78"/>
      <c r="JJM95" s="78"/>
      <c r="JJP95" s="78"/>
      <c r="JJQ95" s="79"/>
      <c r="JJR95" s="78"/>
      <c r="JKE95" s="78"/>
      <c r="JKH95" s="78"/>
      <c r="JKI95" s="79"/>
      <c r="JKJ95" s="78"/>
      <c r="JKW95" s="78"/>
      <c r="JKZ95" s="78"/>
      <c r="JLA95" s="79"/>
      <c r="JLB95" s="78"/>
      <c r="JLO95" s="78"/>
      <c r="JLR95" s="78"/>
      <c r="JLS95" s="79"/>
      <c r="JLT95" s="78"/>
      <c r="JMG95" s="78"/>
      <c r="JMJ95" s="78"/>
      <c r="JMK95" s="79"/>
      <c r="JML95" s="78"/>
      <c r="JMY95" s="78"/>
      <c r="JNB95" s="78"/>
      <c r="JNC95" s="79"/>
      <c r="JND95" s="78"/>
      <c r="JNQ95" s="78"/>
      <c r="JNT95" s="78"/>
      <c r="JNU95" s="79"/>
      <c r="JNV95" s="78"/>
      <c r="JOI95" s="78"/>
      <c r="JOL95" s="78"/>
      <c r="JOM95" s="79"/>
      <c r="JON95" s="78"/>
      <c r="JPA95" s="78"/>
      <c r="JPD95" s="78"/>
      <c r="JPE95" s="79"/>
      <c r="JPF95" s="78"/>
      <c r="JPS95" s="78"/>
      <c r="JPV95" s="78"/>
      <c r="JPW95" s="79"/>
      <c r="JPX95" s="78"/>
      <c r="JQK95" s="78"/>
      <c r="JQN95" s="78"/>
      <c r="JQO95" s="79"/>
      <c r="JQP95" s="78"/>
      <c r="JRC95" s="78"/>
      <c r="JRF95" s="78"/>
      <c r="JRG95" s="79"/>
      <c r="JRH95" s="78"/>
      <c r="JRU95" s="78"/>
      <c r="JRX95" s="78"/>
      <c r="JRY95" s="79"/>
      <c r="JRZ95" s="78"/>
      <c r="JSM95" s="78"/>
      <c r="JSP95" s="78"/>
      <c r="JSQ95" s="79"/>
      <c r="JSR95" s="78"/>
      <c r="JTE95" s="78"/>
      <c r="JTH95" s="78"/>
      <c r="JTI95" s="79"/>
      <c r="JTJ95" s="78"/>
      <c r="JTW95" s="78"/>
      <c r="JTZ95" s="78"/>
      <c r="JUA95" s="79"/>
      <c r="JUB95" s="78"/>
      <c r="JUO95" s="78"/>
      <c r="JUR95" s="78"/>
      <c r="JUS95" s="79"/>
      <c r="JUT95" s="78"/>
      <c r="JVG95" s="78"/>
      <c r="JVJ95" s="78"/>
      <c r="JVK95" s="79"/>
      <c r="JVL95" s="78"/>
      <c r="JVY95" s="78"/>
      <c r="JWB95" s="78"/>
      <c r="JWC95" s="79"/>
      <c r="JWD95" s="78"/>
      <c r="JWQ95" s="78"/>
      <c r="JWT95" s="78"/>
      <c r="JWU95" s="79"/>
      <c r="JWV95" s="78"/>
      <c r="JXI95" s="78"/>
      <c r="JXL95" s="78"/>
      <c r="JXM95" s="79"/>
      <c r="JXN95" s="78"/>
      <c r="JYA95" s="78"/>
      <c r="JYD95" s="78"/>
      <c r="JYE95" s="79"/>
      <c r="JYF95" s="78"/>
      <c r="JYS95" s="78"/>
      <c r="JYV95" s="78"/>
      <c r="JYW95" s="79"/>
      <c r="JYX95" s="78"/>
      <c r="JZK95" s="78"/>
      <c r="JZN95" s="78"/>
      <c r="JZO95" s="79"/>
      <c r="JZP95" s="78"/>
      <c r="KAC95" s="78"/>
      <c r="KAF95" s="78"/>
      <c r="KAG95" s="79"/>
      <c r="KAH95" s="78"/>
      <c r="KAU95" s="78"/>
      <c r="KAX95" s="78"/>
      <c r="KAY95" s="79"/>
      <c r="KAZ95" s="78"/>
      <c r="KBM95" s="78"/>
      <c r="KBP95" s="78"/>
      <c r="KBQ95" s="79"/>
      <c r="KBR95" s="78"/>
      <c r="KCE95" s="78"/>
      <c r="KCH95" s="78"/>
      <c r="KCI95" s="79"/>
      <c r="KCJ95" s="78"/>
      <c r="KCW95" s="78"/>
      <c r="KCZ95" s="78"/>
      <c r="KDA95" s="79"/>
      <c r="KDB95" s="78"/>
      <c r="KDO95" s="78"/>
      <c r="KDR95" s="78"/>
      <c r="KDS95" s="79"/>
      <c r="KDT95" s="78"/>
      <c r="KEG95" s="78"/>
      <c r="KEJ95" s="78"/>
      <c r="KEK95" s="79"/>
      <c r="KEL95" s="78"/>
      <c r="KEY95" s="78"/>
      <c r="KFB95" s="78"/>
      <c r="KFC95" s="79"/>
      <c r="KFD95" s="78"/>
      <c r="KFQ95" s="78"/>
      <c r="KFT95" s="78"/>
      <c r="KFU95" s="79"/>
      <c r="KFV95" s="78"/>
      <c r="KGI95" s="78"/>
      <c r="KGL95" s="78"/>
      <c r="KGM95" s="79"/>
      <c r="KGN95" s="78"/>
      <c r="KHA95" s="78"/>
      <c r="KHD95" s="78"/>
      <c r="KHE95" s="79"/>
      <c r="KHF95" s="78"/>
      <c r="KHS95" s="78"/>
      <c r="KHV95" s="78"/>
      <c r="KHW95" s="79"/>
      <c r="KHX95" s="78"/>
      <c r="KIK95" s="78"/>
      <c r="KIN95" s="78"/>
      <c r="KIO95" s="79"/>
      <c r="KIP95" s="78"/>
      <c r="KJC95" s="78"/>
      <c r="KJF95" s="78"/>
      <c r="KJG95" s="79"/>
      <c r="KJH95" s="78"/>
      <c r="KJU95" s="78"/>
      <c r="KJX95" s="78"/>
      <c r="KJY95" s="79"/>
      <c r="KJZ95" s="78"/>
      <c r="KKM95" s="78"/>
      <c r="KKP95" s="78"/>
      <c r="KKQ95" s="79"/>
      <c r="KKR95" s="78"/>
      <c r="KLE95" s="78"/>
      <c r="KLH95" s="78"/>
      <c r="KLI95" s="79"/>
      <c r="KLJ95" s="78"/>
      <c r="KLW95" s="78"/>
      <c r="KLZ95" s="78"/>
      <c r="KMA95" s="79"/>
      <c r="KMB95" s="78"/>
      <c r="KMO95" s="78"/>
      <c r="KMR95" s="78"/>
      <c r="KMS95" s="79"/>
      <c r="KMT95" s="78"/>
      <c r="KNG95" s="78"/>
      <c r="KNJ95" s="78"/>
      <c r="KNK95" s="79"/>
      <c r="KNL95" s="78"/>
      <c r="KNY95" s="78"/>
      <c r="KOB95" s="78"/>
      <c r="KOC95" s="79"/>
      <c r="KOD95" s="78"/>
      <c r="KOQ95" s="78"/>
      <c r="KOT95" s="78"/>
      <c r="KOU95" s="79"/>
      <c r="KOV95" s="78"/>
      <c r="KPI95" s="78"/>
      <c r="KPL95" s="78"/>
      <c r="KPM95" s="79"/>
      <c r="KPN95" s="78"/>
      <c r="KQA95" s="78"/>
      <c r="KQD95" s="78"/>
      <c r="KQE95" s="79"/>
      <c r="KQF95" s="78"/>
      <c r="KQS95" s="78"/>
      <c r="KQV95" s="78"/>
      <c r="KQW95" s="79"/>
      <c r="KQX95" s="78"/>
      <c r="KRK95" s="78"/>
      <c r="KRN95" s="78"/>
      <c r="KRO95" s="79"/>
      <c r="KRP95" s="78"/>
      <c r="KSC95" s="78"/>
      <c r="KSF95" s="78"/>
      <c r="KSG95" s="79"/>
      <c r="KSH95" s="78"/>
      <c r="KSU95" s="78"/>
      <c r="KSX95" s="78"/>
      <c r="KSY95" s="79"/>
      <c r="KSZ95" s="78"/>
      <c r="KTM95" s="78"/>
      <c r="KTP95" s="78"/>
      <c r="KTQ95" s="79"/>
      <c r="KTR95" s="78"/>
      <c r="KUE95" s="78"/>
      <c r="KUH95" s="78"/>
      <c r="KUI95" s="79"/>
      <c r="KUJ95" s="78"/>
      <c r="KUW95" s="78"/>
      <c r="KUZ95" s="78"/>
      <c r="KVA95" s="79"/>
      <c r="KVB95" s="78"/>
      <c r="KVO95" s="78"/>
      <c r="KVR95" s="78"/>
      <c r="KVS95" s="79"/>
      <c r="KVT95" s="78"/>
      <c r="KWG95" s="78"/>
      <c r="KWJ95" s="78"/>
      <c r="KWK95" s="79"/>
      <c r="KWL95" s="78"/>
      <c r="KWY95" s="78"/>
      <c r="KXB95" s="78"/>
      <c r="KXC95" s="79"/>
      <c r="KXD95" s="78"/>
      <c r="KXQ95" s="78"/>
      <c r="KXT95" s="78"/>
      <c r="KXU95" s="79"/>
      <c r="KXV95" s="78"/>
      <c r="KYI95" s="78"/>
      <c r="KYL95" s="78"/>
      <c r="KYM95" s="79"/>
      <c r="KYN95" s="78"/>
      <c r="KZA95" s="78"/>
      <c r="KZD95" s="78"/>
      <c r="KZE95" s="79"/>
      <c r="KZF95" s="78"/>
      <c r="KZS95" s="78"/>
      <c r="KZV95" s="78"/>
      <c r="KZW95" s="79"/>
      <c r="KZX95" s="78"/>
      <c r="LAK95" s="78"/>
      <c r="LAN95" s="78"/>
      <c r="LAO95" s="79"/>
      <c r="LAP95" s="78"/>
      <c r="LBC95" s="78"/>
      <c r="LBF95" s="78"/>
      <c r="LBG95" s="79"/>
      <c r="LBH95" s="78"/>
      <c r="LBU95" s="78"/>
      <c r="LBX95" s="78"/>
      <c r="LBY95" s="79"/>
      <c r="LBZ95" s="78"/>
      <c r="LCM95" s="78"/>
      <c r="LCP95" s="78"/>
      <c r="LCQ95" s="79"/>
      <c r="LCR95" s="78"/>
      <c r="LDE95" s="78"/>
      <c r="LDH95" s="78"/>
      <c r="LDI95" s="79"/>
      <c r="LDJ95" s="78"/>
      <c r="LDW95" s="78"/>
      <c r="LDZ95" s="78"/>
      <c r="LEA95" s="79"/>
      <c r="LEB95" s="78"/>
      <c r="LEO95" s="78"/>
      <c r="LER95" s="78"/>
      <c r="LES95" s="79"/>
      <c r="LET95" s="78"/>
      <c r="LFG95" s="78"/>
      <c r="LFJ95" s="78"/>
      <c r="LFK95" s="79"/>
      <c r="LFL95" s="78"/>
      <c r="LFY95" s="78"/>
      <c r="LGB95" s="78"/>
      <c r="LGC95" s="79"/>
      <c r="LGD95" s="78"/>
      <c r="LGQ95" s="78"/>
      <c r="LGT95" s="78"/>
      <c r="LGU95" s="79"/>
      <c r="LGV95" s="78"/>
      <c r="LHI95" s="78"/>
      <c r="LHL95" s="78"/>
      <c r="LHM95" s="79"/>
      <c r="LHN95" s="78"/>
      <c r="LIA95" s="78"/>
      <c r="LID95" s="78"/>
      <c r="LIE95" s="79"/>
      <c r="LIF95" s="78"/>
      <c r="LIS95" s="78"/>
      <c r="LIV95" s="78"/>
      <c r="LIW95" s="79"/>
      <c r="LIX95" s="78"/>
      <c r="LJK95" s="78"/>
      <c r="LJN95" s="78"/>
      <c r="LJO95" s="79"/>
      <c r="LJP95" s="78"/>
      <c r="LKC95" s="78"/>
      <c r="LKF95" s="78"/>
      <c r="LKG95" s="79"/>
      <c r="LKH95" s="78"/>
      <c r="LKU95" s="78"/>
      <c r="LKX95" s="78"/>
      <c r="LKY95" s="79"/>
      <c r="LKZ95" s="78"/>
      <c r="LLM95" s="78"/>
      <c r="LLP95" s="78"/>
      <c r="LLQ95" s="79"/>
      <c r="LLR95" s="78"/>
      <c r="LME95" s="78"/>
      <c r="LMH95" s="78"/>
      <c r="LMI95" s="79"/>
      <c r="LMJ95" s="78"/>
      <c r="LMW95" s="78"/>
      <c r="LMZ95" s="78"/>
      <c r="LNA95" s="79"/>
      <c r="LNB95" s="78"/>
      <c r="LNO95" s="78"/>
      <c r="LNR95" s="78"/>
      <c r="LNS95" s="79"/>
      <c r="LNT95" s="78"/>
      <c r="LOG95" s="78"/>
      <c r="LOJ95" s="78"/>
      <c r="LOK95" s="79"/>
      <c r="LOL95" s="78"/>
      <c r="LOY95" s="78"/>
      <c r="LPB95" s="78"/>
      <c r="LPC95" s="79"/>
      <c r="LPD95" s="78"/>
      <c r="LPQ95" s="78"/>
      <c r="LPT95" s="78"/>
      <c r="LPU95" s="79"/>
      <c r="LPV95" s="78"/>
      <c r="LQI95" s="78"/>
      <c r="LQL95" s="78"/>
      <c r="LQM95" s="79"/>
      <c r="LQN95" s="78"/>
      <c r="LRA95" s="78"/>
      <c r="LRD95" s="78"/>
      <c r="LRE95" s="79"/>
      <c r="LRF95" s="78"/>
      <c r="LRS95" s="78"/>
      <c r="LRV95" s="78"/>
      <c r="LRW95" s="79"/>
      <c r="LRX95" s="78"/>
      <c r="LSK95" s="78"/>
      <c r="LSN95" s="78"/>
      <c r="LSO95" s="79"/>
      <c r="LSP95" s="78"/>
      <c r="LTC95" s="78"/>
      <c r="LTF95" s="78"/>
      <c r="LTG95" s="79"/>
      <c r="LTH95" s="78"/>
      <c r="LTU95" s="78"/>
      <c r="LTX95" s="78"/>
      <c r="LTY95" s="79"/>
      <c r="LTZ95" s="78"/>
      <c r="LUM95" s="78"/>
      <c r="LUP95" s="78"/>
      <c r="LUQ95" s="79"/>
      <c r="LUR95" s="78"/>
      <c r="LVE95" s="78"/>
      <c r="LVH95" s="78"/>
      <c r="LVI95" s="79"/>
      <c r="LVJ95" s="78"/>
      <c r="LVW95" s="78"/>
      <c r="LVZ95" s="78"/>
      <c r="LWA95" s="79"/>
      <c r="LWB95" s="78"/>
      <c r="LWO95" s="78"/>
      <c r="LWR95" s="78"/>
      <c r="LWS95" s="79"/>
      <c r="LWT95" s="78"/>
      <c r="LXG95" s="78"/>
      <c r="LXJ95" s="78"/>
      <c r="LXK95" s="79"/>
      <c r="LXL95" s="78"/>
      <c r="LXY95" s="78"/>
      <c r="LYB95" s="78"/>
      <c r="LYC95" s="79"/>
      <c r="LYD95" s="78"/>
      <c r="LYQ95" s="78"/>
      <c r="LYT95" s="78"/>
      <c r="LYU95" s="79"/>
      <c r="LYV95" s="78"/>
      <c r="LZI95" s="78"/>
      <c r="LZL95" s="78"/>
      <c r="LZM95" s="79"/>
      <c r="LZN95" s="78"/>
      <c r="MAA95" s="78"/>
      <c r="MAD95" s="78"/>
      <c r="MAE95" s="79"/>
      <c r="MAF95" s="78"/>
      <c r="MAS95" s="78"/>
      <c r="MAV95" s="78"/>
      <c r="MAW95" s="79"/>
      <c r="MAX95" s="78"/>
      <c r="MBK95" s="78"/>
      <c r="MBN95" s="78"/>
      <c r="MBO95" s="79"/>
      <c r="MBP95" s="78"/>
      <c r="MCC95" s="78"/>
      <c r="MCF95" s="78"/>
      <c r="MCG95" s="79"/>
      <c r="MCH95" s="78"/>
      <c r="MCU95" s="78"/>
      <c r="MCX95" s="78"/>
      <c r="MCY95" s="79"/>
      <c r="MCZ95" s="78"/>
      <c r="MDM95" s="78"/>
      <c r="MDP95" s="78"/>
      <c r="MDQ95" s="79"/>
      <c r="MDR95" s="78"/>
      <c r="MEE95" s="78"/>
      <c r="MEH95" s="78"/>
      <c r="MEI95" s="79"/>
      <c r="MEJ95" s="78"/>
      <c r="MEW95" s="78"/>
      <c r="MEZ95" s="78"/>
      <c r="MFA95" s="79"/>
      <c r="MFB95" s="78"/>
      <c r="MFO95" s="78"/>
      <c r="MFR95" s="78"/>
      <c r="MFS95" s="79"/>
      <c r="MFT95" s="78"/>
      <c r="MGG95" s="78"/>
      <c r="MGJ95" s="78"/>
      <c r="MGK95" s="79"/>
      <c r="MGL95" s="78"/>
      <c r="MGY95" s="78"/>
      <c r="MHB95" s="78"/>
      <c r="MHC95" s="79"/>
      <c r="MHD95" s="78"/>
      <c r="MHQ95" s="78"/>
      <c r="MHT95" s="78"/>
      <c r="MHU95" s="79"/>
      <c r="MHV95" s="78"/>
      <c r="MII95" s="78"/>
      <c r="MIL95" s="78"/>
      <c r="MIM95" s="79"/>
      <c r="MIN95" s="78"/>
      <c r="MJA95" s="78"/>
      <c r="MJD95" s="78"/>
      <c r="MJE95" s="79"/>
      <c r="MJF95" s="78"/>
      <c r="MJS95" s="78"/>
      <c r="MJV95" s="78"/>
      <c r="MJW95" s="79"/>
      <c r="MJX95" s="78"/>
      <c r="MKK95" s="78"/>
      <c r="MKN95" s="78"/>
      <c r="MKO95" s="79"/>
      <c r="MKP95" s="78"/>
      <c r="MLC95" s="78"/>
      <c r="MLF95" s="78"/>
      <c r="MLG95" s="79"/>
      <c r="MLH95" s="78"/>
      <c r="MLU95" s="78"/>
      <c r="MLX95" s="78"/>
      <c r="MLY95" s="79"/>
      <c r="MLZ95" s="78"/>
      <c r="MMM95" s="78"/>
      <c r="MMP95" s="78"/>
      <c r="MMQ95" s="79"/>
      <c r="MMR95" s="78"/>
      <c r="MNE95" s="78"/>
      <c r="MNH95" s="78"/>
      <c r="MNI95" s="79"/>
      <c r="MNJ95" s="78"/>
      <c r="MNW95" s="78"/>
      <c r="MNZ95" s="78"/>
      <c r="MOA95" s="79"/>
      <c r="MOB95" s="78"/>
      <c r="MOO95" s="78"/>
      <c r="MOR95" s="78"/>
      <c r="MOS95" s="79"/>
      <c r="MOT95" s="78"/>
      <c r="MPG95" s="78"/>
      <c r="MPJ95" s="78"/>
      <c r="MPK95" s="79"/>
      <c r="MPL95" s="78"/>
      <c r="MPY95" s="78"/>
      <c r="MQB95" s="78"/>
      <c r="MQC95" s="79"/>
      <c r="MQD95" s="78"/>
      <c r="MQQ95" s="78"/>
      <c r="MQT95" s="78"/>
      <c r="MQU95" s="79"/>
      <c r="MQV95" s="78"/>
      <c r="MRI95" s="78"/>
      <c r="MRL95" s="78"/>
      <c r="MRM95" s="79"/>
      <c r="MRN95" s="78"/>
      <c r="MSA95" s="78"/>
      <c r="MSD95" s="78"/>
      <c r="MSE95" s="79"/>
      <c r="MSF95" s="78"/>
      <c r="MSS95" s="78"/>
      <c r="MSV95" s="78"/>
      <c r="MSW95" s="79"/>
      <c r="MSX95" s="78"/>
      <c r="MTK95" s="78"/>
      <c r="MTN95" s="78"/>
      <c r="MTO95" s="79"/>
      <c r="MTP95" s="78"/>
      <c r="MUC95" s="78"/>
      <c r="MUF95" s="78"/>
      <c r="MUG95" s="79"/>
      <c r="MUH95" s="78"/>
      <c r="MUU95" s="78"/>
      <c r="MUX95" s="78"/>
      <c r="MUY95" s="79"/>
      <c r="MUZ95" s="78"/>
      <c r="MVM95" s="78"/>
      <c r="MVP95" s="78"/>
      <c r="MVQ95" s="79"/>
      <c r="MVR95" s="78"/>
      <c r="MWE95" s="78"/>
      <c r="MWH95" s="78"/>
      <c r="MWI95" s="79"/>
      <c r="MWJ95" s="78"/>
      <c r="MWW95" s="78"/>
      <c r="MWZ95" s="78"/>
      <c r="MXA95" s="79"/>
      <c r="MXB95" s="78"/>
      <c r="MXO95" s="78"/>
      <c r="MXR95" s="78"/>
      <c r="MXS95" s="79"/>
      <c r="MXT95" s="78"/>
      <c r="MYG95" s="78"/>
      <c r="MYJ95" s="78"/>
      <c r="MYK95" s="79"/>
      <c r="MYL95" s="78"/>
      <c r="MYY95" s="78"/>
      <c r="MZB95" s="78"/>
      <c r="MZC95" s="79"/>
      <c r="MZD95" s="78"/>
      <c r="MZQ95" s="78"/>
      <c r="MZT95" s="78"/>
      <c r="MZU95" s="79"/>
      <c r="MZV95" s="78"/>
      <c r="NAI95" s="78"/>
      <c r="NAL95" s="78"/>
      <c r="NAM95" s="79"/>
      <c r="NAN95" s="78"/>
      <c r="NBA95" s="78"/>
      <c r="NBD95" s="78"/>
      <c r="NBE95" s="79"/>
      <c r="NBF95" s="78"/>
      <c r="NBS95" s="78"/>
      <c r="NBV95" s="78"/>
      <c r="NBW95" s="79"/>
      <c r="NBX95" s="78"/>
      <c r="NCK95" s="78"/>
      <c r="NCN95" s="78"/>
      <c r="NCO95" s="79"/>
      <c r="NCP95" s="78"/>
      <c r="NDC95" s="78"/>
      <c r="NDF95" s="78"/>
      <c r="NDG95" s="79"/>
      <c r="NDH95" s="78"/>
      <c r="NDU95" s="78"/>
      <c r="NDX95" s="78"/>
      <c r="NDY95" s="79"/>
      <c r="NDZ95" s="78"/>
      <c r="NEM95" s="78"/>
      <c r="NEP95" s="78"/>
      <c r="NEQ95" s="79"/>
      <c r="NER95" s="78"/>
      <c r="NFE95" s="78"/>
      <c r="NFH95" s="78"/>
      <c r="NFI95" s="79"/>
      <c r="NFJ95" s="78"/>
      <c r="NFW95" s="78"/>
      <c r="NFZ95" s="78"/>
      <c r="NGA95" s="79"/>
      <c r="NGB95" s="78"/>
      <c r="NGO95" s="78"/>
      <c r="NGR95" s="78"/>
      <c r="NGS95" s="79"/>
      <c r="NGT95" s="78"/>
      <c r="NHG95" s="78"/>
      <c r="NHJ95" s="78"/>
      <c r="NHK95" s="79"/>
      <c r="NHL95" s="78"/>
      <c r="NHY95" s="78"/>
      <c r="NIB95" s="78"/>
      <c r="NIC95" s="79"/>
      <c r="NID95" s="78"/>
      <c r="NIQ95" s="78"/>
      <c r="NIT95" s="78"/>
      <c r="NIU95" s="79"/>
      <c r="NIV95" s="78"/>
      <c r="NJI95" s="78"/>
      <c r="NJL95" s="78"/>
      <c r="NJM95" s="79"/>
      <c r="NJN95" s="78"/>
      <c r="NKA95" s="78"/>
      <c r="NKD95" s="78"/>
      <c r="NKE95" s="79"/>
      <c r="NKF95" s="78"/>
      <c r="NKS95" s="78"/>
      <c r="NKV95" s="78"/>
      <c r="NKW95" s="79"/>
      <c r="NKX95" s="78"/>
      <c r="NLK95" s="78"/>
      <c r="NLN95" s="78"/>
      <c r="NLO95" s="79"/>
      <c r="NLP95" s="78"/>
      <c r="NMC95" s="78"/>
      <c r="NMF95" s="78"/>
      <c r="NMG95" s="79"/>
      <c r="NMH95" s="78"/>
      <c r="NMU95" s="78"/>
      <c r="NMX95" s="78"/>
      <c r="NMY95" s="79"/>
      <c r="NMZ95" s="78"/>
      <c r="NNM95" s="78"/>
      <c r="NNP95" s="78"/>
      <c r="NNQ95" s="79"/>
      <c r="NNR95" s="78"/>
      <c r="NOE95" s="78"/>
      <c r="NOH95" s="78"/>
      <c r="NOI95" s="79"/>
      <c r="NOJ95" s="78"/>
      <c r="NOW95" s="78"/>
      <c r="NOZ95" s="78"/>
      <c r="NPA95" s="79"/>
      <c r="NPB95" s="78"/>
      <c r="NPO95" s="78"/>
      <c r="NPR95" s="78"/>
      <c r="NPS95" s="79"/>
      <c r="NPT95" s="78"/>
      <c r="NQG95" s="78"/>
      <c r="NQJ95" s="78"/>
      <c r="NQK95" s="79"/>
      <c r="NQL95" s="78"/>
      <c r="NQY95" s="78"/>
      <c r="NRB95" s="78"/>
      <c r="NRC95" s="79"/>
      <c r="NRD95" s="78"/>
      <c r="NRQ95" s="78"/>
      <c r="NRT95" s="78"/>
      <c r="NRU95" s="79"/>
      <c r="NRV95" s="78"/>
      <c r="NSI95" s="78"/>
      <c r="NSL95" s="78"/>
      <c r="NSM95" s="79"/>
      <c r="NSN95" s="78"/>
      <c r="NTA95" s="78"/>
      <c r="NTD95" s="78"/>
      <c r="NTE95" s="79"/>
      <c r="NTF95" s="78"/>
      <c r="NTS95" s="78"/>
      <c r="NTV95" s="78"/>
      <c r="NTW95" s="79"/>
      <c r="NTX95" s="78"/>
      <c r="NUK95" s="78"/>
      <c r="NUN95" s="78"/>
      <c r="NUO95" s="79"/>
      <c r="NUP95" s="78"/>
      <c r="NVC95" s="78"/>
      <c r="NVF95" s="78"/>
      <c r="NVG95" s="79"/>
      <c r="NVH95" s="78"/>
      <c r="NVU95" s="78"/>
      <c r="NVX95" s="78"/>
      <c r="NVY95" s="79"/>
      <c r="NVZ95" s="78"/>
      <c r="NWM95" s="78"/>
      <c r="NWP95" s="78"/>
      <c r="NWQ95" s="79"/>
      <c r="NWR95" s="78"/>
      <c r="NXE95" s="78"/>
      <c r="NXH95" s="78"/>
      <c r="NXI95" s="79"/>
      <c r="NXJ95" s="78"/>
      <c r="NXW95" s="78"/>
      <c r="NXZ95" s="78"/>
      <c r="NYA95" s="79"/>
      <c r="NYB95" s="78"/>
      <c r="NYO95" s="78"/>
      <c r="NYR95" s="78"/>
      <c r="NYS95" s="79"/>
      <c r="NYT95" s="78"/>
      <c r="NZG95" s="78"/>
      <c r="NZJ95" s="78"/>
      <c r="NZK95" s="79"/>
      <c r="NZL95" s="78"/>
      <c r="NZY95" s="78"/>
      <c r="OAB95" s="78"/>
      <c r="OAC95" s="79"/>
      <c r="OAD95" s="78"/>
      <c r="OAQ95" s="78"/>
      <c r="OAT95" s="78"/>
      <c r="OAU95" s="79"/>
      <c r="OAV95" s="78"/>
      <c r="OBI95" s="78"/>
      <c r="OBL95" s="78"/>
      <c r="OBM95" s="79"/>
      <c r="OBN95" s="78"/>
      <c r="OCA95" s="78"/>
      <c r="OCD95" s="78"/>
      <c r="OCE95" s="79"/>
      <c r="OCF95" s="78"/>
      <c r="OCS95" s="78"/>
      <c r="OCV95" s="78"/>
      <c r="OCW95" s="79"/>
      <c r="OCX95" s="78"/>
      <c r="ODK95" s="78"/>
      <c r="ODN95" s="78"/>
      <c r="ODO95" s="79"/>
      <c r="ODP95" s="78"/>
      <c r="OEC95" s="78"/>
      <c r="OEF95" s="78"/>
      <c r="OEG95" s="79"/>
      <c r="OEH95" s="78"/>
      <c r="OEU95" s="78"/>
      <c r="OEX95" s="78"/>
      <c r="OEY95" s="79"/>
      <c r="OEZ95" s="78"/>
      <c r="OFM95" s="78"/>
      <c r="OFP95" s="78"/>
      <c r="OFQ95" s="79"/>
      <c r="OFR95" s="78"/>
      <c r="OGE95" s="78"/>
      <c r="OGH95" s="78"/>
      <c r="OGI95" s="79"/>
      <c r="OGJ95" s="78"/>
      <c r="OGW95" s="78"/>
      <c r="OGZ95" s="78"/>
      <c r="OHA95" s="79"/>
      <c r="OHB95" s="78"/>
      <c r="OHO95" s="78"/>
      <c r="OHR95" s="78"/>
      <c r="OHS95" s="79"/>
      <c r="OHT95" s="78"/>
      <c r="OIG95" s="78"/>
      <c r="OIJ95" s="78"/>
      <c r="OIK95" s="79"/>
      <c r="OIL95" s="78"/>
      <c r="OIY95" s="78"/>
      <c r="OJB95" s="78"/>
      <c r="OJC95" s="79"/>
      <c r="OJD95" s="78"/>
      <c r="OJQ95" s="78"/>
      <c r="OJT95" s="78"/>
      <c r="OJU95" s="79"/>
      <c r="OJV95" s="78"/>
      <c r="OKI95" s="78"/>
      <c r="OKL95" s="78"/>
      <c r="OKM95" s="79"/>
      <c r="OKN95" s="78"/>
      <c r="OLA95" s="78"/>
      <c r="OLD95" s="78"/>
      <c r="OLE95" s="79"/>
      <c r="OLF95" s="78"/>
      <c r="OLS95" s="78"/>
      <c r="OLV95" s="78"/>
      <c r="OLW95" s="79"/>
      <c r="OLX95" s="78"/>
      <c r="OMK95" s="78"/>
      <c r="OMN95" s="78"/>
      <c r="OMO95" s="79"/>
      <c r="OMP95" s="78"/>
      <c r="ONC95" s="78"/>
      <c r="ONF95" s="78"/>
      <c r="ONG95" s="79"/>
      <c r="ONH95" s="78"/>
      <c r="ONU95" s="78"/>
      <c r="ONX95" s="78"/>
      <c r="ONY95" s="79"/>
      <c r="ONZ95" s="78"/>
      <c r="OOM95" s="78"/>
      <c r="OOP95" s="78"/>
      <c r="OOQ95" s="79"/>
      <c r="OOR95" s="78"/>
      <c r="OPE95" s="78"/>
      <c r="OPH95" s="78"/>
      <c r="OPI95" s="79"/>
      <c r="OPJ95" s="78"/>
      <c r="OPW95" s="78"/>
      <c r="OPZ95" s="78"/>
      <c r="OQA95" s="79"/>
      <c r="OQB95" s="78"/>
      <c r="OQO95" s="78"/>
      <c r="OQR95" s="78"/>
      <c r="OQS95" s="79"/>
      <c r="OQT95" s="78"/>
      <c r="ORG95" s="78"/>
      <c r="ORJ95" s="78"/>
      <c r="ORK95" s="79"/>
      <c r="ORL95" s="78"/>
      <c r="ORY95" s="78"/>
      <c r="OSB95" s="78"/>
      <c r="OSC95" s="79"/>
      <c r="OSD95" s="78"/>
      <c r="OSQ95" s="78"/>
      <c r="OST95" s="78"/>
      <c r="OSU95" s="79"/>
      <c r="OSV95" s="78"/>
      <c r="OTI95" s="78"/>
      <c r="OTL95" s="78"/>
      <c r="OTM95" s="79"/>
      <c r="OTN95" s="78"/>
      <c r="OUA95" s="78"/>
      <c r="OUD95" s="78"/>
      <c r="OUE95" s="79"/>
      <c r="OUF95" s="78"/>
      <c r="OUS95" s="78"/>
      <c r="OUV95" s="78"/>
      <c r="OUW95" s="79"/>
      <c r="OUX95" s="78"/>
      <c r="OVK95" s="78"/>
      <c r="OVN95" s="78"/>
      <c r="OVO95" s="79"/>
      <c r="OVP95" s="78"/>
      <c r="OWC95" s="78"/>
      <c r="OWF95" s="78"/>
      <c r="OWG95" s="79"/>
      <c r="OWH95" s="78"/>
      <c r="OWU95" s="78"/>
      <c r="OWX95" s="78"/>
      <c r="OWY95" s="79"/>
      <c r="OWZ95" s="78"/>
      <c r="OXM95" s="78"/>
      <c r="OXP95" s="78"/>
      <c r="OXQ95" s="79"/>
      <c r="OXR95" s="78"/>
      <c r="OYE95" s="78"/>
      <c r="OYH95" s="78"/>
      <c r="OYI95" s="79"/>
      <c r="OYJ95" s="78"/>
      <c r="OYW95" s="78"/>
      <c r="OYZ95" s="78"/>
      <c r="OZA95" s="79"/>
      <c r="OZB95" s="78"/>
      <c r="OZO95" s="78"/>
      <c r="OZR95" s="78"/>
      <c r="OZS95" s="79"/>
      <c r="OZT95" s="78"/>
      <c r="PAG95" s="78"/>
      <c r="PAJ95" s="78"/>
      <c r="PAK95" s="79"/>
      <c r="PAL95" s="78"/>
      <c r="PAY95" s="78"/>
      <c r="PBB95" s="78"/>
      <c r="PBC95" s="79"/>
      <c r="PBD95" s="78"/>
      <c r="PBQ95" s="78"/>
      <c r="PBT95" s="78"/>
      <c r="PBU95" s="79"/>
      <c r="PBV95" s="78"/>
      <c r="PCI95" s="78"/>
      <c r="PCL95" s="78"/>
      <c r="PCM95" s="79"/>
      <c r="PCN95" s="78"/>
      <c r="PDA95" s="78"/>
      <c r="PDD95" s="78"/>
      <c r="PDE95" s="79"/>
      <c r="PDF95" s="78"/>
      <c r="PDS95" s="78"/>
      <c r="PDV95" s="78"/>
      <c r="PDW95" s="79"/>
      <c r="PDX95" s="78"/>
      <c r="PEK95" s="78"/>
      <c r="PEN95" s="78"/>
      <c r="PEO95" s="79"/>
      <c r="PEP95" s="78"/>
      <c r="PFC95" s="78"/>
      <c r="PFF95" s="78"/>
      <c r="PFG95" s="79"/>
      <c r="PFH95" s="78"/>
      <c r="PFU95" s="78"/>
      <c r="PFX95" s="78"/>
      <c r="PFY95" s="79"/>
      <c r="PFZ95" s="78"/>
      <c r="PGM95" s="78"/>
      <c r="PGP95" s="78"/>
      <c r="PGQ95" s="79"/>
      <c r="PGR95" s="78"/>
      <c r="PHE95" s="78"/>
      <c r="PHH95" s="78"/>
      <c r="PHI95" s="79"/>
      <c r="PHJ95" s="78"/>
      <c r="PHW95" s="78"/>
      <c r="PHZ95" s="78"/>
      <c r="PIA95" s="79"/>
      <c r="PIB95" s="78"/>
      <c r="PIO95" s="78"/>
      <c r="PIR95" s="78"/>
      <c r="PIS95" s="79"/>
      <c r="PIT95" s="78"/>
      <c r="PJG95" s="78"/>
      <c r="PJJ95" s="78"/>
      <c r="PJK95" s="79"/>
      <c r="PJL95" s="78"/>
      <c r="PJY95" s="78"/>
      <c r="PKB95" s="78"/>
      <c r="PKC95" s="79"/>
      <c r="PKD95" s="78"/>
      <c r="PKQ95" s="78"/>
      <c r="PKT95" s="78"/>
      <c r="PKU95" s="79"/>
      <c r="PKV95" s="78"/>
      <c r="PLI95" s="78"/>
      <c r="PLL95" s="78"/>
      <c r="PLM95" s="79"/>
      <c r="PLN95" s="78"/>
      <c r="PMA95" s="78"/>
      <c r="PMD95" s="78"/>
      <c r="PME95" s="79"/>
      <c r="PMF95" s="78"/>
      <c r="PMS95" s="78"/>
      <c r="PMV95" s="78"/>
      <c r="PMW95" s="79"/>
      <c r="PMX95" s="78"/>
      <c r="PNK95" s="78"/>
      <c r="PNN95" s="78"/>
      <c r="PNO95" s="79"/>
      <c r="PNP95" s="78"/>
      <c r="POC95" s="78"/>
      <c r="POF95" s="78"/>
      <c r="POG95" s="79"/>
      <c r="POH95" s="78"/>
      <c r="POU95" s="78"/>
      <c r="POX95" s="78"/>
      <c r="POY95" s="79"/>
      <c r="POZ95" s="78"/>
      <c r="PPM95" s="78"/>
      <c r="PPP95" s="78"/>
      <c r="PPQ95" s="79"/>
      <c r="PPR95" s="78"/>
      <c r="PQE95" s="78"/>
      <c r="PQH95" s="78"/>
      <c r="PQI95" s="79"/>
      <c r="PQJ95" s="78"/>
      <c r="PQW95" s="78"/>
      <c r="PQZ95" s="78"/>
      <c r="PRA95" s="79"/>
      <c r="PRB95" s="78"/>
      <c r="PRO95" s="78"/>
      <c r="PRR95" s="78"/>
      <c r="PRS95" s="79"/>
      <c r="PRT95" s="78"/>
      <c r="PSG95" s="78"/>
      <c r="PSJ95" s="78"/>
      <c r="PSK95" s="79"/>
      <c r="PSL95" s="78"/>
      <c r="PSY95" s="78"/>
      <c r="PTB95" s="78"/>
      <c r="PTC95" s="79"/>
      <c r="PTD95" s="78"/>
      <c r="PTQ95" s="78"/>
      <c r="PTT95" s="78"/>
      <c r="PTU95" s="79"/>
      <c r="PTV95" s="78"/>
      <c r="PUI95" s="78"/>
      <c r="PUL95" s="78"/>
      <c r="PUM95" s="79"/>
      <c r="PUN95" s="78"/>
      <c r="PVA95" s="78"/>
      <c r="PVD95" s="78"/>
      <c r="PVE95" s="79"/>
      <c r="PVF95" s="78"/>
      <c r="PVS95" s="78"/>
      <c r="PVV95" s="78"/>
      <c r="PVW95" s="79"/>
      <c r="PVX95" s="78"/>
      <c r="PWK95" s="78"/>
      <c r="PWN95" s="78"/>
      <c r="PWO95" s="79"/>
      <c r="PWP95" s="78"/>
      <c r="PXC95" s="78"/>
      <c r="PXF95" s="78"/>
      <c r="PXG95" s="79"/>
      <c r="PXH95" s="78"/>
      <c r="PXU95" s="78"/>
      <c r="PXX95" s="78"/>
      <c r="PXY95" s="79"/>
      <c r="PXZ95" s="78"/>
      <c r="PYM95" s="78"/>
      <c r="PYP95" s="78"/>
      <c r="PYQ95" s="79"/>
      <c r="PYR95" s="78"/>
      <c r="PZE95" s="78"/>
      <c r="PZH95" s="78"/>
      <c r="PZI95" s="79"/>
      <c r="PZJ95" s="78"/>
      <c r="PZW95" s="78"/>
      <c r="PZZ95" s="78"/>
      <c r="QAA95" s="79"/>
      <c r="QAB95" s="78"/>
      <c r="QAO95" s="78"/>
      <c r="QAR95" s="78"/>
      <c r="QAS95" s="79"/>
      <c r="QAT95" s="78"/>
      <c r="QBG95" s="78"/>
      <c r="QBJ95" s="78"/>
      <c r="QBK95" s="79"/>
      <c r="QBL95" s="78"/>
      <c r="QBY95" s="78"/>
      <c r="QCB95" s="78"/>
      <c r="QCC95" s="79"/>
      <c r="QCD95" s="78"/>
      <c r="QCQ95" s="78"/>
      <c r="QCT95" s="78"/>
      <c r="QCU95" s="79"/>
      <c r="QCV95" s="78"/>
      <c r="QDI95" s="78"/>
      <c r="QDL95" s="78"/>
      <c r="QDM95" s="79"/>
      <c r="QDN95" s="78"/>
      <c r="QEA95" s="78"/>
      <c r="QED95" s="78"/>
      <c r="QEE95" s="79"/>
      <c r="QEF95" s="78"/>
      <c r="QES95" s="78"/>
      <c r="QEV95" s="78"/>
      <c r="QEW95" s="79"/>
      <c r="QEX95" s="78"/>
      <c r="QFK95" s="78"/>
      <c r="QFN95" s="78"/>
      <c r="QFO95" s="79"/>
      <c r="QFP95" s="78"/>
      <c r="QGC95" s="78"/>
      <c r="QGF95" s="78"/>
      <c r="QGG95" s="79"/>
      <c r="QGH95" s="78"/>
      <c r="QGU95" s="78"/>
      <c r="QGX95" s="78"/>
      <c r="QGY95" s="79"/>
      <c r="QGZ95" s="78"/>
      <c r="QHM95" s="78"/>
      <c r="QHP95" s="78"/>
      <c r="QHQ95" s="79"/>
      <c r="QHR95" s="78"/>
      <c r="QIE95" s="78"/>
      <c r="QIH95" s="78"/>
      <c r="QII95" s="79"/>
      <c r="QIJ95" s="78"/>
      <c r="QIW95" s="78"/>
      <c r="QIZ95" s="78"/>
      <c r="QJA95" s="79"/>
      <c r="QJB95" s="78"/>
      <c r="QJO95" s="78"/>
      <c r="QJR95" s="78"/>
      <c r="QJS95" s="79"/>
      <c r="QJT95" s="78"/>
      <c r="QKG95" s="78"/>
      <c r="QKJ95" s="78"/>
      <c r="QKK95" s="79"/>
      <c r="QKL95" s="78"/>
      <c r="QKY95" s="78"/>
      <c r="QLB95" s="78"/>
      <c r="QLC95" s="79"/>
      <c r="QLD95" s="78"/>
      <c r="QLQ95" s="78"/>
      <c r="QLT95" s="78"/>
      <c r="QLU95" s="79"/>
      <c r="QLV95" s="78"/>
      <c r="QMI95" s="78"/>
      <c r="QML95" s="78"/>
      <c r="QMM95" s="79"/>
      <c r="QMN95" s="78"/>
      <c r="QNA95" s="78"/>
      <c r="QND95" s="78"/>
      <c r="QNE95" s="79"/>
      <c r="QNF95" s="78"/>
      <c r="QNS95" s="78"/>
      <c r="QNV95" s="78"/>
      <c r="QNW95" s="79"/>
      <c r="QNX95" s="78"/>
      <c r="QOK95" s="78"/>
      <c r="QON95" s="78"/>
      <c r="QOO95" s="79"/>
      <c r="QOP95" s="78"/>
      <c r="QPC95" s="78"/>
      <c r="QPF95" s="78"/>
      <c r="QPG95" s="79"/>
      <c r="QPH95" s="78"/>
      <c r="QPU95" s="78"/>
      <c r="QPX95" s="78"/>
      <c r="QPY95" s="79"/>
      <c r="QPZ95" s="78"/>
      <c r="QQM95" s="78"/>
      <c r="QQP95" s="78"/>
      <c r="QQQ95" s="79"/>
      <c r="QQR95" s="78"/>
      <c r="QRE95" s="78"/>
      <c r="QRH95" s="78"/>
      <c r="QRI95" s="79"/>
      <c r="QRJ95" s="78"/>
      <c r="QRW95" s="78"/>
      <c r="QRZ95" s="78"/>
      <c r="QSA95" s="79"/>
      <c r="QSB95" s="78"/>
      <c r="QSO95" s="78"/>
      <c r="QSR95" s="78"/>
      <c r="QSS95" s="79"/>
      <c r="QST95" s="78"/>
      <c r="QTG95" s="78"/>
      <c r="QTJ95" s="78"/>
      <c r="QTK95" s="79"/>
      <c r="QTL95" s="78"/>
      <c r="QTY95" s="78"/>
      <c r="QUB95" s="78"/>
      <c r="QUC95" s="79"/>
      <c r="QUD95" s="78"/>
      <c r="QUQ95" s="78"/>
      <c r="QUT95" s="78"/>
      <c r="QUU95" s="79"/>
      <c r="QUV95" s="78"/>
      <c r="QVI95" s="78"/>
      <c r="QVL95" s="78"/>
      <c r="QVM95" s="79"/>
      <c r="QVN95" s="78"/>
      <c r="QWA95" s="78"/>
      <c r="QWD95" s="78"/>
      <c r="QWE95" s="79"/>
      <c r="QWF95" s="78"/>
      <c r="QWS95" s="78"/>
      <c r="QWV95" s="78"/>
      <c r="QWW95" s="79"/>
      <c r="QWX95" s="78"/>
      <c r="QXK95" s="78"/>
      <c r="QXN95" s="78"/>
      <c r="QXO95" s="79"/>
      <c r="QXP95" s="78"/>
      <c r="QYC95" s="78"/>
      <c r="QYF95" s="78"/>
      <c r="QYG95" s="79"/>
      <c r="QYH95" s="78"/>
      <c r="QYU95" s="78"/>
      <c r="QYX95" s="78"/>
      <c r="QYY95" s="79"/>
      <c r="QYZ95" s="78"/>
      <c r="QZM95" s="78"/>
      <c r="QZP95" s="78"/>
      <c r="QZQ95" s="79"/>
      <c r="QZR95" s="78"/>
      <c r="RAE95" s="78"/>
      <c r="RAH95" s="78"/>
      <c r="RAI95" s="79"/>
      <c r="RAJ95" s="78"/>
      <c r="RAW95" s="78"/>
      <c r="RAZ95" s="78"/>
      <c r="RBA95" s="79"/>
      <c r="RBB95" s="78"/>
      <c r="RBO95" s="78"/>
      <c r="RBR95" s="78"/>
      <c r="RBS95" s="79"/>
      <c r="RBT95" s="78"/>
      <c r="RCG95" s="78"/>
      <c r="RCJ95" s="78"/>
      <c r="RCK95" s="79"/>
      <c r="RCL95" s="78"/>
      <c r="RCY95" s="78"/>
      <c r="RDB95" s="78"/>
      <c r="RDC95" s="79"/>
      <c r="RDD95" s="78"/>
      <c r="RDQ95" s="78"/>
      <c r="RDT95" s="78"/>
      <c r="RDU95" s="79"/>
      <c r="RDV95" s="78"/>
      <c r="REI95" s="78"/>
      <c r="REL95" s="78"/>
      <c r="REM95" s="79"/>
      <c r="REN95" s="78"/>
      <c r="RFA95" s="78"/>
      <c r="RFD95" s="78"/>
      <c r="RFE95" s="79"/>
      <c r="RFF95" s="78"/>
      <c r="RFS95" s="78"/>
      <c r="RFV95" s="78"/>
      <c r="RFW95" s="79"/>
      <c r="RFX95" s="78"/>
      <c r="RGK95" s="78"/>
      <c r="RGN95" s="78"/>
      <c r="RGO95" s="79"/>
      <c r="RGP95" s="78"/>
      <c r="RHC95" s="78"/>
      <c r="RHF95" s="78"/>
      <c r="RHG95" s="79"/>
      <c r="RHH95" s="78"/>
      <c r="RHU95" s="78"/>
      <c r="RHX95" s="78"/>
      <c r="RHY95" s="79"/>
      <c r="RHZ95" s="78"/>
      <c r="RIM95" s="78"/>
      <c r="RIP95" s="78"/>
      <c r="RIQ95" s="79"/>
      <c r="RIR95" s="78"/>
      <c r="RJE95" s="78"/>
      <c r="RJH95" s="78"/>
      <c r="RJI95" s="79"/>
      <c r="RJJ95" s="78"/>
      <c r="RJW95" s="78"/>
      <c r="RJZ95" s="78"/>
      <c r="RKA95" s="79"/>
      <c r="RKB95" s="78"/>
      <c r="RKO95" s="78"/>
      <c r="RKR95" s="78"/>
      <c r="RKS95" s="79"/>
      <c r="RKT95" s="78"/>
      <c r="RLG95" s="78"/>
      <c r="RLJ95" s="78"/>
      <c r="RLK95" s="79"/>
      <c r="RLL95" s="78"/>
      <c r="RLY95" s="78"/>
      <c r="RMB95" s="78"/>
      <c r="RMC95" s="79"/>
      <c r="RMD95" s="78"/>
      <c r="RMQ95" s="78"/>
      <c r="RMT95" s="78"/>
      <c r="RMU95" s="79"/>
      <c r="RMV95" s="78"/>
      <c r="RNI95" s="78"/>
      <c r="RNL95" s="78"/>
      <c r="RNM95" s="79"/>
      <c r="RNN95" s="78"/>
      <c r="ROA95" s="78"/>
      <c r="ROD95" s="78"/>
      <c r="ROE95" s="79"/>
      <c r="ROF95" s="78"/>
      <c r="ROS95" s="78"/>
      <c r="ROV95" s="78"/>
      <c r="ROW95" s="79"/>
      <c r="ROX95" s="78"/>
      <c r="RPK95" s="78"/>
      <c r="RPN95" s="78"/>
      <c r="RPO95" s="79"/>
      <c r="RPP95" s="78"/>
      <c r="RQC95" s="78"/>
      <c r="RQF95" s="78"/>
      <c r="RQG95" s="79"/>
      <c r="RQH95" s="78"/>
      <c r="RQU95" s="78"/>
      <c r="RQX95" s="78"/>
      <c r="RQY95" s="79"/>
      <c r="RQZ95" s="78"/>
      <c r="RRM95" s="78"/>
      <c r="RRP95" s="78"/>
      <c r="RRQ95" s="79"/>
      <c r="RRR95" s="78"/>
      <c r="RSE95" s="78"/>
      <c r="RSH95" s="78"/>
      <c r="RSI95" s="79"/>
      <c r="RSJ95" s="78"/>
      <c r="RSW95" s="78"/>
      <c r="RSZ95" s="78"/>
      <c r="RTA95" s="79"/>
      <c r="RTB95" s="78"/>
      <c r="RTO95" s="78"/>
      <c r="RTR95" s="78"/>
      <c r="RTS95" s="79"/>
      <c r="RTT95" s="78"/>
      <c r="RUG95" s="78"/>
      <c r="RUJ95" s="78"/>
      <c r="RUK95" s="79"/>
      <c r="RUL95" s="78"/>
      <c r="RUY95" s="78"/>
      <c r="RVB95" s="78"/>
      <c r="RVC95" s="79"/>
      <c r="RVD95" s="78"/>
      <c r="RVQ95" s="78"/>
      <c r="RVT95" s="78"/>
      <c r="RVU95" s="79"/>
      <c r="RVV95" s="78"/>
      <c r="RWI95" s="78"/>
      <c r="RWL95" s="78"/>
      <c r="RWM95" s="79"/>
      <c r="RWN95" s="78"/>
      <c r="RXA95" s="78"/>
      <c r="RXD95" s="78"/>
      <c r="RXE95" s="79"/>
      <c r="RXF95" s="78"/>
      <c r="RXS95" s="78"/>
      <c r="RXV95" s="78"/>
      <c r="RXW95" s="79"/>
      <c r="RXX95" s="78"/>
      <c r="RYK95" s="78"/>
      <c r="RYN95" s="78"/>
      <c r="RYO95" s="79"/>
      <c r="RYP95" s="78"/>
      <c r="RZC95" s="78"/>
      <c r="RZF95" s="78"/>
      <c r="RZG95" s="79"/>
      <c r="RZH95" s="78"/>
      <c r="RZU95" s="78"/>
      <c r="RZX95" s="78"/>
      <c r="RZY95" s="79"/>
      <c r="RZZ95" s="78"/>
      <c r="SAM95" s="78"/>
      <c r="SAP95" s="78"/>
      <c r="SAQ95" s="79"/>
      <c r="SAR95" s="78"/>
      <c r="SBE95" s="78"/>
      <c r="SBH95" s="78"/>
      <c r="SBI95" s="79"/>
      <c r="SBJ95" s="78"/>
      <c r="SBW95" s="78"/>
      <c r="SBZ95" s="78"/>
      <c r="SCA95" s="79"/>
      <c r="SCB95" s="78"/>
      <c r="SCO95" s="78"/>
      <c r="SCR95" s="78"/>
      <c r="SCS95" s="79"/>
      <c r="SCT95" s="78"/>
      <c r="SDG95" s="78"/>
      <c r="SDJ95" s="78"/>
      <c r="SDK95" s="79"/>
      <c r="SDL95" s="78"/>
      <c r="SDY95" s="78"/>
      <c r="SEB95" s="78"/>
      <c r="SEC95" s="79"/>
      <c r="SED95" s="78"/>
      <c r="SEQ95" s="78"/>
      <c r="SET95" s="78"/>
      <c r="SEU95" s="79"/>
      <c r="SEV95" s="78"/>
      <c r="SFI95" s="78"/>
      <c r="SFL95" s="78"/>
      <c r="SFM95" s="79"/>
      <c r="SFN95" s="78"/>
      <c r="SGA95" s="78"/>
      <c r="SGD95" s="78"/>
      <c r="SGE95" s="79"/>
      <c r="SGF95" s="78"/>
      <c r="SGS95" s="78"/>
      <c r="SGV95" s="78"/>
      <c r="SGW95" s="79"/>
      <c r="SGX95" s="78"/>
      <c r="SHK95" s="78"/>
      <c r="SHN95" s="78"/>
      <c r="SHO95" s="79"/>
      <c r="SHP95" s="78"/>
      <c r="SIC95" s="78"/>
      <c r="SIF95" s="78"/>
      <c r="SIG95" s="79"/>
      <c r="SIH95" s="78"/>
      <c r="SIU95" s="78"/>
      <c r="SIX95" s="78"/>
      <c r="SIY95" s="79"/>
      <c r="SIZ95" s="78"/>
      <c r="SJM95" s="78"/>
      <c r="SJP95" s="78"/>
      <c r="SJQ95" s="79"/>
      <c r="SJR95" s="78"/>
      <c r="SKE95" s="78"/>
      <c r="SKH95" s="78"/>
      <c r="SKI95" s="79"/>
      <c r="SKJ95" s="78"/>
      <c r="SKW95" s="78"/>
      <c r="SKZ95" s="78"/>
      <c r="SLA95" s="79"/>
      <c r="SLB95" s="78"/>
      <c r="SLO95" s="78"/>
      <c r="SLR95" s="78"/>
      <c r="SLS95" s="79"/>
      <c r="SLT95" s="78"/>
      <c r="SMG95" s="78"/>
      <c r="SMJ95" s="78"/>
      <c r="SMK95" s="79"/>
      <c r="SML95" s="78"/>
      <c r="SMY95" s="78"/>
      <c r="SNB95" s="78"/>
      <c r="SNC95" s="79"/>
      <c r="SND95" s="78"/>
      <c r="SNQ95" s="78"/>
      <c r="SNT95" s="78"/>
      <c r="SNU95" s="79"/>
      <c r="SNV95" s="78"/>
      <c r="SOI95" s="78"/>
      <c r="SOL95" s="78"/>
      <c r="SOM95" s="79"/>
      <c r="SON95" s="78"/>
      <c r="SPA95" s="78"/>
      <c r="SPD95" s="78"/>
      <c r="SPE95" s="79"/>
      <c r="SPF95" s="78"/>
      <c r="SPS95" s="78"/>
      <c r="SPV95" s="78"/>
      <c r="SPW95" s="79"/>
      <c r="SPX95" s="78"/>
      <c r="SQK95" s="78"/>
      <c r="SQN95" s="78"/>
      <c r="SQO95" s="79"/>
      <c r="SQP95" s="78"/>
      <c r="SRC95" s="78"/>
      <c r="SRF95" s="78"/>
      <c r="SRG95" s="79"/>
      <c r="SRH95" s="78"/>
      <c r="SRU95" s="78"/>
      <c r="SRX95" s="78"/>
      <c r="SRY95" s="79"/>
      <c r="SRZ95" s="78"/>
      <c r="SSM95" s="78"/>
      <c r="SSP95" s="78"/>
      <c r="SSQ95" s="79"/>
      <c r="SSR95" s="78"/>
      <c r="STE95" s="78"/>
      <c r="STH95" s="78"/>
      <c r="STI95" s="79"/>
      <c r="STJ95" s="78"/>
      <c r="STW95" s="78"/>
      <c r="STZ95" s="78"/>
      <c r="SUA95" s="79"/>
      <c r="SUB95" s="78"/>
      <c r="SUO95" s="78"/>
      <c r="SUR95" s="78"/>
      <c r="SUS95" s="79"/>
      <c r="SUT95" s="78"/>
      <c r="SVG95" s="78"/>
      <c r="SVJ95" s="78"/>
      <c r="SVK95" s="79"/>
      <c r="SVL95" s="78"/>
      <c r="SVY95" s="78"/>
      <c r="SWB95" s="78"/>
      <c r="SWC95" s="79"/>
      <c r="SWD95" s="78"/>
      <c r="SWQ95" s="78"/>
      <c r="SWT95" s="78"/>
      <c r="SWU95" s="79"/>
      <c r="SWV95" s="78"/>
      <c r="SXI95" s="78"/>
      <c r="SXL95" s="78"/>
      <c r="SXM95" s="79"/>
      <c r="SXN95" s="78"/>
      <c r="SYA95" s="78"/>
      <c r="SYD95" s="78"/>
      <c r="SYE95" s="79"/>
      <c r="SYF95" s="78"/>
      <c r="SYS95" s="78"/>
      <c r="SYV95" s="78"/>
      <c r="SYW95" s="79"/>
      <c r="SYX95" s="78"/>
      <c r="SZK95" s="78"/>
      <c r="SZN95" s="78"/>
      <c r="SZO95" s="79"/>
      <c r="SZP95" s="78"/>
      <c r="TAC95" s="78"/>
      <c r="TAF95" s="78"/>
      <c r="TAG95" s="79"/>
      <c r="TAH95" s="78"/>
      <c r="TAU95" s="78"/>
      <c r="TAX95" s="78"/>
      <c r="TAY95" s="79"/>
      <c r="TAZ95" s="78"/>
      <c r="TBM95" s="78"/>
      <c r="TBP95" s="78"/>
      <c r="TBQ95" s="79"/>
      <c r="TBR95" s="78"/>
      <c r="TCE95" s="78"/>
      <c r="TCH95" s="78"/>
      <c r="TCI95" s="79"/>
      <c r="TCJ95" s="78"/>
      <c r="TCW95" s="78"/>
      <c r="TCZ95" s="78"/>
      <c r="TDA95" s="79"/>
      <c r="TDB95" s="78"/>
      <c r="TDO95" s="78"/>
      <c r="TDR95" s="78"/>
      <c r="TDS95" s="79"/>
      <c r="TDT95" s="78"/>
      <c r="TEG95" s="78"/>
      <c r="TEJ95" s="78"/>
      <c r="TEK95" s="79"/>
      <c r="TEL95" s="78"/>
      <c r="TEY95" s="78"/>
      <c r="TFB95" s="78"/>
      <c r="TFC95" s="79"/>
      <c r="TFD95" s="78"/>
      <c r="TFQ95" s="78"/>
      <c r="TFT95" s="78"/>
      <c r="TFU95" s="79"/>
      <c r="TFV95" s="78"/>
      <c r="TGI95" s="78"/>
      <c r="TGL95" s="78"/>
      <c r="TGM95" s="79"/>
      <c r="TGN95" s="78"/>
      <c r="THA95" s="78"/>
      <c r="THD95" s="78"/>
      <c r="THE95" s="79"/>
      <c r="THF95" s="78"/>
      <c r="THS95" s="78"/>
      <c r="THV95" s="78"/>
      <c r="THW95" s="79"/>
      <c r="THX95" s="78"/>
      <c r="TIK95" s="78"/>
      <c r="TIN95" s="78"/>
      <c r="TIO95" s="79"/>
      <c r="TIP95" s="78"/>
      <c r="TJC95" s="78"/>
      <c r="TJF95" s="78"/>
      <c r="TJG95" s="79"/>
      <c r="TJH95" s="78"/>
      <c r="TJU95" s="78"/>
      <c r="TJX95" s="78"/>
      <c r="TJY95" s="79"/>
      <c r="TJZ95" s="78"/>
      <c r="TKM95" s="78"/>
      <c r="TKP95" s="78"/>
      <c r="TKQ95" s="79"/>
      <c r="TKR95" s="78"/>
      <c r="TLE95" s="78"/>
      <c r="TLH95" s="78"/>
      <c r="TLI95" s="79"/>
      <c r="TLJ95" s="78"/>
      <c r="TLW95" s="78"/>
      <c r="TLZ95" s="78"/>
      <c r="TMA95" s="79"/>
      <c r="TMB95" s="78"/>
      <c r="TMO95" s="78"/>
      <c r="TMR95" s="78"/>
      <c r="TMS95" s="79"/>
      <c r="TMT95" s="78"/>
      <c r="TNG95" s="78"/>
      <c r="TNJ95" s="78"/>
      <c r="TNK95" s="79"/>
      <c r="TNL95" s="78"/>
      <c r="TNY95" s="78"/>
      <c r="TOB95" s="78"/>
      <c r="TOC95" s="79"/>
      <c r="TOD95" s="78"/>
      <c r="TOQ95" s="78"/>
      <c r="TOT95" s="78"/>
      <c r="TOU95" s="79"/>
      <c r="TOV95" s="78"/>
      <c r="TPI95" s="78"/>
      <c r="TPL95" s="78"/>
      <c r="TPM95" s="79"/>
      <c r="TPN95" s="78"/>
      <c r="TQA95" s="78"/>
      <c r="TQD95" s="78"/>
      <c r="TQE95" s="79"/>
      <c r="TQF95" s="78"/>
      <c r="TQS95" s="78"/>
      <c r="TQV95" s="78"/>
      <c r="TQW95" s="79"/>
      <c r="TQX95" s="78"/>
      <c r="TRK95" s="78"/>
      <c r="TRN95" s="78"/>
      <c r="TRO95" s="79"/>
      <c r="TRP95" s="78"/>
      <c r="TSC95" s="78"/>
      <c r="TSF95" s="78"/>
      <c r="TSG95" s="79"/>
      <c r="TSH95" s="78"/>
      <c r="TSU95" s="78"/>
      <c r="TSX95" s="78"/>
      <c r="TSY95" s="79"/>
      <c r="TSZ95" s="78"/>
      <c r="TTM95" s="78"/>
      <c r="TTP95" s="78"/>
      <c r="TTQ95" s="79"/>
      <c r="TTR95" s="78"/>
      <c r="TUE95" s="78"/>
      <c r="TUH95" s="78"/>
      <c r="TUI95" s="79"/>
      <c r="TUJ95" s="78"/>
      <c r="TUW95" s="78"/>
      <c r="TUZ95" s="78"/>
      <c r="TVA95" s="79"/>
      <c r="TVB95" s="78"/>
      <c r="TVO95" s="78"/>
      <c r="TVR95" s="78"/>
      <c r="TVS95" s="79"/>
      <c r="TVT95" s="78"/>
      <c r="TWG95" s="78"/>
      <c r="TWJ95" s="78"/>
      <c r="TWK95" s="79"/>
      <c r="TWL95" s="78"/>
      <c r="TWY95" s="78"/>
      <c r="TXB95" s="78"/>
      <c r="TXC95" s="79"/>
      <c r="TXD95" s="78"/>
      <c r="TXQ95" s="78"/>
      <c r="TXT95" s="78"/>
      <c r="TXU95" s="79"/>
      <c r="TXV95" s="78"/>
      <c r="TYI95" s="78"/>
      <c r="TYL95" s="78"/>
      <c r="TYM95" s="79"/>
      <c r="TYN95" s="78"/>
      <c r="TZA95" s="78"/>
      <c r="TZD95" s="78"/>
      <c r="TZE95" s="79"/>
      <c r="TZF95" s="78"/>
      <c r="TZS95" s="78"/>
      <c r="TZV95" s="78"/>
      <c r="TZW95" s="79"/>
      <c r="TZX95" s="78"/>
      <c r="UAK95" s="78"/>
      <c r="UAN95" s="78"/>
      <c r="UAO95" s="79"/>
      <c r="UAP95" s="78"/>
      <c r="UBC95" s="78"/>
      <c r="UBF95" s="78"/>
      <c r="UBG95" s="79"/>
      <c r="UBH95" s="78"/>
      <c r="UBU95" s="78"/>
      <c r="UBX95" s="78"/>
      <c r="UBY95" s="79"/>
      <c r="UBZ95" s="78"/>
      <c r="UCM95" s="78"/>
      <c r="UCP95" s="78"/>
      <c r="UCQ95" s="79"/>
      <c r="UCR95" s="78"/>
      <c r="UDE95" s="78"/>
      <c r="UDH95" s="78"/>
      <c r="UDI95" s="79"/>
      <c r="UDJ95" s="78"/>
      <c r="UDW95" s="78"/>
      <c r="UDZ95" s="78"/>
      <c r="UEA95" s="79"/>
      <c r="UEB95" s="78"/>
      <c r="UEO95" s="78"/>
      <c r="UER95" s="78"/>
      <c r="UES95" s="79"/>
      <c r="UET95" s="78"/>
      <c r="UFG95" s="78"/>
      <c r="UFJ95" s="78"/>
      <c r="UFK95" s="79"/>
      <c r="UFL95" s="78"/>
      <c r="UFY95" s="78"/>
      <c r="UGB95" s="78"/>
      <c r="UGC95" s="79"/>
      <c r="UGD95" s="78"/>
      <c r="UGQ95" s="78"/>
      <c r="UGT95" s="78"/>
      <c r="UGU95" s="79"/>
      <c r="UGV95" s="78"/>
      <c r="UHI95" s="78"/>
      <c r="UHL95" s="78"/>
      <c r="UHM95" s="79"/>
      <c r="UHN95" s="78"/>
      <c r="UIA95" s="78"/>
      <c r="UID95" s="78"/>
      <c r="UIE95" s="79"/>
      <c r="UIF95" s="78"/>
      <c r="UIS95" s="78"/>
      <c r="UIV95" s="78"/>
      <c r="UIW95" s="79"/>
      <c r="UIX95" s="78"/>
      <c r="UJK95" s="78"/>
      <c r="UJN95" s="78"/>
      <c r="UJO95" s="79"/>
      <c r="UJP95" s="78"/>
      <c r="UKC95" s="78"/>
      <c r="UKF95" s="78"/>
      <c r="UKG95" s="79"/>
      <c r="UKH95" s="78"/>
      <c r="UKU95" s="78"/>
      <c r="UKX95" s="78"/>
      <c r="UKY95" s="79"/>
      <c r="UKZ95" s="78"/>
      <c r="ULM95" s="78"/>
      <c r="ULP95" s="78"/>
      <c r="ULQ95" s="79"/>
      <c r="ULR95" s="78"/>
      <c r="UME95" s="78"/>
      <c r="UMH95" s="78"/>
      <c r="UMI95" s="79"/>
      <c r="UMJ95" s="78"/>
      <c r="UMW95" s="78"/>
      <c r="UMZ95" s="78"/>
      <c r="UNA95" s="79"/>
      <c r="UNB95" s="78"/>
      <c r="UNO95" s="78"/>
      <c r="UNR95" s="78"/>
      <c r="UNS95" s="79"/>
      <c r="UNT95" s="78"/>
      <c r="UOG95" s="78"/>
      <c r="UOJ95" s="78"/>
      <c r="UOK95" s="79"/>
      <c r="UOL95" s="78"/>
      <c r="UOY95" s="78"/>
      <c r="UPB95" s="78"/>
      <c r="UPC95" s="79"/>
      <c r="UPD95" s="78"/>
      <c r="UPQ95" s="78"/>
      <c r="UPT95" s="78"/>
      <c r="UPU95" s="79"/>
      <c r="UPV95" s="78"/>
      <c r="UQI95" s="78"/>
      <c r="UQL95" s="78"/>
      <c r="UQM95" s="79"/>
      <c r="UQN95" s="78"/>
      <c r="URA95" s="78"/>
      <c r="URD95" s="78"/>
      <c r="URE95" s="79"/>
      <c r="URF95" s="78"/>
      <c r="URS95" s="78"/>
      <c r="URV95" s="78"/>
      <c r="URW95" s="79"/>
      <c r="URX95" s="78"/>
      <c r="USK95" s="78"/>
      <c r="USN95" s="78"/>
      <c r="USO95" s="79"/>
      <c r="USP95" s="78"/>
      <c r="UTC95" s="78"/>
      <c r="UTF95" s="78"/>
      <c r="UTG95" s="79"/>
      <c r="UTH95" s="78"/>
      <c r="UTU95" s="78"/>
      <c r="UTX95" s="78"/>
      <c r="UTY95" s="79"/>
      <c r="UTZ95" s="78"/>
      <c r="UUM95" s="78"/>
      <c r="UUP95" s="78"/>
      <c r="UUQ95" s="79"/>
      <c r="UUR95" s="78"/>
      <c r="UVE95" s="78"/>
      <c r="UVH95" s="78"/>
      <c r="UVI95" s="79"/>
      <c r="UVJ95" s="78"/>
      <c r="UVW95" s="78"/>
      <c r="UVZ95" s="78"/>
      <c r="UWA95" s="79"/>
      <c r="UWB95" s="78"/>
      <c r="UWO95" s="78"/>
      <c r="UWR95" s="78"/>
      <c r="UWS95" s="79"/>
      <c r="UWT95" s="78"/>
      <c r="UXG95" s="78"/>
      <c r="UXJ95" s="78"/>
      <c r="UXK95" s="79"/>
      <c r="UXL95" s="78"/>
      <c r="UXY95" s="78"/>
      <c r="UYB95" s="78"/>
      <c r="UYC95" s="79"/>
      <c r="UYD95" s="78"/>
      <c r="UYQ95" s="78"/>
      <c r="UYT95" s="78"/>
      <c r="UYU95" s="79"/>
      <c r="UYV95" s="78"/>
      <c r="UZI95" s="78"/>
      <c r="UZL95" s="78"/>
      <c r="UZM95" s="79"/>
      <c r="UZN95" s="78"/>
      <c r="VAA95" s="78"/>
      <c r="VAD95" s="78"/>
      <c r="VAE95" s="79"/>
      <c r="VAF95" s="78"/>
      <c r="VAS95" s="78"/>
      <c r="VAV95" s="78"/>
      <c r="VAW95" s="79"/>
      <c r="VAX95" s="78"/>
      <c r="VBK95" s="78"/>
      <c r="VBN95" s="78"/>
      <c r="VBO95" s="79"/>
      <c r="VBP95" s="78"/>
      <c r="VCC95" s="78"/>
      <c r="VCF95" s="78"/>
      <c r="VCG95" s="79"/>
      <c r="VCH95" s="78"/>
      <c r="VCU95" s="78"/>
      <c r="VCX95" s="78"/>
      <c r="VCY95" s="79"/>
      <c r="VCZ95" s="78"/>
      <c r="VDM95" s="78"/>
      <c r="VDP95" s="78"/>
      <c r="VDQ95" s="79"/>
      <c r="VDR95" s="78"/>
      <c r="VEE95" s="78"/>
      <c r="VEH95" s="78"/>
      <c r="VEI95" s="79"/>
      <c r="VEJ95" s="78"/>
      <c r="VEW95" s="78"/>
      <c r="VEZ95" s="78"/>
      <c r="VFA95" s="79"/>
      <c r="VFB95" s="78"/>
      <c r="VFO95" s="78"/>
      <c r="VFR95" s="78"/>
      <c r="VFS95" s="79"/>
      <c r="VFT95" s="78"/>
      <c r="VGG95" s="78"/>
      <c r="VGJ95" s="78"/>
      <c r="VGK95" s="79"/>
      <c r="VGL95" s="78"/>
      <c r="VGY95" s="78"/>
      <c r="VHB95" s="78"/>
      <c r="VHC95" s="79"/>
      <c r="VHD95" s="78"/>
      <c r="VHQ95" s="78"/>
      <c r="VHT95" s="78"/>
      <c r="VHU95" s="79"/>
      <c r="VHV95" s="78"/>
      <c r="VII95" s="78"/>
      <c r="VIL95" s="78"/>
      <c r="VIM95" s="79"/>
      <c r="VIN95" s="78"/>
      <c r="VJA95" s="78"/>
      <c r="VJD95" s="78"/>
      <c r="VJE95" s="79"/>
      <c r="VJF95" s="78"/>
      <c r="VJS95" s="78"/>
      <c r="VJV95" s="78"/>
      <c r="VJW95" s="79"/>
      <c r="VJX95" s="78"/>
      <c r="VKK95" s="78"/>
      <c r="VKN95" s="78"/>
      <c r="VKO95" s="79"/>
      <c r="VKP95" s="78"/>
      <c r="VLC95" s="78"/>
      <c r="VLF95" s="78"/>
      <c r="VLG95" s="79"/>
      <c r="VLH95" s="78"/>
      <c r="VLU95" s="78"/>
      <c r="VLX95" s="78"/>
      <c r="VLY95" s="79"/>
      <c r="VLZ95" s="78"/>
      <c r="VMM95" s="78"/>
      <c r="VMP95" s="78"/>
      <c r="VMQ95" s="79"/>
      <c r="VMR95" s="78"/>
      <c r="VNE95" s="78"/>
      <c r="VNH95" s="78"/>
      <c r="VNI95" s="79"/>
      <c r="VNJ95" s="78"/>
      <c r="VNW95" s="78"/>
      <c r="VNZ95" s="78"/>
      <c r="VOA95" s="79"/>
      <c r="VOB95" s="78"/>
      <c r="VOO95" s="78"/>
      <c r="VOR95" s="78"/>
      <c r="VOS95" s="79"/>
      <c r="VOT95" s="78"/>
      <c r="VPG95" s="78"/>
      <c r="VPJ95" s="78"/>
      <c r="VPK95" s="79"/>
      <c r="VPL95" s="78"/>
      <c r="VPY95" s="78"/>
      <c r="VQB95" s="78"/>
      <c r="VQC95" s="79"/>
      <c r="VQD95" s="78"/>
      <c r="VQQ95" s="78"/>
      <c r="VQT95" s="78"/>
      <c r="VQU95" s="79"/>
      <c r="VQV95" s="78"/>
      <c r="VRI95" s="78"/>
      <c r="VRL95" s="78"/>
      <c r="VRM95" s="79"/>
      <c r="VRN95" s="78"/>
      <c r="VSA95" s="78"/>
      <c r="VSD95" s="78"/>
      <c r="VSE95" s="79"/>
      <c r="VSF95" s="78"/>
      <c r="VSS95" s="78"/>
      <c r="VSV95" s="78"/>
      <c r="VSW95" s="79"/>
      <c r="VSX95" s="78"/>
      <c r="VTK95" s="78"/>
      <c r="VTN95" s="78"/>
      <c r="VTO95" s="79"/>
      <c r="VTP95" s="78"/>
      <c r="VUC95" s="78"/>
      <c r="VUF95" s="78"/>
      <c r="VUG95" s="79"/>
      <c r="VUH95" s="78"/>
      <c r="VUU95" s="78"/>
      <c r="VUX95" s="78"/>
      <c r="VUY95" s="79"/>
      <c r="VUZ95" s="78"/>
      <c r="VVM95" s="78"/>
      <c r="VVP95" s="78"/>
      <c r="VVQ95" s="79"/>
      <c r="VVR95" s="78"/>
      <c r="VWE95" s="78"/>
      <c r="VWH95" s="78"/>
      <c r="VWI95" s="79"/>
      <c r="VWJ95" s="78"/>
      <c r="VWW95" s="78"/>
      <c r="VWZ95" s="78"/>
      <c r="VXA95" s="79"/>
      <c r="VXB95" s="78"/>
      <c r="VXO95" s="78"/>
      <c r="VXR95" s="78"/>
      <c r="VXS95" s="79"/>
      <c r="VXT95" s="78"/>
      <c r="VYG95" s="78"/>
      <c r="VYJ95" s="78"/>
      <c r="VYK95" s="79"/>
      <c r="VYL95" s="78"/>
      <c r="VYY95" s="78"/>
      <c r="VZB95" s="78"/>
      <c r="VZC95" s="79"/>
      <c r="VZD95" s="78"/>
      <c r="VZQ95" s="78"/>
      <c r="VZT95" s="78"/>
      <c r="VZU95" s="79"/>
      <c r="VZV95" s="78"/>
      <c r="WAI95" s="78"/>
      <c r="WAL95" s="78"/>
      <c r="WAM95" s="79"/>
      <c r="WAN95" s="78"/>
      <c r="WBA95" s="78"/>
      <c r="WBD95" s="78"/>
      <c r="WBE95" s="79"/>
      <c r="WBF95" s="78"/>
      <c r="WBS95" s="78"/>
      <c r="WBV95" s="78"/>
      <c r="WBW95" s="79"/>
      <c r="WBX95" s="78"/>
      <c r="WCK95" s="78"/>
      <c r="WCN95" s="78"/>
      <c r="WCO95" s="79"/>
      <c r="WCP95" s="78"/>
      <c r="WDC95" s="78"/>
      <c r="WDF95" s="78"/>
      <c r="WDG95" s="79"/>
      <c r="WDH95" s="78"/>
      <c r="WDU95" s="78"/>
      <c r="WDX95" s="78"/>
      <c r="WDY95" s="79"/>
      <c r="WDZ95" s="78"/>
      <c r="WEM95" s="78"/>
      <c r="WEP95" s="78"/>
      <c r="WEQ95" s="79"/>
      <c r="WER95" s="78"/>
      <c r="WFE95" s="78"/>
      <c r="WFH95" s="78"/>
      <c r="WFI95" s="79"/>
      <c r="WFJ95" s="78"/>
      <c r="WFW95" s="78"/>
      <c r="WFZ95" s="78"/>
      <c r="WGA95" s="79"/>
      <c r="WGB95" s="78"/>
      <c r="WGO95" s="78"/>
      <c r="WGR95" s="78"/>
      <c r="WGS95" s="79"/>
      <c r="WGT95" s="78"/>
      <c r="WHG95" s="78"/>
      <c r="WHJ95" s="78"/>
      <c r="WHK95" s="79"/>
      <c r="WHL95" s="78"/>
      <c r="WHY95" s="78"/>
      <c r="WIB95" s="78"/>
      <c r="WIC95" s="79"/>
      <c r="WID95" s="78"/>
      <c r="WIQ95" s="78"/>
      <c r="WIT95" s="78"/>
      <c r="WIU95" s="79"/>
      <c r="WIV95" s="78"/>
      <c r="WJI95" s="78"/>
      <c r="WJL95" s="78"/>
      <c r="WJM95" s="79"/>
      <c r="WJN95" s="78"/>
      <c r="WKA95" s="78"/>
      <c r="WKD95" s="78"/>
      <c r="WKE95" s="79"/>
      <c r="WKF95" s="78"/>
      <c r="WKS95" s="78"/>
      <c r="WKV95" s="78"/>
      <c r="WKW95" s="79"/>
      <c r="WKX95" s="78"/>
      <c r="WLK95" s="78"/>
      <c r="WLN95" s="78"/>
      <c r="WLO95" s="79"/>
      <c r="WLP95" s="78"/>
      <c r="WMC95" s="78"/>
      <c r="WMF95" s="78"/>
      <c r="WMG95" s="79"/>
      <c r="WMH95" s="78"/>
      <c r="WMU95" s="78"/>
      <c r="WMX95" s="78"/>
      <c r="WMY95" s="79"/>
      <c r="WMZ95" s="78"/>
      <c r="WNM95" s="78"/>
      <c r="WNP95" s="78"/>
      <c r="WNQ95" s="79"/>
      <c r="WNR95" s="78"/>
      <c r="WOE95" s="78"/>
      <c r="WOH95" s="78"/>
      <c r="WOI95" s="79"/>
      <c r="WOJ95" s="78"/>
      <c r="WOW95" s="78"/>
      <c r="WOZ95" s="78"/>
      <c r="WPA95" s="79"/>
      <c r="WPB95" s="78"/>
      <c r="WPO95" s="78"/>
      <c r="WPR95" s="78"/>
      <c r="WPS95" s="79"/>
      <c r="WPT95" s="78"/>
      <c r="WQG95" s="78"/>
      <c r="WQJ95" s="78"/>
      <c r="WQK95" s="79"/>
      <c r="WQL95" s="78"/>
      <c r="WQY95" s="78"/>
      <c r="WRB95" s="78"/>
      <c r="WRC95" s="79"/>
      <c r="WRD95" s="78"/>
      <c r="WRQ95" s="78"/>
      <c r="WRT95" s="78"/>
      <c r="WRU95" s="79"/>
      <c r="WRV95" s="78"/>
      <c r="WSI95" s="78"/>
      <c r="WSL95" s="78"/>
      <c r="WSM95" s="79"/>
      <c r="WSN95" s="78"/>
      <c r="WTA95" s="78"/>
      <c r="WTD95" s="78"/>
      <c r="WTE95" s="79"/>
      <c r="WTF95" s="78"/>
      <c r="WTS95" s="78"/>
      <c r="WTV95" s="78"/>
      <c r="WTW95" s="79"/>
      <c r="WTX95" s="78"/>
      <c r="WUK95" s="78"/>
      <c r="WUN95" s="78"/>
      <c r="WUO95" s="79"/>
      <c r="WUP95" s="78"/>
      <c r="WVC95" s="78"/>
      <c r="WVF95" s="78"/>
      <c r="WVG95" s="79"/>
      <c r="WVH95" s="78"/>
      <c r="WVU95" s="78"/>
      <c r="WVX95" s="78"/>
      <c r="WVY95" s="79"/>
      <c r="WVZ95" s="78"/>
      <c r="WWM95" s="78"/>
      <c r="WWP95" s="78"/>
      <c r="WWQ95" s="79"/>
      <c r="WWR95" s="78"/>
      <c r="WXE95" s="78"/>
      <c r="WXH95" s="78"/>
      <c r="WXI95" s="79"/>
      <c r="WXJ95" s="78"/>
      <c r="WXW95" s="78"/>
      <c r="WXZ95" s="78"/>
      <c r="WYA95" s="79"/>
      <c r="WYB95" s="78"/>
      <c r="WYO95" s="78"/>
      <c r="WYR95" s="78"/>
      <c r="WYS95" s="79"/>
      <c r="WYT95" s="78"/>
      <c r="WZG95" s="78"/>
      <c r="WZJ95" s="78"/>
      <c r="WZK95" s="79"/>
      <c r="WZL95" s="78"/>
      <c r="WZY95" s="78"/>
      <c r="XAB95" s="78"/>
      <c r="XAC95" s="79"/>
      <c r="XAD95" s="78"/>
      <c r="XAQ95" s="78"/>
      <c r="XAT95" s="78"/>
      <c r="XAU95" s="79"/>
      <c r="XAV95" s="78"/>
      <c r="XBI95" s="78"/>
      <c r="XBL95" s="78"/>
      <c r="XBM95" s="79"/>
      <c r="XBN95" s="78"/>
      <c r="XCA95" s="78"/>
      <c r="XCD95" s="78"/>
      <c r="XCE95" s="79"/>
      <c r="XCF95" s="78"/>
      <c r="XCS95" s="78"/>
      <c r="XCV95" s="78"/>
      <c r="XCW95" s="79"/>
      <c r="XCX95" s="78"/>
      <c r="XDK95" s="78"/>
      <c r="XDN95" s="78"/>
      <c r="XDO95" s="79"/>
      <c r="XDP95" s="78"/>
      <c r="XEC95" s="78"/>
      <c r="XEF95" s="78"/>
      <c r="XEG95" s="79"/>
      <c r="XEH95" s="78"/>
      <c r="XEU95" s="78"/>
      <c r="XEX95" s="78"/>
      <c r="XEY95" s="79"/>
      <c r="XEZ95" s="78"/>
    </row>
    <row r="96" spans="1:16384" s="3" customFormat="1" hidden="1" outlineLevel="1" x14ac:dyDescent="0.25">
      <c r="A96" s="29"/>
      <c r="B96" s="45"/>
      <c r="C96" s="116"/>
      <c r="D96" s="42"/>
      <c r="E96" s="116"/>
      <c r="F96" s="29"/>
      <c r="G96" s="42"/>
      <c r="H96" s="115"/>
      <c r="I96" s="118"/>
      <c r="J96" s="118"/>
      <c r="K96" s="246"/>
      <c r="L96" s="119"/>
      <c r="M96" s="247"/>
      <c r="N96" s="44"/>
      <c r="O96" s="44"/>
      <c r="P96" s="61">
        <v>0</v>
      </c>
      <c r="Q96" s="44"/>
      <c r="R96" s="61">
        <v>0</v>
      </c>
    </row>
    <row r="97" spans="1:21" hidden="1" outlineLevel="1" x14ac:dyDescent="0.25">
      <c r="A97" s="42"/>
      <c r="B97" s="45"/>
      <c r="C97" s="116"/>
      <c r="D97" s="42"/>
      <c r="E97" s="116"/>
      <c r="F97" s="42"/>
      <c r="G97" s="42"/>
      <c r="H97" s="201"/>
      <c r="I97" s="118"/>
      <c r="J97" s="118"/>
      <c r="K97" s="246"/>
      <c r="L97" s="119"/>
      <c r="M97" s="247"/>
      <c r="N97" s="44"/>
      <c r="O97" s="44"/>
      <c r="P97" s="61">
        <v>0</v>
      </c>
      <c r="Q97" s="44"/>
      <c r="R97" s="61">
        <v>0</v>
      </c>
    </row>
    <row r="98" spans="1:21" hidden="1" outlineLevel="1" x14ac:dyDescent="0.25">
      <c r="A98" s="42"/>
      <c r="B98" s="45"/>
      <c r="C98" s="116"/>
      <c r="D98" s="42"/>
      <c r="E98" s="116"/>
      <c r="F98" s="42"/>
      <c r="G98" s="42"/>
      <c r="H98" s="43"/>
      <c r="I98" s="118"/>
      <c r="J98" s="118"/>
      <c r="K98" s="246"/>
      <c r="L98" s="119"/>
      <c r="M98" s="247"/>
      <c r="N98" s="44"/>
      <c r="O98" s="44"/>
      <c r="P98" s="61">
        <v>0</v>
      </c>
      <c r="Q98" s="44"/>
      <c r="R98" s="61">
        <v>0</v>
      </c>
    </row>
    <row r="99" spans="1:21" hidden="1" outlineLevel="1" x14ac:dyDescent="0.25">
      <c r="A99" s="42"/>
      <c r="B99" s="45"/>
      <c r="C99" s="116"/>
      <c r="D99" s="42"/>
      <c r="E99" s="116"/>
      <c r="F99" s="42"/>
      <c r="G99" s="42"/>
      <c r="H99" s="43"/>
      <c r="I99" s="118"/>
      <c r="J99" s="118"/>
      <c r="K99" s="246"/>
      <c r="L99" s="119"/>
      <c r="M99" s="247"/>
      <c r="N99" s="44"/>
      <c r="O99" s="44"/>
      <c r="P99" s="61">
        <v>0</v>
      </c>
      <c r="Q99" s="44"/>
      <c r="R99" s="61">
        <v>0</v>
      </c>
    </row>
    <row r="100" spans="1:21" hidden="1" outlineLevel="1" x14ac:dyDescent="0.25">
      <c r="A100" s="42"/>
      <c r="B100" s="45"/>
      <c r="C100" s="116"/>
      <c r="D100" s="42"/>
      <c r="E100" s="116"/>
      <c r="F100" s="42"/>
      <c r="G100" s="42"/>
      <c r="H100" s="43"/>
      <c r="I100" s="118"/>
      <c r="J100" s="118"/>
      <c r="K100" s="246"/>
      <c r="L100" s="119"/>
      <c r="M100" s="247"/>
      <c r="N100" s="44"/>
      <c r="O100" s="44"/>
      <c r="P100" s="61">
        <v>0</v>
      </c>
      <c r="Q100" s="44"/>
      <c r="R100" s="61">
        <v>0</v>
      </c>
    </row>
    <row r="101" spans="1:21" hidden="1" outlineLevel="1" x14ac:dyDescent="0.25">
      <c r="A101" s="42"/>
      <c r="B101" s="45"/>
      <c r="C101" s="116"/>
      <c r="D101" s="42"/>
      <c r="E101" s="116"/>
      <c r="F101" s="42"/>
      <c r="G101" s="42"/>
      <c r="H101" s="43"/>
      <c r="I101" s="118"/>
      <c r="J101" s="118"/>
      <c r="K101" s="246"/>
      <c r="L101" s="119"/>
      <c r="M101" s="247"/>
      <c r="N101" s="44"/>
      <c r="O101" s="44"/>
      <c r="P101" s="61">
        <v>0</v>
      </c>
      <c r="Q101" s="44"/>
      <c r="R101" s="61">
        <v>0</v>
      </c>
    </row>
    <row r="102" spans="1:21" hidden="1" outlineLevel="1" x14ac:dyDescent="0.25">
      <c r="A102" s="42"/>
      <c r="B102" s="45"/>
      <c r="C102" s="116"/>
      <c r="D102" s="42"/>
      <c r="E102" s="116"/>
      <c r="F102" s="42"/>
      <c r="G102" s="42"/>
      <c r="H102" s="43"/>
      <c r="I102" s="118"/>
      <c r="J102" s="118"/>
      <c r="K102" s="246"/>
      <c r="L102" s="119"/>
      <c r="M102" s="247"/>
      <c r="N102" s="44"/>
      <c r="O102" s="44"/>
      <c r="P102" s="61">
        <v>0</v>
      </c>
      <c r="Q102" s="44"/>
      <c r="R102" s="61">
        <v>0</v>
      </c>
    </row>
    <row r="103" spans="1:21" hidden="1" outlineLevel="1" x14ac:dyDescent="0.25">
      <c r="A103" s="42"/>
      <c r="B103" s="45"/>
      <c r="C103" s="116"/>
      <c r="D103" s="42"/>
      <c r="E103" s="116"/>
      <c r="F103" s="42"/>
      <c r="G103" s="42"/>
      <c r="H103" s="43"/>
      <c r="I103" s="118"/>
      <c r="J103" s="118"/>
      <c r="K103" s="246"/>
      <c r="L103" s="119"/>
      <c r="M103" s="247"/>
      <c r="N103" s="44"/>
      <c r="O103" s="44"/>
      <c r="P103" s="61">
        <v>0</v>
      </c>
      <c r="Q103" s="44"/>
      <c r="R103" s="61">
        <v>0</v>
      </c>
    </row>
    <row r="104" spans="1:21" hidden="1" outlineLevel="1" x14ac:dyDescent="0.25">
      <c r="A104" s="42"/>
      <c r="B104" s="45"/>
      <c r="C104" s="116"/>
      <c r="D104" s="42"/>
      <c r="E104" s="116"/>
      <c r="F104" s="42"/>
      <c r="G104" s="42"/>
      <c r="H104" s="43"/>
      <c r="I104" s="118"/>
      <c r="J104" s="118"/>
      <c r="K104" s="246"/>
      <c r="L104" s="119"/>
      <c r="M104" s="247"/>
      <c r="N104" s="44"/>
      <c r="O104" s="44"/>
      <c r="P104" s="61">
        <v>0</v>
      </c>
      <c r="Q104" s="44"/>
      <c r="R104" s="61">
        <v>0</v>
      </c>
    </row>
    <row r="105" spans="1:21" hidden="1" outlineLevel="1" x14ac:dyDescent="0.25">
      <c r="A105" s="42"/>
      <c r="B105" s="45"/>
      <c r="C105" s="116"/>
      <c r="D105" s="42"/>
      <c r="E105" s="116"/>
      <c r="F105" s="42"/>
      <c r="G105" s="42"/>
      <c r="H105" s="43"/>
      <c r="I105" s="118"/>
      <c r="J105" s="118"/>
      <c r="K105" s="246"/>
      <c r="L105" s="119"/>
      <c r="M105" s="247"/>
      <c r="N105" s="44"/>
      <c r="O105" s="44"/>
      <c r="P105" s="61">
        <v>0</v>
      </c>
      <c r="Q105" s="44"/>
      <c r="R105" s="61">
        <v>0</v>
      </c>
    </row>
    <row r="106" spans="1:21" hidden="1" outlineLevel="1" x14ac:dyDescent="0.25">
      <c r="A106" s="42"/>
      <c r="B106" s="45"/>
      <c r="C106" s="116"/>
      <c r="D106" s="42"/>
      <c r="E106" s="116"/>
      <c r="F106" s="42"/>
      <c r="G106" s="42"/>
      <c r="H106" s="43"/>
      <c r="I106" s="118"/>
      <c r="J106" s="118"/>
      <c r="K106" s="246"/>
      <c r="L106" s="119"/>
      <c r="M106" s="247"/>
      <c r="N106" s="44"/>
      <c r="O106" s="44"/>
      <c r="P106" s="61">
        <v>0</v>
      </c>
      <c r="Q106" s="44"/>
      <c r="R106" s="61">
        <v>0</v>
      </c>
    </row>
    <row r="107" spans="1:21" hidden="1" outlineLevel="1" x14ac:dyDescent="0.25">
      <c r="A107" s="29"/>
      <c r="B107" s="45"/>
      <c r="C107" s="116"/>
      <c r="D107" s="42"/>
      <c r="E107" s="116"/>
      <c r="F107" s="42"/>
      <c r="G107" s="42"/>
      <c r="H107" s="43"/>
      <c r="I107" s="118"/>
      <c r="J107" s="118"/>
      <c r="K107" s="246"/>
      <c r="L107" s="119"/>
      <c r="M107" s="247"/>
      <c r="N107" s="44"/>
      <c r="O107" s="44"/>
      <c r="P107" s="61">
        <v>0</v>
      </c>
      <c r="Q107" s="44"/>
      <c r="R107" s="61">
        <v>0</v>
      </c>
    </row>
    <row r="108" spans="1:21" hidden="1" outlineLevel="1" x14ac:dyDescent="0.25">
      <c r="A108" s="29"/>
      <c r="B108" s="45"/>
      <c r="C108" s="116"/>
      <c r="D108" s="42"/>
      <c r="E108" s="116"/>
      <c r="F108" s="42"/>
      <c r="G108" s="42"/>
      <c r="H108" s="43"/>
      <c r="I108" s="118"/>
      <c r="J108" s="118"/>
      <c r="K108" s="246"/>
      <c r="L108" s="119"/>
      <c r="M108" s="247"/>
      <c r="N108" s="44"/>
      <c r="O108" s="44"/>
      <c r="P108" s="61">
        <v>0</v>
      </c>
      <c r="Q108" s="44"/>
      <c r="R108" s="61">
        <v>0</v>
      </c>
      <c r="U108" s="41"/>
    </row>
    <row r="109" spans="1:21" hidden="1" outlineLevel="1" x14ac:dyDescent="0.25">
      <c r="A109" s="29"/>
      <c r="B109" s="45"/>
      <c r="C109" s="116"/>
      <c r="D109" s="42"/>
      <c r="E109" s="116"/>
      <c r="F109" s="42"/>
      <c r="G109" s="116"/>
      <c r="H109" s="43"/>
      <c r="I109" s="118"/>
      <c r="J109" s="118"/>
      <c r="K109" s="246"/>
      <c r="L109" s="119"/>
      <c r="M109" s="34"/>
      <c r="N109" s="44"/>
      <c r="O109" s="44"/>
      <c r="P109" s="61">
        <v>0</v>
      </c>
      <c r="Q109" s="44"/>
      <c r="R109" s="61">
        <v>0</v>
      </c>
    </row>
    <row r="110" spans="1:21" hidden="1" outlineLevel="1" x14ac:dyDescent="0.25">
      <c r="A110" s="32"/>
      <c r="B110" s="45"/>
      <c r="C110" s="116"/>
      <c r="D110" s="42"/>
      <c r="E110" s="116"/>
      <c r="F110" s="42"/>
      <c r="G110" s="32"/>
      <c r="H110" s="43"/>
      <c r="I110" s="118"/>
      <c r="J110" s="118"/>
      <c r="K110" s="246"/>
      <c r="L110" s="119"/>
      <c r="M110" s="34"/>
      <c r="N110" s="44"/>
      <c r="O110" s="44"/>
      <c r="P110" s="61">
        <v>0</v>
      </c>
      <c r="Q110" s="44"/>
      <c r="R110" s="61">
        <v>0</v>
      </c>
    </row>
    <row r="111" spans="1:21" hidden="1" outlineLevel="1" x14ac:dyDescent="0.25">
      <c r="A111" s="32"/>
      <c r="B111" s="45"/>
      <c r="C111" s="116"/>
      <c r="D111" s="42"/>
      <c r="E111" s="116"/>
      <c r="F111" s="42"/>
      <c r="G111" s="32"/>
      <c r="H111" s="202"/>
      <c r="I111" s="118"/>
      <c r="J111" s="118"/>
      <c r="K111" s="246"/>
      <c r="L111" s="119"/>
      <c r="M111" s="34"/>
      <c r="N111" s="44"/>
      <c r="O111" s="44"/>
      <c r="P111" s="61">
        <v>0</v>
      </c>
      <c r="Q111" s="44"/>
      <c r="R111" s="61">
        <v>0</v>
      </c>
    </row>
    <row r="112" spans="1:21" hidden="1" outlineLevel="1" x14ac:dyDescent="0.25">
      <c r="A112" s="32"/>
      <c r="B112" s="45"/>
      <c r="C112" s="116"/>
      <c r="D112" s="42"/>
      <c r="E112" s="116"/>
      <c r="F112" s="42"/>
      <c r="G112" s="32"/>
      <c r="H112" s="43"/>
      <c r="I112" s="118"/>
      <c r="J112" s="118"/>
      <c r="K112" s="246"/>
      <c r="L112" s="119"/>
      <c r="M112" s="34"/>
      <c r="N112" s="44"/>
      <c r="O112" s="44"/>
      <c r="P112" s="61">
        <v>0</v>
      </c>
      <c r="Q112" s="44"/>
      <c r="R112" s="61">
        <v>0</v>
      </c>
    </row>
    <row r="113" spans="1:18" hidden="1" outlineLevel="1" x14ac:dyDescent="0.25">
      <c r="A113" s="42"/>
      <c r="B113" s="45"/>
      <c r="C113" s="116"/>
      <c r="D113" s="42"/>
      <c r="E113" s="116"/>
      <c r="F113" s="42"/>
      <c r="G113" s="32"/>
      <c r="H113" s="33"/>
      <c r="I113" s="203"/>
      <c r="J113" s="203"/>
      <c r="K113" s="246"/>
      <c r="L113" s="119"/>
      <c r="M113" s="34"/>
      <c r="N113" s="44"/>
      <c r="O113" s="44"/>
      <c r="P113" s="61"/>
      <c r="Q113" s="44"/>
      <c r="R113" s="61"/>
    </row>
    <row r="114" spans="1:18" hidden="1" outlineLevel="1" x14ac:dyDescent="0.25">
      <c r="A114" s="42"/>
      <c r="B114" s="45"/>
      <c r="C114" s="116"/>
      <c r="D114" s="42"/>
      <c r="E114" s="116"/>
      <c r="F114" s="42"/>
      <c r="G114" s="32"/>
      <c r="H114" s="33"/>
      <c r="I114" s="203"/>
      <c r="J114" s="203"/>
      <c r="K114" s="246"/>
      <c r="L114" s="119"/>
      <c r="M114" s="34"/>
      <c r="N114" s="44"/>
      <c r="O114" s="44"/>
      <c r="P114" s="61"/>
      <c r="Q114" s="44"/>
      <c r="R114" s="61"/>
    </row>
    <row r="115" spans="1:18" hidden="1" outlineLevel="1" x14ac:dyDescent="0.25">
      <c r="A115" s="42"/>
      <c r="B115" s="45"/>
      <c r="C115" s="116"/>
      <c r="D115" s="42"/>
      <c r="E115" s="116"/>
      <c r="F115" s="42"/>
      <c r="G115" s="32"/>
      <c r="H115" s="33"/>
      <c r="I115" s="203"/>
      <c r="J115" s="203"/>
      <c r="K115" s="246"/>
      <c r="L115" s="119"/>
      <c r="M115" s="34"/>
      <c r="N115" s="44"/>
      <c r="O115" s="44"/>
      <c r="P115" s="61"/>
      <c r="Q115" s="44"/>
      <c r="R115" s="61"/>
    </row>
    <row r="116" spans="1:18" hidden="1" outlineLevel="1" x14ac:dyDescent="0.25">
      <c r="A116" s="42"/>
      <c r="B116" s="45"/>
      <c r="C116" s="116"/>
      <c r="D116" s="42"/>
      <c r="E116" s="116"/>
      <c r="F116" s="42"/>
      <c r="G116" s="32"/>
      <c r="H116" s="33"/>
      <c r="I116" s="204"/>
      <c r="J116" s="205"/>
      <c r="K116" s="246"/>
      <c r="L116" s="119"/>
      <c r="M116" s="34"/>
      <c r="N116" s="44"/>
      <c r="O116" s="44"/>
      <c r="P116" s="61"/>
      <c r="Q116" s="44"/>
      <c r="R116" s="61"/>
    </row>
    <row r="117" spans="1:18" hidden="1" outlineLevel="1" x14ac:dyDescent="0.25">
      <c r="A117" s="42"/>
      <c r="B117" s="45"/>
      <c r="C117" s="116"/>
      <c r="D117" s="42"/>
      <c r="E117" s="116"/>
      <c r="F117" s="42"/>
      <c r="G117" s="32"/>
      <c r="H117" s="202"/>
      <c r="I117" s="59"/>
      <c r="J117" s="59"/>
      <c r="K117" s="246"/>
      <c r="L117" s="119"/>
      <c r="M117" s="34"/>
      <c r="N117" s="44"/>
      <c r="O117" s="44"/>
      <c r="P117" s="61"/>
      <c r="Q117" s="44"/>
      <c r="R117" s="61"/>
    </row>
    <row r="118" spans="1:18" hidden="1" outlineLevel="1" x14ac:dyDescent="0.25">
      <c r="A118" s="32"/>
      <c r="B118" s="45"/>
      <c r="C118" s="116"/>
      <c r="D118" s="42"/>
      <c r="E118" s="116"/>
      <c r="F118" s="42"/>
      <c r="G118" s="32"/>
      <c r="H118" s="43"/>
      <c r="I118" s="59"/>
      <c r="J118" s="59"/>
      <c r="K118" s="246"/>
      <c r="L118" s="119"/>
      <c r="M118" s="34"/>
      <c r="N118" s="44"/>
      <c r="O118" s="44"/>
      <c r="P118" s="61"/>
      <c r="Q118" s="44"/>
      <c r="R118" s="61"/>
    </row>
    <row r="119" spans="1:18" hidden="1" outlineLevel="1" x14ac:dyDescent="0.25">
      <c r="A119" s="32"/>
      <c r="B119" s="45"/>
      <c r="C119" s="116"/>
      <c r="D119" s="42"/>
      <c r="E119" s="116"/>
      <c r="F119" s="42"/>
      <c r="G119" s="32"/>
      <c r="H119" s="43"/>
      <c r="I119" s="59"/>
      <c r="J119" s="59"/>
      <c r="K119" s="246"/>
      <c r="L119" s="119"/>
      <c r="M119" s="34"/>
      <c r="N119" s="44"/>
      <c r="O119" s="44"/>
      <c r="P119" s="61"/>
      <c r="Q119" s="44"/>
      <c r="R119" s="61"/>
    </row>
    <row r="120" spans="1:18" hidden="1" outlineLevel="1" x14ac:dyDescent="0.25">
      <c r="A120" s="32"/>
      <c r="B120" s="45"/>
      <c r="C120" s="116"/>
      <c r="D120" s="42"/>
      <c r="E120" s="116"/>
      <c r="F120" s="42"/>
      <c r="G120" s="32"/>
      <c r="H120" s="43"/>
      <c r="I120" s="59"/>
      <c r="J120" s="59"/>
      <c r="K120" s="246"/>
      <c r="L120" s="119"/>
      <c r="M120" s="34"/>
      <c r="N120" s="44"/>
      <c r="O120" s="44"/>
      <c r="P120" s="61"/>
      <c r="Q120" s="44"/>
      <c r="R120" s="61"/>
    </row>
    <row r="121" spans="1:18" hidden="1" outlineLevel="1" x14ac:dyDescent="0.25">
      <c r="A121" s="32"/>
      <c r="B121" s="45"/>
      <c r="C121" s="116"/>
      <c r="D121" s="42"/>
      <c r="E121" s="116"/>
      <c r="F121" s="42"/>
      <c r="G121" s="32"/>
      <c r="H121" s="43"/>
      <c r="I121" s="59"/>
      <c r="J121" s="59"/>
      <c r="K121" s="246"/>
      <c r="L121" s="119"/>
      <c r="M121" s="34"/>
      <c r="N121" s="44"/>
      <c r="O121" s="44"/>
      <c r="P121" s="61"/>
      <c r="Q121" s="44"/>
      <c r="R121" s="61"/>
    </row>
    <row r="122" spans="1:18" hidden="1" outlineLevel="1" x14ac:dyDescent="0.25">
      <c r="A122" s="42"/>
      <c r="B122" s="45"/>
      <c r="C122" s="116"/>
      <c r="D122" s="42"/>
      <c r="E122" s="116"/>
      <c r="F122" s="42"/>
      <c r="G122" s="32"/>
      <c r="H122" s="33"/>
      <c r="I122" s="59"/>
      <c r="J122" s="59"/>
      <c r="K122" s="246"/>
      <c r="L122" s="119"/>
      <c r="M122" s="34"/>
      <c r="N122" s="44"/>
      <c r="O122" s="44"/>
      <c r="P122" s="61"/>
      <c r="Q122" s="44"/>
      <c r="R122" s="61"/>
    </row>
    <row r="123" spans="1:18" hidden="1" outlineLevel="1" x14ac:dyDescent="0.25">
      <c r="A123" s="42"/>
      <c r="B123" s="45"/>
      <c r="C123" s="116"/>
      <c r="D123" s="42"/>
      <c r="E123" s="116"/>
      <c r="F123" s="42"/>
      <c r="G123" s="32"/>
      <c r="H123" s="33"/>
      <c r="I123" s="59"/>
      <c r="J123" s="59"/>
      <c r="K123" s="246"/>
      <c r="L123" s="119"/>
      <c r="M123" s="34"/>
      <c r="N123" s="44"/>
      <c r="O123" s="44"/>
      <c r="P123" s="61"/>
      <c r="Q123" s="44"/>
      <c r="R123" s="61"/>
    </row>
    <row r="124" spans="1:18" hidden="1" outlineLevel="1" x14ac:dyDescent="0.25">
      <c r="A124" s="42"/>
      <c r="B124" s="45"/>
      <c r="C124" s="116"/>
      <c r="D124" s="42"/>
      <c r="E124" s="116"/>
      <c r="F124" s="42"/>
      <c r="G124" s="32"/>
      <c r="H124" s="33"/>
      <c r="I124" s="59"/>
      <c r="J124" s="59"/>
      <c r="K124" s="42"/>
      <c r="L124" s="119"/>
      <c r="M124" s="34"/>
      <c r="N124" s="44"/>
      <c r="O124" s="44"/>
      <c r="P124" s="61"/>
      <c r="Q124" s="44"/>
      <c r="R124" s="61"/>
    </row>
    <row r="125" spans="1:18" hidden="1" outlineLevel="1" x14ac:dyDescent="0.25">
      <c r="A125" s="32"/>
      <c r="B125" s="115"/>
      <c r="C125" s="116"/>
      <c r="D125" s="42"/>
      <c r="E125" s="32"/>
      <c r="F125" s="32"/>
      <c r="G125" s="32"/>
      <c r="H125" s="33"/>
      <c r="I125" s="59"/>
      <c r="J125" s="59"/>
      <c r="K125" s="32"/>
      <c r="L125" s="119"/>
      <c r="M125" s="34"/>
      <c r="N125" s="44"/>
      <c r="O125" s="44"/>
      <c r="P125" s="61"/>
      <c r="Q125" s="44"/>
      <c r="R125" s="61"/>
    </row>
    <row r="126" spans="1:18" hidden="1" outlineLevel="1" x14ac:dyDescent="0.25">
      <c r="A126" s="32"/>
      <c r="B126" s="115"/>
      <c r="C126" s="116"/>
      <c r="D126" s="42"/>
      <c r="E126" s="32"/>
      <c r="F126" s="32"/>
      <c r="G126" s="116"/>
      <c r="H126" s="33"/>
      <c r="I126" s="59"/>
      <c r="J126" s="59"/>
      <c r="K126" s="32"/>
      <c r="L126" s="119"/>
      <c r="M126" s="34"/>
      <c r="N126" s="44"/>
      <c r="O126" s="44"/>
      <c r="P126" s="61"/>
      <c r="Q126" s="44"/>
      <c r="R126" s="61"/>
    </row>
    <row r="127" spans="1:18" hidden="1" outlineLevel="1" x14ac:dyDescent="0.25">
      <c r="A127" s="124"/>
      <c r="B127" s="115"/>
      <c r="C127" s="116"/>
      <c r="D127" s="42"/>
      <c r="E127" s="32"/>
      <c r="F127" s="42"/>
      <c r="G127" s="32"/>
      <c r="H127" s="33"/>
      <c r="I127" s="59"/>
      <c r="J127" s="59"/>
      <c r="K127" s="32"/>
      <c r="L127" s="119"/>
      <c r="M127" s="34"/>
      <c r="N127" s="44"/>
      <c r="O127" s="44"/>
      <c r="P127" s="61"/>
      <c r="Q127" s="44"/>
      <c r="R127" s="61"/>
    </row>
    <row r="128" spans="1:18" hidden="1" outlineLevel="1" x14ac:dyDescent="0.25">
      <c r="A128" s="124"/>
      <c r="B128" s="115"/>
      <c r="C128" s="116"/>
      <c r="D128" s="42"/>
      <c r="E128" s="32"/>
      <c r="F128" s="42"/>
      <c r="G128" s="32"/>
      <c r="H128" s="33"/>
      <c r="I128" s="59"/>
      <c r="J128" s="59"/>
      <c r="K128" s="32"/>
      <c r="L128" s="119"/>
      <c r="M128" s="34"/>
      <c r="N128" s="44"/>
      <c r="O128" s="44"/>
      <c r="P128" s="61"/>
      <c r="Q128" s="44"/>
      <c r="R128" s="61"/>
    </row>
    <row r="129" spans="1:18" hidden="1" outlineLevel="1" x14ac:dyDescent="0.25">
      <c r="A129" s="124"/>
      <c r="B129" s="115"/>
      <c r="C129" s="116"/>
      <c r="D129" s="42"/>
      <c r="E129" s="32"/>
      <c r="F129" s="42"/>
      <c r="G129" s="32"/>
      <c r="H129" s="33"/>
      <c r="I129" s="59"/>
      <c r="J129" s="59"/>
      <c r="K129" s="32"/>
      <c r="L129" s="119"/>
      <c r="M129" s="34"/>
      <c r="N129" s="44"/>
      <c r="O129" s="44"/>
      <c r="P129" s="61"/>
      <c r="Q129" s="44"/>
      <c r="R129" s="61"/>
    </row>
    <row r="130" spans="1:18" hidden="1" outlineLevel="1" x14ac:dyDescent="0.25">
      <c r="A130" s="124"/>
      <c r="B130" s="115"/>
      <c r="C130" s="116"/>
      <c r="D130" s="42"/>
      <c r="E130" s="32"/>
      <c r="F130" s="42"/>
      <c r="G130" s="32"/>
      <c r="H130" s="33"/>
      <c r="I130" s="59"/>
      <c r="J130" s="59"/>
      <c r="K130" s="32"/>
      <c r="L130" s="119"/>
      <c r="M130" s="34"/>
      <c r="N130" s="44"/>
      <c r="O130" s="44"/>
      <c r="P130" s="61"/>
      <c r="Q130" s="44"/>
      <c r="R130" s="61"/>
    </row>
    <row r="131" spans="1:18" hidden="1" outlineLevel="1" x14ac:dyDescent="0.25">
      <c r="A131" s="124"/>
      <c r="B131" s="115"/>
      <c r="C131" s="116"/>
      <c r="D131" s="42"/>
      <c r="E131" s="32"/>
      <c r="F131" s="42"/>
      <c r="G131" s="32"/>
      <c r="H131" s="33"/>
      <c r="I131" s="59"/>
      <c r="J131" s="59"/>
      <c r="K131" s="32"/>
      <c r="L131" s="119"/>
      <c r="M131" s="34"/>
      <c r="N131" s="44"/>
      <c r="O131" s="44"/>
      <c r="P131" s="61"/>
      <c r="Q131" s="44"/>
      <c r="R131" s="61"/>
    </row>
    <row r="132" spans="1:18" hidden="1" outlineLevel="1" x14ac:dyDescent="0.25">
      <c r="A132" s="124"/>
      <c r="B132" s="115"/>
      <c r="C132" s="116"/>
      <c r="D132" s="42"/>
      <c r="E132" s="32"/>
      <c r="F132" s="42"/>
      <c r="G132" s="32"/>
      <c r="H132" s="33"/>
      <c r="I132" s="59"/>
      <c r="J132" s="59"/>
      <c r="K132" s="32"/>
      <c r="L132" s="119"/>
      <c r="M132" s="34"/>
      <c r="N132" s="44"/>
      <c r="O132" s="44"/>
      <c r="P132" s="61"/>
      <c r="Q132" s="44"/>
      <c r="R132" s="61"/>
    </row>
    <row r="133" spans="1:18" hidden="1" outlineLevel="1" x14ac:dyDescent="0.25">
      <c r="A133" s="90"/>
      <c r="B133" s="115"/>
      <c r="C133" s="116"/>
      <c r="D133" s="42"/>
      <c r="E133" s="32"/>
      <c r="F133" s="32"/>
      <c r="G133" s="32"/>
      <c r="H133" s="33"/>
      <c r="I133" s="59"/>
      <c r="J133" s="59"/>
      <c r="K133" s="32"/>
      <c r="L133" s="119"/>
      <c r="M133" s="34"/>
      <c r="N133" s="44"/>
      <c r="O133" s="44"/>
      <c r="P133" s="61"/>
      <c r="Q133" s="44"/>
      <c r="R133" s="61"/>
    </row>
    <row r="134" spans="1:18" hidden="1" outlineLevel="1" x14ac:dyDescent="0.25">
      <c r="A134" s="90"/>
      <c r="B134" s="115"/>
      <c r="C134" s="116"/>
      <c r="D134" s="42"/>
      <c r="E134" s="32"/>
      <c r="F134" s="32"/>
      <c r="G134" s="32"/>
      <c r="H134" s="33"/>
      <c r="I134" s="59"/>
      <c r="J134" s="59"/>
      <c r="K134" s="32"/>
      <c r="L134" s="119"/>
      <c r="M134" s="34"/>
      <c r="N134" s="44"/>
      <c r="O134" s="44"/>
      <c r="P134" s="61"/>
      <c r="Q134" s="44"/>
      <c r="R134" s="61"/>
    </row>
    <row r="135" spans="1:18" hidden="1" outlineLevel="1" x14ac:dyDescent="0.25">
      <c r="A135" s="90"/>
      <c r="B135" s="115"/>
      <c r="C135" s="116"/>
      <c r="D135" s="42"/>
      <c r="E135" s="32"/>
      <c r="F135" s="32"/>
      <c r="G135" s="32"/>
      <c r="H135" s="33"/>
      <c r="I135" s="59"/>
      <c r="J135" s="59"/>
      <c r="K135" s="32"/>
      <c r="L135" s="119"/>
      <c r="M135" s="34"/>
      <c r="N135" s="44"/>
      <c r="O135" s="44"/>
      <c r="P135" s="61"/>
      <c r="Q135" s="44"/>
      <c r="R135" s="61"/>
    </row>
    <row r="136" spans="1:18" hidden="1" outlineLevel="1" x14ac:dyDescent="0.25">
      <c r="A136" s="90"/>
      <c r="B136" s="115"/>
      <c r="C136" s="116"/>
      <c r="D136" s="42"/>
      <c r="E136" s="32"/>
      <c r="F136" s="32"/>
      <c r="G136" s="32"/>
      <c r="H136" s="43"/>
      <c r="I136" s="59"/>
      <c r="J136" s="59"/>
      <c r="K136" s="32"/>
      <c r="L136" s="119"/>
      <c r="M136" s="34"/>
      <c r="N136" s="44"/>
      <c r="O136" s="44"/>
      <c r="P136" s="61"/>
      <c r="Q136" s="44"/>
      <c r="R136" s="61"/>
    </row>
    <row r="137" spans="1:18" hidden="1" outlineLevel="1" x14ac:dyDescent="0.25">
      <c r="A137" s="124"/>
      <c r="B137" s="115"/>
      <c r="C137" s="116"/>
      <c r="D137" s="42"/>
      <c r="E137" s="32"/>
      <c r="F137" s="42"/>
      <c r="G137" s="32"/>
      <c r="H137" s="33"/>
      <c r="I137" s="59"/>
      <c r="J137" s="59"/>
      <c r="K137" s="32"/>
      <c r="L137" s="119"/>
      <c r="M137" s="34"/>
      <c r="N137" s="44"/>
      <c r="O137" s="44"/>
      <c r="P137" s="61"/>
      <c r="Q137" s="44"/>
      <c r="R137" s="61"/>
    </row>
    <row r="138" spans="1:18" hidden="1" outlineLevel="1" x14ac:dyDescent="0.25">
      <c r="A138" s="124"/>
      <c r="B138" s="115"/>
      <c r="C138" s="116"/>
      <c r="D138" s="42"/>
      <c r="E138" s="32"/>
      <c r="F138" s="42"/>
      <c r="G138" s="32"/>
      <c r="H138" s="33"/>
      <c r="I138" s="59"/>
      <c r="J138" s="59"/>
      <c r="K138" s="32"/>
      <c r="L138" s="119"/>
      <c r="M138" s="34"/>
      <c r="N138" s="44"/>
      <c r="O138" s="44"/>
      <c r="P138" s="61"/>
      <c r="Q138" s="44"/>
      <c r="R138" s="61"/>
    </row>
    <row r="139" spans="1:18" hidden="1" outlineLevel="1" x14ac:dyDescent="0.25">
      <c r="A139" s="124"/>
      <c r="B139" s="115"/>
      <c r="C139" s="116"/>
      <c r="D139" s="42"/>
      <c r="E139" s="32"/>
      <c r="F139" s="42"/>
      <c r="G139" s="32"/>
      <c r="H139" s="33"/>
      <c r="I139" s="59"/>
      <c r="J139" s="59"/>
      <c r="K139" s="32"/>
      <c r="L139" s="119"/>
      <c r="M139" s="34"/>
      <c r="N139" s="44"/>
      <c r="O139" s="44"/>
      <c r="P139" s="61"/>
      <c r="Q139" s="44"/>
      <c r="R139" s="61"/>
    </row>
    <row r="140" spans="1:18" hidden="1" outlineLevel="1" x14ac:dyDescent="0.25">
      <c r="A140" s="124"/>
      <c r="B140" s="115"/>
      <c r="C140" s="116"/>
      <c r="D140" s="42"/>
      <c r="E140" s="32"/>
      <c r="F140" s="42"/>
      <c r="G140" s="32"/>
      <c r="H140" s="33"/>
      <c r="I140" s="59"/>
      <c r="J140" s="59"/>
      <c r="K140" s="32"/>
      <c r="L140" s="119"/>
      <c r="M140" s="34"/>
      <c r="N140" s="44"/>
      <c r="O140" s="44"/>
      <c r="P140" s="61"/>
      <c r="Q140" s="44"/>
      <c r="R140" s="61"/>
    </row>
    <row r="141" spans="1:18" hidden="1" outlineLevel="1" x14ac:dyDescent="0.25">
      <c r="A141" s="32"/>
      <c r="B141" s="115"/>
      <c r="C141" s="116"/>
      <c r="D141" s="42"/>
      <c r="E141" s="32"/>
      <c r="F141" s="32"/>
      <c r="G141" s="116"/>
      <c r="H141" s="206"/>
      <c r="I141" s="59"/>
      <c r="J141" s="59"/>
      <c r="K141" s="32"/>
      <c r="L141" s="119"/>
      <c r="M141" s="34"/>
      <c r="N141" s="44"/>
      <c r="O141" s="44"/>
      <c r="P141" s="61"/>
      <c r="Q141" s="44"/>
      <c r="R141" s="61"/>
    </row>
    <row r="142" spans="1:18" hidden="1" outlineLevel="1" x14ac:dyDescent="0.25">
      <c r="A142" s="124"/>
      <c r="B142" s="115"/>
      <c r="C142" s="116"/>
      <c r="D142" s="42"/>
      <c r="E142" s="32"/>
      <c r="F142" s="42"/>
      <c r="G142" s="32"/>
      <c r="H142" s="115"/>
      <c r="I142" s="59"/>
      <c r="J142" s="59"/>
      <c r="K142" s="32"/>
      <c r="L142" s="119"/>
      <c r="M142" s="34"/>
      <c r="N142" s="44"/>
      <c r="O142" s="44"/>
      <c r="P142" s="61"/>
      <c r="Q142" s="44"/>
      <c r="R142" s="61"/>
    </row>
    <row r="143" spans="1:18" hidden="1" outlineLevel="1" x14ac:dyDescent="0.25">
      <c r="A143" s="124"/>
      <c r="B143" s="115"/>
      <c r="C143" s="116"/>
      <c r="D143" s="42"/>
      <c r="E143" s="32"/>
      <c r="F143" s="42"/>
      <c r="G143" s="32"/>
      <c r="H143" s="115"/>
      <c r="I143" s="59"/>
      <c r="J143" s="59"/>
      <c r="K143" s="32"/>
      <c r="L143" s="119"/>
      <c r="M143" s="34"/>
      <c r="N143" s="44"/>
      <c r="O143" s="44"/>
      <c r="P143" s="61"/>
      <c r="Q143" s="44"/>
      <c r="R143" s="61"/>
    </row>
    <row r="144" spans="1:18" hidden="1" outlineLevel="1" x14ac:dyDescent="0.25">
      <c r="A144" s="32"/>
      <c r="B144" s="115"/>
      <c r="C144" s="116"/>
      <c r="D144" s="42"/>
      <c r="E144" s="32"/>
      <c r="F144" s="32"/>
      <c r="G144" s="32"/>
      <c r="H144" s="43"/>
      <c r="I144" s="59"/>
      <c r="J144" s="59"/>
      <c r="K144" s="32"/>
      <c r="L144" s="119"/>
      <c r="M144" s="34"/>
      <c r="N144" s="44"/>
      <c r="O144" s="44"/>
      <c r="P144" s="61"/>
      <c r="Q144" s="44"/>
      <c r="R144" s="61"/>
    </row>
    <row r="145" spans="1:18" hidden="1" outlineLevel="1" x14ac:dyDescent="0.25">
      <c r="A145" s="32"/>
      <c r="B145" s="115"/>
      <c r="C145" s="116"/>
      <c r="D145" s="42"/>
      <c r="E145" s="32"/>
      <c r="F145" s="32"/>
      <c r="G145" s="32"/>
      <c r="H145" s="43"/>
      <c r="I145" s="59"/>
      <c r="J145" s="59"/>
      <c r="K145" s="32"/>
      <c r="L145" s="119"/>
      <c r="M145" s="34"/>
      <c r="N145" s="44"/>
      <c r="O145" s="44"/>
      <c r="P145" s="61"/>
      <c r="Q145" s="44"/>
      <c r="R145" s="61"/>
    </row>
    <row r="146" spans="1:18" hidden="1" outlineLevel="1" x14ac:dyDescent="0.25">
      <c r="A146" s="72"/>
      <c r="B146" s="45"/>
      <c r="C146" s="116"/>
      <c r="D146" s="42"/>
      <c r="E146" s="32"/>
      <c r="F146" s="32"/>
      <c r="G146" s="116"/>
      <c r="H146" s="202"/>
      <c r="I146" s="59"/>
      <c r="J146" s="59"/>
      <c r="K146" s="32"/>
      <c r="L146" s="119"/>
      <c r="M146" s="34"/>
      <c r="N146" s="44"/>
      <c r="O146" s="44"/>
      <c r="P146" s="61"/>
      <c r="Q146" s="44"/>
      <c r="R146" s="61"/>
    </row>
    <row r="147" spans="1:18" hidden="1" outlineLevel="1" x14ac:dyDescent="0.25">
      <c r="A147" s="32"/>
      <c r="B147" s="115"/>
      <c r="C147" s="116"/>
      <c r="D147" s="42"/>
      <c r="E147" s="32"/>
      <c r="F147" s="32"/>
      <c r="G147" s="116"/>
      <c r="H147" s="43"/>
      <c r="I147" s="59"/>
      <c r="J147" s="59"/>
      <c r="K147" s="32"/>
      <c r="L147" s="119"/>
      <c r="M147" s="34"/>
      <c r="N147" s="44"/>
      <c r="O147" s="44"/>
      <c r="P147" s="61"/>
      <c r="Q147" s="44"/>
      <c r="R147" s="61"/>
    </row>
    <row r="148" spans="1:18" hidden="1" outlineLevel="1" x14ac:dyDescent="0.25">
      <c r="A148" s="32"/>
      <c r="B148" s="115"/>
      <c r="C148" s="116"/>
      <c r="D148" s="42"/>
      <c r="E148" s="32"/>
      <c r="F148" s="32"/>
      <c r="G148" s="32"/>
      <c r="H148" s="43"/>
      <c r="I148" s="59"/>
      <c r="J148" s="59"/>
      <c r="K148" s="32"/>
      <c r="L148" s="119"/>
      <c r="M148" s="34"/>
      <c r="N148" s="44"/>
      <c r="O148" s="44"/>
      <c r="P148" s="61"/>
      <c r="Q148" s="44"/>
      <c r="R148" s="61"/>
    </row>
    <row r="149" spans="1:18" hidden="1" outlineLevel="1" x14ac:dyDescent="0.25">
      <c r="A149" s="32"/>
      <c r="B149" s="115"/>
      <c r="C149" s="116"/>
      <c r="D149" s="42"/>
      <c r="E149" s="32"/>
      <c r="F149" s="32"/>
      <c r="G149" s="32"/>
      <c r="H149" s="43"/>
      <c r="I149" s="59"/>
      <c r="J149" s="59"/>
      <c r="K149" s="32"/>
      <c r="L149" s="119"/>
      <c r="M149" s="34"/>
      <c r="N149" s="44"/>
      <c r="O149" s="44"/>
      <c r="P149" s="61"/>
      <c r="Q149" s="44"/>
      <c r="R149" s="61"/>
    </row>
    <row r="150" spans="1:18" hidden="1" outlineLevel="1" x14ac:dyDescent="0.2">
      <c r="A150" s="32"/>
      <c r="B150" s="115"/>
      <c r="C150" s="116"/>
      <c r="D150" s="42"/>
      <c r="E150" s="32"/>
      <c r="F150" s="32"/>
      <c r="G150" s="32"/>
      <c r="H150" s="199"/>
      <c r="I150" s="59"/>
      <c r="J150" s="59"/>
      <c r="K150" s="32"/>
      <c r="L150" s="119"/>
      <c r="M150" s="34"/>
      <c r="N150" s="44"/>
      <c r="O150" s="44"/>
      <c r="P150" s="61"/>
      <c r="Q150" s="44"/>
      <c r="R150" s="61"/>
    </row>
    <row r="151" spans="1:18" hidden="1" outlineLevel="1" x14ac:dyDescent="0.2">
      <c r="A151" s="32"/>
      <c r="B151" s="45"/>
      <c r="C151" s="116"/>
      <c r="D151" s="42"/>
      <c r="E151" s="32"/>
      <c r="F151" s="32"/>
      <c r="G151" s="116"/>
      <c r="H151" s="199"/>
      <c r="I151" s="59"/>
      <c r="J151" s="59"/>
      <c r="K151" s="32"/>
      <c r="L151" s="119"/>
      <c r="M151" s="34"/>
      <c r="N151" s="44"/>
      <c r="O151" s="44"/>
      <c r="P151" s="61"/>
      <c r="Q151" s="44"/>
      <c r="R151" s="61"/>
    </row>
    <row r="152" spans="1:18" hidden="1" outlineLevel="1" x14ac:dyDescent="0.25">
      <c r="A152" s="32"/>
      <c r="B152" s="115"/>
      <c r="C152" s="116"/>
      <c r="D152" s="42"/>
      <c r="E152" s="32"/>
      <c r="F152" s="32"/>
      <c r="G152" s="116"/>
      <c r="H152" s="33"/>
      <c r="I152" s="59"/>
      <c r="J152" s="59"/>
      <c r="K152" s="32"/>
      <c r="L152" s="119"/>
      <c r="M152" s="34"/>
      <c r="N152" s="44"/>
      <c r="O152" s="44"/>
      <c r="P152" s="61"/>
      <c r="Q152" s="44"/>
      <c r="R152" s="61"/>
    </row>
    <row r="153" spans="1:18" hidden="1" outlineLevel="1" x14ac:dyDescent="0.25">
      <c r="A153" s="32"/>
      <c r="B153" s="115"/>
      <c r="C153" s="116"/>
      <c r="D153" s="42"/>
      <c r="E153" s="32"/>
      <c r="F153" s="42"/>
      <c r="G153" s="32"/>
      <c r="H153" s="33"/>
      <c r="I153" s="59"/>
      <c r="J153" s="59"/>
      <c r="K153" s="32"/>
      <c r="L153" s="119"/>
      <c r="M153" s="34"/>
      <c r="N153" s="44"/>
      <c r="O153" s="44"/>
      <c r="P153" s="61"/>
      <c r="Q153" s="44"/>
      <c r="R153" s="61"/>
    </row>
    <row r="154" spans="1:18" hidden="1" outlineLevel="1" x14ac:dyDescent="0.25">
      <c r="A154" s="32"/>
      <c r="B154" s="115"/>
      <c r="C154" s="116"/>
      <c r="D154" s="42"/>
      <c r="E154" s="32"/>
      <c r="F154" s="42"/>
      <c r="G154" s="32"/>
      <c r="H154" s="33"/>
      <c r="I154" s="59"/>
      <c r="J154" s="59"/>
      <c r="K154" s="32"/>
      <c r="L154" s="119"/>
      <c r="M154" s="34"/>
      <c r="N154" s="44"/>
      <c r="O154" s="44"/>
      <c r="P154" s="61"/>
      <c r="Q154" s="44"/>
      <c r="R154" s="61"/>
    </row>
    <row r="155" spans="1:18" hidden="1" outlineLevel="1" x14ac:dyDescent="0.25">
      <c r="A155" s="32"/>
      <c r="B155" s="115"/>
      <c r="C155" s="116"/>
      <c r="D155" s="42"/>
      <c r="E155" s="32"/>
      <c r="F155" s="32"/>
      <c r="G155" s="116"/>
      <c r="H155" s="33"/>
      <c r="I155" s="59"/>
      <c r="J155" s="59"/>
      <c r="K155" s="32"/>
      <c r="L155" s="119"/>
      <c r="M155" s="34"/>
      <c r="N155" s="44"/>
      <c r="O155" s="44"/>
      <c r="P155" s="61"/>
      <c r="Q155" s="44"/>
      <c r="R155" s="61"/>
    </row>
    <row r="156" spans="1:18" hidden="1" outlineLevel="1" x14ac:dyDescent="0.25">
      <c r="A156" s="32"/>
      <c r="B156" s="115"/>
      <c r="C156" s="116"/>
      <c r="D156" s="42"/>
      <c r="E156" s="32"/>
      <c r="F156" s="32"/>
      <c r="G156" s="32"/>
      <c r="H156" s="43"/>
      <c r="I156" s="59"/>
      <c r="J156" s="59"/>
      <c r="K156" s="32"/>
      <c r="L156" s="119"/>
      <c r="M156" s="34"/>
      <c r="N156" s="44"/>
      <c r="O156" s="44"/>
      <c r="P156" s="61"/>
      <c r="Q156" s="44"/>
      <c r="R156" s="61"/>
    </row>
    <row r="157" spans="1:18" hidden="1" outlineLevel="1" x14ac:dyDescent="0.2">
      <c r="A157" s="32"/>
      <c r="B157" s="115"/>
      <c r="C157" s="116"/>
      <c r="D157" s="42"/>
      <c r="E157" s="32"/>
      <c r="F157" s="32"/>
      <c r="G157" s="116"/>
      <c r="H157" s="199"/>
      <c r="I157" s="59"/>
      <c r="J157" s="59"/>
      <c r="K157" s="32"/>
      <c r="L157" s="119"/>
      <c r="M157" s="34"/>
      <c r="N157" s="44"/>
      <c r="O157" s="44"/>
      <c r="P157" s="61"/>
      <c r="Q157" s="44"/>
      <c r="R157" s="61"/>
    </row>
    <row r="158" spans="1:18" hidden="1" outlineLevel="1" x14ac:dyDescent="0.25">
      <c r="A158" s="32"/>
      <c r="B158" s="115"/>
      <c r="C158" s="116"/>
      <c r="D158" s="42"/>
      <c r="E158" s="32"/>
      <c r="F158" s="32"/>
      <c r="G158" s="116"/>
      <c r="H158" s="33"/>
      <c r="I158" s="59"/>
      <c r="J158" s="59"/>
      <c r="K158" s="32"/>
      <c r="L158" s="119"/>
      <c r="M158" s="34"/>
      <c r="N158" s="44"/>
      <c r="O158" s="44"/>
      <c r="P158" s="61"/>
      <c r="Q158" s="44"/>
      <c r="R158" s="61"/>
    </row>
    <row r="159" spans="1:18" hidden="1" outlineLevel="1" x14ac:dyDescent="0.25">
      <c r="A159" s="32"/>
      <c r="B159" s="115"/>
      <c r="C159" s="116"/>
      <c r="D159" s="42"/>
      <c r="E159" s="32"/>
      <c r="F159" s="32"/>
      <c r="G159" s="116"/>
      <c r="H159" s="33"/>
      <c r="I159" s="59"/>
      <c r="J159" s="59"/>
      <c r="K159" s="32"/>
      <c r="L159" s="119"/>
      <c r="M159" s="34"/>
      <c r="N159" s="44"/>
      <c r="O159" s="44"/>
      <c r="P159" s="61"/>
      <c r="Q159" s="44"/>
      <c r="R159" s="61"/>
    </row>
    <row r="160" spans="1:18" hidden="1" outlineLevel="1" x14ac:dyDescent="0.25">
      <c r="A160" s="32"/>
      <c r="B160" s="115"/>
      <c r="C160" s="116"/>
      <c r="D160" s="42"/>
      <c r="E160" s="32"/>
      <c r="F160" s="32"/>
      <c r="G160" s="116"/>
      <c r="H160" s="33"/>
      <c r="I160" s="59"/>
      <c r="J160" s="59"/>
      <c r="K160" s="32"/>
      <c r="L160" s="119"/>
      <c r="M160" s="34"/>
      <c r="N160" s="44"/>
      <c r="O160" s="44"/>
      <c r="P160" s="61"/>
      <c r="Q160" s="44"/>
      <c r="R160" s="61"/>
    </row>
    <row r="161" spans="1:16384" s="3" customFormat="1" hidden="1" outlineLevel="1" x14ac:dyDescent="0.25">
      <c r="A161" s="32"/>
      <c r="B161" s="115"/>
      <c r="C161" s="116"/>
      <c r="D161" s="42"/>
      <c r="E161" s="32"/>
      <c r="F161" s="32"/>
      <c r="G161" s="116"/>
      <c r="H161" s="33"/>
      <c r="I161" s="59"/>
      <c r="J161" s="59"/>
      <c r="K161" s="32"/>
      <c r="L161" s="119"/>
      <c r="M161" s="34"/>
      <c r="N161" s="44"/>
      <c r="O161" s="44"/>
      <c r="P161" s="61"/>
      <c r="Q161" s="44"/>
      <c r="R161" s="61"/>
    </row>
    <row r="162" spans="1:16384" s="3" customFormat="1" hidden="1" outlineLevel="1" x14ac:dyDescent="0.25">
      <c r="A162" s="32"/>
      <c r="B162" s="115"/>
      <c r="C162" s="116"/>
      <c r="D162" s="42"/>
      <c r="E162" s="32"/>
      <c r="F162" s="32"/>
      <c r="G162" s="116"/>
      <c r="H162" s="33"/>
      <c r="I162" s="59"/>
      <c r="J162" s="59"/>
      <c r="K162" s="32"/>
      <c r="L162" s="119"/>
      <c r="M162" s="34"/>
      <c r="N162" s="44"/>
      <c r="O162" s="44"/>
      <c r="P162" s="61"/>
      <c r="Q162" s="44"/>
      <c r="R162" s="61"/>
    </row>
    <row r="163" spans="1:16384" s="3" customFormat="1" hidden="1" outlineLevel="1" x14ac:dyDescent="0.25">
      <c r="A163" s="32"/>
      <c r="B163" s="115"/>
      <c r="C163" s="116"/>
      <c r="D163" s="42"/>
      <c r="E163" s="32"/>
      <c r="F163" s="32"/>
      <c r="G163" s="32"/>
      <c r="H163" s="43"/>
      <c r="I163" s="59"/>
      <c r="J163" s="59"/>
      <c r="K163" s="32"/>
      <c r="L163" s="119"/>
      <c r="M163" s="34"/>
      <c r="N163" s="44"/>
      <c r="O163" s="44"/>
      <c r="P163" s="61"/>
      <c r="Q163" s="44"/>
      <c r="R163" s="61"/>
    </row>
    <row r="164" spans="1:16384" s="3" customFormat="1" hidden="1" outlineLevel="1" x14ac:dyDescent="0.2">
      <c r="A164" s="32"/>
      <c r="B164" s="115"/>
      <c r="C164" s="116"/>
      <c r="D164" s="42"/>
      <c r="E164" s="32"/>
      <c r="F164" s="32"/>
      <c r="G164" s="32"/>
      <c r="H164" s="199"/>
      <c r="I164" s="59"/>
      <c r="J164" s="59"/>
      <c r="K164" s="32"/>
      <c r="L164" s="119"/>
      <c r="M164" s="34"/>
      <c r="N164" s="44"/>
      <c r="O164" s="44"/>
      <c r="P164" s="61"/>
      <c r="Q164" s="44"/>
      <c r="R164" s="61"/>
    </row>
    <row r="165" spans="1:16384" s="3" customFormat="1" hidden="1" outlineLevel="1" x14ac:dyDescent="0.2">
      <c r="A165" s="32"/>
      <c r="B165" s="115"/>
      <c r="C165" s="116"/>
      <c r="D165" s="42"/>
      <c r="E165" s="32"/>
      <c r="F165" s="32"/>
      <c r="G165" s="32"/>
      <c r="H165" s="199"/>
      <c r="I165" s="59"/>
      <c r="J165" s="59"/>
      <c r="K165" s="32"/>
      <c r="L165" s="119"/>
      <c r="M165" s="34"/>
      <c r="N165" s="44"/>
      <c r="O165" s="44"/>
      <c r="P165" s="61"/>
      <c r="Q165" s="44"/>
      <c r="R165" s="61"/>
    </row>
    <row r="166" spans="1:16384" s="3" customFormat="1" hidden="1" outlineLevel="1" x14ac:dyDescent="0.25">
      <c r="A166" s="32"/>
      <c r="B166" s="115"/>
      <c r="C166" s="116"/>
      <c r="D166" s="42"/>
      <c r="E166" s="32"/>
      <c r="F166" s="32"/>
      <c r="G166" s="116"/>
      <c r="H166" s="33"/>
      <c r="I166" s="59"/>
      <c r="J166" s="59"/>
      <c r="K166" s="32"/>
      <c r="L166" s="119"/>
      <c r="M166" s="34"/>
      <c r="N166" s="44"/>
      <c r="O166" s="44"/>
      <c r="P166" s="61"/>
      <c r="Q166" s="44"/>
      <c r="R166" s="61"/>
    </row>
    <row r="167" spans="1:16384" s="80" customFormat="1" collapsed="1" x14ac:dyDescent="0.25">
      <c r="A167" s="333" t="s">
        <v>191</v>
      </c>
      <c r="B167" s="333"/>
      <c r="C167" s="333"/>
      <c r="D167" s="333"/>
      <c r="E167" s="333"/>
      <c r="F167" s="333"/>
      <c r="G167" s="333"/>
      <c r="H167" s="333"/>
      <c r="I167" s="333"/>
      <c r="J167" s="333"/>
      <c r="K167" s="333"/>
      <c r="L167" s="333"/>
      <c r="M167" s="162">
        <f>SUM(M96:M166)</f>
        <v>0</v>
      </c>
      <c r="N167" s="162"/>
      <c r="O167" s="162"/>
      <c r="P167" s="162">
        <f>SUM(P96:P166)</f>
        <v>0</v>
      </c>
      <c r="Q167" s="163"/>
      <c r="R167" s="162">
        <f>SUM(R95:R166)</f>
        <v>0</v>
      </c>
      <c r="S167" s="337"/>
      <c r="T167" s="337"/>
      <c r="U167" s="337"/>
      <c r="V167" s="337"/>
      <c r="W167" s="337"/>
      <c r="X167" s="337"/>
      <c r="Y167" s="337"/>
      <c r="Z167" s="337"/>
      <c r="AA167" s="337"/>
      <c r="AB167" s="337"/>
      <c r="AC167" s="337"/>
      <c r="AD167" s="337"/>
      <c r="AE167" s="78"/>
      <c r="AF167" s="337"/>
      <c r="AG167" s="337"/>
      <c r="AH167" s="78"/>
      <c r="AI167" s="79"/>
      <c r="AJ167" s="78"/>
      <c r="AK167" s="337"/>
      <c r="AL167" s="337"/>
      <c r="AM167" s="337"/>
      <c r="AN167" s="337"/>
      <c r="AO167" s="337"/>
      <c r="AP167" s="337"/>
      <c r="AQ167" s="337"/>
      <c r="AR167" s="337"/>
      <c r="AS167" s="337"/>
      <c r="AT167" s="337"/>
      <c r="AU167" s="337"/>
      <c r="AV167" s="337"/>
      <c r="AW167" s="78"/>
      <c r="AX167" s="337"/>
      <c r="AY167" s="337"/>
      <c r="AZ167" s="78"/>
      <c r="BA167" s="79"/>
      <c r="BB167" s="78"/>
      <c r="BC167" s="337"/>
      <c r="BD167" s="337"/>
      <c r="BE167" s="337"/>
      <c r="BF167" s="337"/>
      <c r="BG167" s="337"/>
      <c r="BH167" s="337"/>
      <c r="BI167" s="337"/>
      <c r="BJ167" s="337"/>
      <c r="BK167" s="337"/>
      <c r="BL167" s="337"/>
      <c r="BM167" s="337"/>
      <c r="BN167" s="337"/>
      <c r="BO167" s="78"/>
      <c r="BP167" s="337"/>
      <c r="BQ167" s="337"/>
      <c r="BR167" s="78"/>
      <c r="BS167" s="79"/>
      <c r="BT167" s="78"/>
      <c r="BU167" s="337"/>
      <c r="BV167" s="337"/>
      <c r="BW167" s="337"/>
      <c r="BX167" s="337"/>
      <c r="BY167" s="337"/>
      <c r="BZ167" s="337"/>
      <c r="CA167" s="337"/>
      <c r="CB167" s="337"/>
      <c r="CC167" s="337"/>
      <c r="CD167" s="337"/>
      <c r="CE167" s="337"/>
      <c r="CF167" s="337"/>
      <c r="CG167" s="78"/>
      <c r="CH167" s="337"/>
      <c r="CI167" s="337"/>
      <c r="CJ167" s="78"/>
      <c r="CK167" s="79"/>
      <c r="CL167" s="78"/>
      <c r="CM167" s="337"/>
      <c r="CN167" s="337"/>
      <c r="CO167" s="337"/>
      <c r="CP167" s="337"/>
      <c r="CQ167" s="337"/>
      <c r="CR167" s="337"/>
      <c r="CS167" s="337"/>
      <c r="CT167" s="337"/>
      <c r="CU167" s="337"/>
      <c r="CV167" s="337"/>
      <c r="CW167" s="337"/>
      <c r="CX167" s="337"/>
      <c r="CY167" s="78"/>
      <c r="CZ167" s="337"/>
      <c r="DA167" s="337"/>
      <c r="DB167" s="78"/>
      <c r="DC167" s="79"/>
      <c r="DD167" s="78"/>
      <c r="DE167" s="337"/>
      <c r="DF167" s="337"/>
      <c r="DG167" s="337"/>
      <c r="DH167" s="337"/>
      <c r="DI167" s="337"/>
      <c r="DJ167" s="337"/>
      <c r="DK167" s="337"/>
      <c r="DL167" s="337"/>
      <c r="DM167" s="337"/>
      <c r="DN167" s="337"/>
      <c r="DO167" s="337"/>
      <c r="DP167" s="337"/>
      <c r="DQ167" s="78"/>
      <c r="DR167" s="337"/>
      <c r="DS167" s="337"/>
      <c r="DT167" s="78"/>
      <c r="DU167" s="79"/>
      <c r="DV167" s="78"/>
      <c r="DW167" s="337"/>
      <c r="DX167" s="337"/>
      <c r="DY167" s="337"/>
      <c r="DZ167" s="337"/>
      <c r="EA167" s="337"/>
      <c r="EB167" s="337"/>
      <c r="EC167" s="337"/>
      <c r="ED167" s="337"/>
      <c r="EE167" s="337"/>
      <c r="EF167" s="337"/>
      <c r="EG167" s="337"/>
      <c r="EH167" s="337"/>
      <c r="EI167" s="78"/>
      <c r="EJ167" s="337"/>
      <c r="EK167" s="337"/>
      <c r="EL167" s="78"/>
      <c r="EM167" s="79"/>
      <c r="EN167" s="78"/>
      <c r="EO167" s="337"/>
      <c r="EP167" s="337"/>
      <c r="EQ167" s="337"/>
      <c r="ER167" s="337"/>
      <c r="ES167" s="337"/>
      <c r="ET167" s="337"/>
      <c r="EU167" s="337"/>
      <c r="EV167" s="337"/>
      <c r="EW167" s="337"/>
      <c r="EX167" s="337"/>
      <c r="EY167" s="337"/>
      <c r="EZ167" s="337"/>
      <c r="FA167" s="78"/>
      <c r="FB167" s="337"/>
      <c r="FC167" s="337"/>
      <c r="FD167" s="78"/>
      <c r="FE167" s="79"/>
      <c r="FF167" s="78"/>
      <c r="FG167" s="337"/>
      <c r="FH167" s="337"/>
      <c r="FI167" s="337"/>
      <c r="FJ167" s="337"/>
      <c r="FK167" s="337"/>
      <c r="FL167" s="337"/>
      <c r="FM167" s="337"/>
      <c r="FN167" s="337"/>
      <c r="FO167" s="337"/>
      <c r="FP167" s="337"/>
      <c r="FQ167" s="337"/>
      <c r="FR167" s="337"/>
      <c r="FS167" s="78"/>
      <c r="FT167" s="337"/>
      <c r="FU167" s="337"/>
      <c r="FV167" s="78"/>
      <c r="FW167" s="79"/>
      <c r="FX167" s="78"/>
      <c r="FY167" s="337"/>
      <c r="FZ167" s="337"/>
      <c r="GA167" s="337"/>
      <c r="GB167" s="337"/>
      <c r="GC167" s="337"/>
      <c r="GD167" s="337"/>
      <c r="GE167" s="337"/>
      <c r="GF167" s="337"/>
      <c r="GG167" s="337"/>
      <c r="GH167" s="337"/>
      <c r="GI167" s="337"/>
      <c r="GJ167" s="337"/>
      <c r="GK167" s="78"/>
      <c r="GL167" s="337"/>
      <c r="GM167" s="337"/>
      <c r="GN167" s="78"/>
      <c r="GO167" s="79"/>
      <c r="GP167" s="78"/>
      <c r="GQ167" s="337"/>
      <c r="GR167" s="337"/>
      <c r="GS167" s="337"/>
      <c r="GT167" s="337"/>
      <c r="GU167" s="337"/>
      <c r="GV167" s="337"/>
      <c r="GW167" s="337"/>
      <c r="GX167" s="337"/>
      <c r="GY167" s="337"/>
      <c r="GZ167" s="337"/>
      <c r="HA167" s="337"/>
      <c r="HB167" s="337"/>
      <c r="HC167" s="78"/>
      <c r="HD167" s="337"/>
      <c r="HE167" s="337"/>
      <c r="HF167" s="78"/>
      <c r="HG167" s="79"/>
      <c r="HH167" s="78"/>
      <c r="HI167" s="337"/>
      <c r="HJ167" s="337"/>
      <c r="HK167" s="337"/>
      <c r="HL167" s="337"/>
      <c r="HM167" s="337"/>
      <c r="HN167" s="337"/>
      <c r="HO167" s="337"/>
      <c r="HP167" s="337"/>
      <c r="HQ167" s="337"/>
      <c r="HR167" s="337"/>
      <c r="HS167" s="337"/>
      <c r="HT167" s="337"/>
      <c r="HU167" s="78"/>
      <c r="HV167" s="337"/>
      <c r="HW167" s="337"/>
      <c r="HX167" s="78"/>
      <c r="HY167" s="79"/>
      <c r="HZ167" s="78"/>
      <c r="IA167" s="337"/>
      <c r="IB167" s="337"/>
      <c r="IC167" s="337"/>
      <c r="ID167" s="337"/>
      <c r="IE167" s="337"/>
      <c r="IF167" s="337"/>
      <c r="IG167" s="337"/>
      <c r="IH167" s="337"/>
      <c r="II167" s="337"/>
      <c r="IJ167" s="337"/>
      <c r="IK167" s="337"/>
      <c r="IL167" s="337"/>
      <c r="IM167" s="78"/>
      <c r="IN167" s="337"/>
      <c r="IO167" s="337"/>
      <c r="IP167" s="78"/>
      <c r="IQ167" s="79"/>
      <c r="IR167" s="78"/>
      <c r="IS167" s="337"/>
      <c r="IT167" s="337"/>
      <c r="IU167" s="337"/>
      <c r="IV167" s="337"/>
      <c r="IW167" s="337"/>
      <c r="IX167" s="337"/>
      <c r="IY167" s="337"/>
      <c r="IZ167" s="337"/>
      <c r="JA167" s="337"/>
      <c r="JB167" s="337"/>
      <c r="JC167" s="337"/>
      <c r="JD167" s="337"/>
      <c r="JE167" s="78"/>
      <c r="JF167" s="337"/>
      <c r="JG167" s="337"/>
      <c r="JH167" s="78"/>
      <c r="JI167" s="79"/>
      <c r="JJ167" s="78"/>
      <c r="JK167" s="337"/>
      <c r="JL167" s="337"/>
      <c r="JM167" s="337"/>
      <c r="JN167" s="337"/>
      <c r="JO167" s="337"/>
      <c r="JP167" s="337"/>
      <c r="JQ167" s="337"/>
      <c r="JR167" s="337"/>
      <c r="JS167" s="337"/>
      <c r="JT167" s="337"/>
      <c r="JU167" s="337"/>
      <c r="JV167" s="337"/>
      <c r="JW167" s="78"/>
      <c r="JX167" s="337"/>
      <c r="JY167" s="337"/>
      <c r="JZ167" s="78"/>
      <c r="KA167" s="79"/>
      <c r="KB167" s="78"/>
      <c r="KC167" s="337"/>
      <c r="KD167" s="337"/>
      <c r="KE167" s="337"/>
      <c r="KF167" s="337"/>
      <c r="KG167" s="337"/>
      <c r="KH167" s="337"/>
      <c r="KI167" s="337"/>
      <c r="KJ167" s="337"/>
      <c r="KK167" s="337"/>
      <c r="KL167" s="337"/>
      <c r="KM167" s="337"/>
      <c r="KN167" s="337"/>
      <c r="KO167" s="78"/>
      <c r="KP167" s="337"/>
      <c r="KQ167" s="337"/>
      <c r="KR167" s="78"/>
      <c r="KS167" s="79"/>
      <c r="KT167" s="78"/>
      <c r="KU167" s="337"/>
      <c r="KV167" s="337"/>
      <c r="KW167" s="337"/>
      <c r="KX167" s="337"/>
      <c r="KY167" s="337"/>
      <c r="KZ167" s="337"/>
      <c r="LA167" s="337"/>
      <c r="LB167" s="337"/>
      <c r="LC167" s="337"/>
      <c r="LD167" s="337"/>
      <c r="LE167" s="337"/>
      <c r="LF167" s="337"/>
      <c r="LG167" s="78"/>
      <c r="LH167" s="337"/>
      <c r="LI167" s="337"/>
      <c r="LJ167" s="78"/>
      <c r="LK167" s="79"/>
      <c r="LL167" s="78"/>
      <c r="LM167" s="337"/>
      <c r="LN167" s="337"/>
      <c r="LO167" s="337"/>
      <c r="LP167" s="337"/>
      <c r="LQ167" s="337"/>
      <c r="LR167" s="337"/>
      <c r="LS167" s="337"/>
      <c r="LT167" s="337"/>
      <c r="LU167" s="337"/>
      <c r="LV167" s="337"/>
      <c r="LW167" s="337"/>
      <c r="LX167" s="337"/>
      <c r="LY167" s="78"/>
      <c r="LZ167" s="337"/>
      <c r="MA167" s="337"/>
      <c r="MB167" s="78"/>
      <c r="MC167" s="79"/>
      <c r="MD167" s="78"/>
      <c r="ME167" s="337"/>
      <c r="MF167" s="337"/>
      <c r="MG167" s="337"/>
      <c r="MH167" s="337"/>
      <c r="MI167" s="337"/>
      <c r="MJ167" s="337"/>
      <c r="MK167" s="337"/>
      <c r="ML167" s="337"/>
      <c r="MM167" s="337"/>
      <c r="MN167" s="337"/>
      <c r="MO167" s="337"/>
      <c r="MP167" s="337"/>
      <c r="MQ167" s="78"/>
      <c r="MR167" s="337"/>
      <c r="MS167" s="337"/>
      <c r="MT167" s="78"/>
      <c r="MU167" s="79"/>
      <c r="MV167" s="78"/>
      <c r="MW167" s="337"/>
      <c r="MX167" s="337"/>
      <c r="MY167" s="337"/>
      <c r="MZ167" s="337"/>
      <c r="NA167" s="337"/>
      <c r="NB167" s="337"/>
      <c r="NC167" s="337"/>
      <c r="ND167" s="337"/>
      <c r="NE167" s="337"/>
      <c r="NF167" s="337"/>
      <c r="NG167" s="337"/>
      <c r="NH167" s="337"/>
      <c r="NI167" s="78"/>
      <c r="NJ167" s="337"/>
      <c r="NK167" s="337"/>
      <c r="NL167" s="78"/>
      <c r="NM167" s="79"/>
      <c r="NN167" s="78"/>
      <c r="NO167" s="337"/>
      <c r="NP167" s="337"/>
      <c r="NQ167" s="337"/>
      <c r="NR167" s="337"/>
      <c r="NS167" s="337"/>
      <c r="NT167" s="337"/>
      <c r="NU167" s="337"/>
      <c r="NV167" s="337"/>
      <c r="NW167" s="337"/>
      <c r="NX167" s="337"/>
      <c r="NY167" s="337"/>
      <c r="NZ167" s="337"/>
      <c r="OA167" s="78"/>
      <c r="OB167" s="337"/>
      <c r="OC167" s="337"/>
      <c r="OD167" s="78"/>
      <c r="OE167" s="79"/>
      <c r="OF167" s="78"/>
      <c r="OG167" s="337"/>
      <c r="OH167" s="337"/>
      <c r="OI167" s="337"/>
      <c r="OJ167" s="337"/>
      <c r="OK167" s="337"/>
      <c r="OL167" s="337"/>
      <c r="OM167" s="337"/>
      <c r="ON167" s="337"/>
      <c r="OO167" s="337"/>
      <c r="OP167" s="337"/>
      <c r="OQ167" s="337"/>
      <c r="OR167" s="337"/>
      <c r="OS167" s="78"/>
      <c r="OT167" s="337"/>
      <c r="OU167" s="337"/>
      <c r="OV167" s="78"/>
      <c r="OW167" s="79"/>
      <c r="OX167" s="78"/>
      <c r="OY167" s="337"/>
      <c r="OZ167" s="337"/>
      <c r="PA167" s="337"/>
      <c r="PB167" s="337"/>
      <c r="PC167" s="337"/>
      <c r="PD167" s="337"/>
      <c r="PE167" s="337"/>
      <c r="PF167" s="337"/>
      <c r="PG167" s="337"/>
      <c r="PH167" s="337"/>
      <c r="PI167" s="337"/>
      <c r="PJ167" s="337"/>
      <c r="PK167" s="78"/>
      <c r="PL167" s="337"/>
      <c r="PM167" s="337"/>
      <c r="PN167" s="78"/>
      <c r="PO167" s="79"/>
      <c r="PP167" s="78"/>
      <c r="PQ167" s="337"/>
      <c r="PR167" s="337"/>
      <c r="PS167" s="337"/>
      <c r="PT167" s="337"/>
      <c r="PU167" s="337"/>
      <c r="PV167" s="337"/>
      <c r="PW167" s="337"/>
      <c r="PX167" s="337"/>
      <c r="PY167" s="337"/>
      <c r="PZ167" s="337"/>
      <c r="QA167" s="337"/>
      <c r="QB167" s="337"/>
      <c r="QC167" s="78"/>
      <c r="QD167" s="337"/>
      <c r="QE167" s="337"/>
      <c r="QF167" s="78"/>
      <c r="QG167" s="79"/>
      <c r="QH167" s="78"/>
      <c r="QI167" s="337"/>
      <c r="QJ167" s="337"/>
      <c r="QK167" s="337"/>
      <c r="QL167" s="337"/>
      <c r="QM167" s="337"/>
      <c r="QN167" s="337"/>
      <c r="QO167" s="337"/>
      <c r="QP167" s="337"/>
      <c r="QQ167" s="337"/>
      <c r="QR167" s="337"/>
      <c r="QS167" s="337"/>
      <c r="QT167" s="337"/>
      <c r="QU167" s="78"/>
      <c r="QV167" s="337"/>
      <c r="QW167" s="337"/>
      <c r="QX167" s="78"/>
      <c r="QY167" s="79"/>
      <c r="QZ167" s="78"/>
      <c r="RA167" s="337"/>
      <c r="RB167" s="337"/>
      <c r="RC167" s="337"/>
      <c r="RD167" s="337"/>
      <c r="RE167" s="337"/>
      <c r="RF167" s="337"/>
      <c r="RG167" s="337"/>
      <c r="RH167" s="337"/>
      <c r="RI167" s="337"/>
      <c r="RJ167" s="337"/>
      <c r="RK167" s="337"/>
      <c r="RL167" s="337"/>
      <c r="RM167" s="78"/>
      <c r="RN167" s="337"/>
      <c r="RO167" s="337"/>
      <c r="RP167" s="78"/>
      <c r="RQ167" s="79"/>
      <c r="RR167" s="78"/>
      <c r="RS167" s="337"/>
      <c r="RT167" s="337"/>
      <c r="RU167" s="337"/>
      <c r="RV167" s="337"/>
      <c r="RW167" s="337"/>
      <c r="RX167" s="337"/>
      <c r="RY167" s="337"/>
      <c r="RZ167" s="337"/>
      <c r="SA167" s="337"/>
      <c r="SB167" s="337"/>
      <c r="SC167" s="337"/>
      <c r="SD167" s="337"/>
      <c r="SE167" s="78"/>
      <c r="SF167" s="337"/>
      <c r="SG167" s="337"/>
      <c r="SH167" s="78"/>
      <c r="SI167" s="79"/>
      <c r="SJ167" s="78"/>
      <c r="SK167" s="337"/>
      <c r="SL167" s="337"/>
      <c r="SM167" s="337"/>
      <c r="SN167" s="337"/>
      <c r="SO167" s="337"/>
      <c r="SP167" s="337"/>
      <c r="SQ167" s="337"/>
      <c r="SR167" s="337"/>
      <c r="SS167" s="337"/>
      <c r="ST167" s="337"/>
      <c r="SU167" s="337"/>
      <c r="SV167" s="337"/>
      <c r="SW167" s="78"/>
      <c r="SX167" s="337"/>
      <c r="SY167" s="337"/>
      <c r="SZ167" s="78"/>
      <c r="TA167" s="79"/>
      <c r="TB167" s="78"/>
      <c r="TC167" s="337"/>
      <c r="TD167" s="337"/>
      <c r="TE167" s="337"/>
      <c r="TF167" s="337"/>
      <c r="TG167" s="337"/>
      <c r="TH167" s="337"/>
      <c r="TI167" s="337"/>
      <c r="TJ167" s="337"/>
      <c r="TK167" s="337"/>
      <c r="TL167" s="337"/>
      <c r="TM167" s="337"/>
      <c r="TN167" s="337"/>
      <c r="TO167" s="78"/>
      <c r="TP167" s="337"/>
      <c r="TQ167" s="337"/>
      <c r="TR167" s="78"/>
      <c r="TS167" s="79"/>
      <c r="TT167" s="78"/>
      <c r="TU167" s="337"/>
      <c r="TV167" s="337"/>
      <c r="TW167" s="337"/>
      <c r="TX167" s="337"/>
      <c r="TY167" s="337"/>
      <c r="TZ167" s="337"/>
      <c r="UA167" s="337"/>
      <c r="UB167" s="337"/>
      <c r="UC167" s="337"/>
      <c r="UD167" s="337"/>
      <c r="UE167" s="337"/>
      <c r="UF167" s="337"/>
      <c r="UG167" s="78"/>
      <c r="UH167" s="337"/>
      <c r="UI167" s="337"/>
      <c r="UJ167" s="78"/>
      <c r="UK167" s="79"/>
      <c r="UL167" s="78"/>
      <c r="UM167" s="337"/>
      <c r="UN167" s="337"/>
      <c r="UO167" s="337"/>
      <c r="UP167" s="337"/>
      <c r="UQ167" s="337"/>
      <c r="UR167" s="337"/>
      <c r="US167" s="337"/>
      <c r="UT167" s="337"/>
      <c r="UU167" s="337"/>
      <c r="UV167" s="337"/>
      <c r="UW167" s="337"/>
      <c r="UX167" s="337"/>
      <c r="UY167" s="78"/>
      <c r="UZ167" s="337"/>
      <c r="VA167" s="337"/>
      <c r="VB167" s="78"/>
      <c r="VC167" s="79"/>
      <c r="VD167" s="78"/>
      <c r="VE167" s="337"/>
      <c r="VF167" s="337"/>
      <c r="VG167" s="337"/>
      <c r="VH167" s="337"/>
      <c r="VI167" s="337"/>
      <c r="VJ167" s="337"/>
      <c r="VK167" s="337"/>
      <c r="VL167" s="337"/>
      <c r="VM167" s="337"/>
      <c r="VN167" s="337"/>
      <c r="VO167" s="337"/>
      <c r="VP167" s="337"/>
      <c r="VQ167" s="78"/>
      <c r="VR167" s="337"/>
      <c r="VS167" s="337"/>
      <c r="VT167" s="78"/>
      <c r="VU167" s="79"/>
      <c r="VV167" s="78"/>
      <c r="VW167" s="337"/>
      <c r="VX167" s="337"/>
      <c r="VY167" s="337"/>
      <c r="VZ167" s="337"/>
      <c r="WA167" s="337"/>
      <c r="WB167" s="337"/>
      <c r="WC167" s="337"/>
      <c r="WD167" s="337"/>
      <c r="WE167" s="337"/>
      <c r="WF167" s="337"/>
      <c r="WG167" s="337"/>
      <c r="WH167" s="337"/>
      <c r="WI167" s="78"/>
      <c r="WJ167" s="337"/>
      <c r="WK167" s="337"/>
      <c r="WL167" s="78"/>
      <c r="WM167" s="79"/>
      <c r="WN167" s="78"/>
      <c r="WO167" s="337"/>
      <c r="WP167" s="337"/>
      <c r="WQ167" s="337"/>
      <c r="WR167" s="337"/>
      <c r="WS167" s="337"/>
      <c r="WT167" s="337"/>
      <c r="WU167" s="337"/>
      <c r="WV167" s="337"/>
      <c r="WW167" s="337"/>
      <c r="WX167" s="337"/>
      <c r="WY167" s="337"/>
      <c r="WZ167" s="337"/>
      <c r="XA167" s="78"/>
      <c r="XB167" s="337"/>
      <c r="XC167" s="337"/>
      <c r="XD167" s="78"/>
      <c r="XE167" s="79"/>
      <c r="XF167" s="78"/>
      <c r="XG167" s="337"/>
      <c r="XH167" s="337"/>
      <c r="XI167" s="337"/>
      <c r="XJ167" s="337"/>
      <c r="XK167" s="337"/>
      <c r="XL167" s="337"/>
      <c r="XM167" s="337"/>
      <c r="XN167" s="337"/>
      <c r="XO167" s="337"/>
      <c r="XP167" s="337"/>
      <c r="XQ167" s="337"/>
      <c r="XR167" s="337"/>
      <c r="XS167" s="78"/>
      <c r="XT167" s="337"/>
      <c r="XU167" s="337"/>
      <c r="XV167" s="78"/>
      <c r="XW167" s="79"/>
      <c r="XX167" s="78"/>
      <c r="XY167" s="337"/>
      <c r="XZ167" s="337"/>
      <c r="YA167" s="337"/>
      <c r="YB167" s="337"/>
      <c r="YC167" s="337"/>
      <c r="YD167" s="337"/>
      <c r="YE167" s="337"/>
      <c r="YF167" s="337"/>
      <c r="YG167" s="337"/>
      <c r="YH167" s="337"/>
      <c r="YI167" s="337"/>
      <c r="YJ167" s="337"/>
      <c r="YK167" s="78"/>
      <c r="YL167" s="337"/>
      <c r="YM167" s="337"/>
      <c r="YN167" s="78"/>
      <c r="YO167" s="79"/>
      <c r="YP167" s="78"/>
      <c r="YQ167" s="337"/>
      <c r="YR167" s="337"/>
      <c r="YS167" s="337"/>
      <c r="YT167" s="337"/>
      <c r="YU167" s="337"/>
      <c r="YV167" s="337"/>
      <c r="YW167" s="337"/>
      <c r="YX167" s="337"/>
      <c r="YY167" s="337"/>
      <c r="YZ167" s="337"/>
      <c r="ZA167" s="337"/>
      <c r="ZB167" s="337"/>
      <c r="ZC167" s="78"/>
      <c r="ZD167" s="337"/>
      <c r="ZE167" s="337"/>
      <c r="ZF167" s="78"/>
      <c r="ZG167" s="79"/>
      <c r="ZH167" s="78"/>
      <c r="ZI167" s="337"/>
      <c r="ZJ167" s="337"/>
      <c r="ZK167" s="337"/>
      <c r="ZL167" s="337"/>
      <c r="ZM167" s="337"/>
      <c r="ZN167" s="337"/>
      <c r="ZO167" s="337"/>
      <c r="ZP167" s="337"/>
      <c r="ZQ167" s="337"/>
      <c r="ZR167" s="337"/>
      <c r="ZS167" s="337"/>
      <c r="ZT167" s="337"/>
      <c r="ZU167" s="78"/>
      <c r="ZV167" s="337"/>
      <c r="ZW167" s="337"/>
      <c r="ZX167" s="78"/>
      <c r="ZY167" s="79"/>
      <c r="ZZ167" s="78"/>
      <c r="AAA167" s="337"/>
      <c r="AAB167" s="337"/>
      <c r="AAC167" s="337"/>
      <c r="AAD167" s="337"/>
      <c r="AAE167" s="337"/>
      <c r="AAF167" s="337"/>
      <c r="AAG167" s="337"/>
      <c r="AAH167" s="337"/>
      <c r="AAI167" s="337"/>
      <c r="AAJ167" s="337"/>
      <c r="AAK167" s="337"/>
      <c r="AAL167" s="337"/>
      <c r="AAM167" s="78"/>
      <c r="AAN167" s="337"/>
      <c r="AAO167" s="337"/>
      <c r="AAP167" s="78"/>
      <c r="AAQ167" s="79"/>
      <c r="AAR167" s="78"/>
      <c r="AAS167" s="337"/>
      <c r="AAT167" s="337"/>
      <c r="AAU167" s="337"/>
      <c r="AAV167" s="337"/>
      <c r="AAW167" s="337"/>
      <c r="AAX167" s="337"/>
      <c r="AAY167" s="337"/>
      <c r="AAZ167" s="337"/>
      <c r="ABA167" s="337"/>
      <c r="ABB167" s="337"/>
      <c r="ABC167" s="337"/>
      <c r="ABD167" s="337"/>
      <c r="ABE167" s="78"/>
      <c r="ABF167" s="337"/>
      <c r="ABG167" s="337"/>
      <c r="ABH167" s="78"/>
      <c r="ABI167" s="79"/>
      <c r="ABJ167" s="78"/>
      <c r="ABK167" s="337"/>
      <c r="ABL167" s="337"/>
      <c r="ABM167" s="337"/>
      <c r="ABN167" s="337"/>
      <c r="ABO167" s="337"/>
      <c r="ABP167" s="337"/>
      <c r="ABQ167" s="337"/>
      <c r="ABR167" s="337"/>
      <c r="ABS167" s="337"/>
      <c r="ABT167" s="337"/>
      <c r="ABU167" s="337"/>
      <c r="ABV167" s="337"/>
      <c r="ABW167" s="78"/>
      <c r="ABX167" s="337"/>
      <c r="ABY167" s="337"/>
      <c r="ABZ167" s="78"/>
      <c r="ACA167" s="79"/>
      <c r="ACB167" s="78"/>
      <c r="ACC167" s="337"/>
      <c r="ACD167" s="337"/>
      <c r="ACE167" s="337"/>
      <c r="ACF167" s="337"/>
      <c r="ACG167" s="337"/>
      <c r="ACH167" s="337"/>
      <c r="ACI167" s="337"/>
      <c r="ACJ167" s="337"/>
      <c r="ACK167" s="337"/>
      <c r="ACL167" s="337"/>
      <c r="ACM167" s="337"/>
      <c r="ACN167" s="337"/>
      <c r="ACO167" s="78"/>
      <c r="ACP167" s="337"/>
      <c r="ACQ167" s="337"/>
      <c r="ACR167" s="78"/>
      <c r="ACS167" s="79"/>
      <c r="ACT167" s="78"/>
      <c r="ACU167" s="337"/>
      <c r="ACV167" s="337"/>
      <c r="ACW167" s="337"/>
      <c r="ACX167" s="337"/>
      <c r="ACY167" s="337"/>
      <c r="ACZ167" s="337"/>
      <c r="ADA167" s="337"/>
      <c r="ADB167" s="337"/>
      <c r="ADC167" s="337"/>
      <c r="ADD167" s="337"/>
      <c r="ADE167" s="337"/>
      <c r="ADF167" s="337"/>
      <c r="ADG167" s="78"/>
      <c r="ADH167" s="337"/>
      <c r="ADI167" s="337"/>
      <c r="ADJ167" s="78"/>
      <c r="ADK167" s="79"/>
      <c r="ADL167" s="78"/>
      <c r="ADM167" s="337"/>
      <c r="ADN167" s="337"/>
      <c r="ADO167" s="337"/>
      <c r="ADP167" s="337"/>
      <c r="ADQ167" s="337"/>
      <c r="ADR167" s="337"/>
      <c r="ADS167" s="337"/>
      <c r="ADT167" s="337"/>
      <c r="ADU167" s="337"/>
      <c r="ADV167" s="337"/>
      <c r="ADW167" s="337"/>
      <c r="ADX167" s="337"/>
      <c r="ADY167" s="78"/>
      <c r="ADZ167" s="337"/>
      <c r="AEA167" s="337"/>
      <c r="AEB167" s="78"/>
      <c r="AEC167" s="79"/>
      <c r="AED167" s="78"/>
      <c r="AEE167" s="337"/>
      <c r="AEF167" s="337"/>
      <c r="AEG167" s="337"/>
      <c r="AEH167" s="337"/>
      <c r="AEI167" s="337"/>
      <c r="AEJ167" s="337"/>
      <c r="AEK167" s="337"/>
      <c r="AEL167" s="337"/>
      <c r="AEM167" s="337"/>
      <c r="AEN167" s="337"/>
      <c r="AEO167" s="337"/>
      <c r="AEP167" s="337"/>
      <c r="AEQ167" s="78"/>
      <c r="AER167" s="337"/>
      <c r="AES167" s="337"/>
      <c r="AET167" s="78"/>
      <c r="AEU167" s="79"/>
      <c r="AEV167" s="78"/>
      <c r="AEW167" s="337"/>
      <c r="AEX167" s="337"/>
      <c r="AEY167" s="337"/>
      <c r="AEZ167" s="337"/>
      <c r="AFA167" s="337"/>
      <c r="AFB167" s="337"/>
      <c r="AFC167" s="337"/>
      <c r="AFD167" s="337"/>
      <c r="AFE167" s="337"/>
      <c r="AFF167" s="337"/>
      <c r="AFG167" s="337"/>
      <c r="AFH167" s="337"/>
      <c r="AFI167" s="78"/>
      <c r="AFJ167" s="337"/>
      <c r="AFK167" s="337"/>
      <c r="AFL167" s="78"/>
      <c r="AFM167" s="79"/>
      <c r="AFN167" s="78"/>
      <c r="AFO167" s="337"/>
      <c r="AFP167" s="337"/>
      <c r="AFQ167" s="337"/>
      <c r="AFR167" s="337"/>
      <c r="AFS167" s="337"/>
      <c r="AFT167" s="337"/>
      <c r="AFU167" s="337"/>
      <c r="AFV167" s="337"/>
      <c r="AFW167" s="337"/>
      <c r="AFX167" s="337"/>
      <c r="AFY167" s="337"/>
      <c r="AFZ167" s="337"/>
      <c r="AGA167" s="78"/>
      <c r="AGB167" s="337"/>
      <c r="AGC167" s="337"/>
      <c r="AGD167" s="78"/>
      <c r="AGE167" s="79"/>
      <c r="AGF167" s="78"/>
      <c r="AGG167" s="337"/>
      <c r="AGH167" s="337"/>
      <c r="AGI167" s="337"/>
      <c r="AGJ167" s="337"/>
      <c r="AGK167" s="337"/>
      <c r="AGL167" s="337"/>
      <c r="AGM167" s="337"/>
      <c r="AGN167" s="337"/>
      <c r="AGO167" s="337"/>
      <c r="AGP167" s="337"/>
      <c r="AGQ167" s="337"/>
      <c r="AGR167" s="337"/>
      <c r="AGS167" s="78"/>
      <c r="AGT167" s="337"/>
      <c r="AGU167" s="337"/>
      <c r="AGV167" s="78"/>
      <c r="AGW167" s="79"/>
      <c r="AGX167" s="78"/>
      <c r="AGY167" s="337"/>
      <c r="AGZ167" s="337"/>
      <c r="AHA167" s="337"/>
      <c r="AHB167" s="337"/>
      <c r="AHC167" s="337"/>
      <c r="AHD167" s="337"/>
      <c r="AHE167" s="337"/>
      <c r="AHF167" s="337"/>
      <c r="AHG167" s="337"/>
      <c r="AHH167" s="337"/>
      <c r="AHI167" s="337"/>
      <c r="AHJ167" s="337"/>
      <c r="AHK167" s="78"/>
      <c r="AHL167" s="337"/>
      <c r="AHM167" s="337"/>
      <c r="AHN167" s="78"/>
      <c r="AHO167" s="79"/>
      <c r="AHP167" s="78"/>
      <c r="AHQ167" s="337"/>
      <c r="AHR167" s="337"/>
      <c r="AHS167" s="337"/>
      <c r="AHT167" s="337"/>
      <c r="AHU167" s="337"/>
      <c r="AHV167" s="337"/>
      <c r="AHW167" s="337"/>
      <c r="AHX167" s="337"/>
      <c r="AHY167" s="337"/>
      <c r="AHZ167" s="337"/>
      <c r="AIA167" s="337"/>
      <c r="AIB167" s="337"/>
      <c r="AIC167" s="78"/>
      <c r="AID167" s="337"/>
      <c r="AIE167" s="337"/>
      <c r="AIF167" s="78"/>
      <c r="AIG167" s="79"/>
      <c r="AIH167" s="78"/>
      <c r="AII167" s="337"/>
      <c r="AIJ167" s="337"/>
      <c r="AIK167" s="337"/>
      <c r="AIL167" s="337"/>
      <c r="AIM167" s="337"/>
      <c r="AIN167" s="337"/>
      <c r="AIO167" s="337"/>
      <c r="AIP167" s="337"/>
      <c r="AIQ167" s="337"/>
      <c r="AIR167" s="337"/>
      <c r="AIS167" s="337"/>
      <c r="AIT167" s="337"/>
      <c r="AIU167" s="78"/>
      <c r="AIV167" s="337"/>
      <c r="AIW167" s="337"/>
      <c r="AIX167" s="78"/>
      <c r="AIY167" s="79"/>
      <c r="AIZ167" s="78"/>
      <c r="AJA167" s="337"/>
      <c r="AJB167" s="337"/>
      <c r="AJC167" s="337"/>
      <c r="AJD167" s="337"/>
      <c r="AJE167" s="337"/>
      <c r="AJF167" s="337"/>
      <c r="AJG167" s="337"/>
      <c r="AJH167" s="337"/>
      <c r="AJI167" s="337"/>
      <c r="AJJ167" s="337"/>
      <c r="AJK167" s="337"/>
      <c r="AJL167" s="337"/>
      <c r="AJM167" s="78"/>
      <c r="AJN167" s="337"/>
      <c r="AJO167" s="337"/>
      <c r="AJP167" s="78"/>
      <c r="AJQ167" s="79"/>
      <c r="AJR167" s="78"/>
      <c r="AJS167" s="337"/>
      <c r="AJT167" s="337"/>
      <c r="AJU167" s="337"/>
      <c r="AJV167" s="337"/>
      <c r="AJW167" s="337"/>
      <c r="AJX167" s="337"/>
      <c r="AJY167" s="337"/>
      <c r="AJZ167" s="337"/>
      <c r="AKA167" s="337"/>
      <c r="AKB167" s="337"/>
      <c r="AKC167" s="337"/>
      <c r="AKD167" s="337"/>
      <c r="AKE167" s="78"/>
      <c r="AKF167" s="337"/>
      <c r="AKG167" s="337"/>
      <c r="AKH167" s="78"/>
      <c r="AKI167" s="79"/>
      <c r="AKJ167" s="78"/>
      <c r="AKK167" s="337"/>
      <c r="AKL167" s="337"/>
      <c r="AKM167" s="337"/>
      <c r="AKN167" s="337"/>
      <c r="AKO167" s="337"/>
      <c r="AKP167" s="337"/>
      <c r="AKQ167" s="337"/>
      <c r="AKR167" s="337"/>
      <c r="AKS167" s="337"/>
      <c r="AKT167" s="337"/>
      <c r="AKU167" s="337"/>
      <c r="AKV167" s="337"/>
      <c r="AKW167" s="78"/>
      <c r="AKX167" s="337"/>
      <c r="AKY167" s="337"/>
      <c r="AKZ167" s="78"/>
      <c r="ALA167" s="79"/>
      <c r="ALB167" s="78"/>
      <c r="ALC167" s="337"/>
      <c r="ALD167" s="337"/>
      <c r="ALE167" s="337"/>
      <c r="ALF167" s="337"/>
      <c r="ALG167" s="337"/>
      <c r="ALH167" s="337"/>
      <c r="ALI167" s="337"/>
      <c r="ALJ167" s="337"/>
      <c r="ALK167" s="337"/>
      <c r="ALL167" s="337"/>
      <c r="ALM167" s="337"/>
      <c r="ALN167" s="337"/>
      <c r="ALO167" s="78"/>
      <c r="ALP167" s="337"/>
      <c r="ALQ167" s="337"/>
      <c r="ALR167" s="78"/>
      <c r="ALS167" s="79"/>
      <c r="ALT167" s="78"/>
      <c r="ALU167" s="337"/>
      <c r="ALV167" s="337"/>
      <c r="ALW167" s="337"/>
      <c r="ALX167" s="337"/>
      <c r="ALY167" s="337"/>
      <c r="ALZ167" s="337"/>
      <c r="AMA167" s="337"/>
      <c r="AMB167" s="337"/>
      <c r="AMC167" s="337"/>
      <c r="AMD167" s="337"/>
      <c r="AME167" s="337"/>
      <c r="AMF167" s="337"/>
      <c r="AMG167" s="78"/>
      <c r="AMH167" s="337"/>
      <c r="AMI167" s="337"/>
      <c r="AMJ167" s="78"/>
      <c r="AMK167" s="79"/>
      <c r="AML167" s="78"/>
      <c r="AMM167" s="337"/>
      <c r="AMN167" s="337"/>
      <c r="AMO167" s="337"/>
      <c r="AMP167" s="337"/>
      <c r="AMQ167" s="337"/>
      <c r="AMR167" s="337"/>
      <c r="AMS167" s="337"/>
      <c r="AMT167" s="337"/>
      <c r="AMU167" s="337"/>
      <c r="AMV167" s="337"/>
      <c r="AMW167" s="337"/>
      <c r="AMX167" s="337"/>
      <c r="AMY167" s="78"/>
      <c r="AMZ167" s="337"/>
      <c r="ANA167" s="337"/>
      <c r="ANB167" s="78"/>
      <c r="ANC167" s="79"/>
      <c r="AND167" s="78"/>
      <c r="ANE167" s="337"/>
      <c r="ANF167" s="337"/>
      <c r="ANG167" s="337"/>
      <c r="ANH167" s="337"/>
      <c r="ANI167" s="337"/>
      <c r="ANJ167" s="337"/>
      <c r="ANK167" s="337"/>
      <c r="ANL167" s="337"/>
      <c r="ANM167" s="337"/>
      <c r="ANN167" s="337"/>
      <c r="ANO167" s="337"/>
      <c r="ANP167" s="337"/>
      <c r="ANQ167" s="78"/>
      <c r="ANR167" s="337"/>
      <c r="ANS167" s="337"/>
      <c r="ANT167" s="78"/>
      <c r="ANU167" s="79"/>
      <c r="ANV167" s="78"/>
      <c r="ANW167" s="337"/>
      <c r="ANX167" s="337"/>
      <c r="ANY167" s="337"/>
      <c r="ANZ167" s="337"/>
      <c r="AOA167" s="337"/>
      <c r="AOB167" s="337"/>
      <c r="AOC167" s="337"/>
      <c r="AOD167" s="337"/>
      <c r="AOE167" s="337"/>
      <c r="AOF167" s="337"/>
      <c r="AOG167" s="337"/>
      <c r="AOH167" s="337"/>
      <c r="AOI167" s="78"/>
      <c r="AOJ167" s="337"/>
      <c r="AOK167" s="337"/>
      <c r="AOL167" s="78"/>
      <c r="AOM167" s="79"/>
      <c r="AON167" s="78"/>
      <c r="AOO167" s="337"/>
      <c r="AOP167" s="337"/>
      <c r="AOQ167" s="337"/>
      <c r="AOR167" s="337"/>
      <c r="AOS167" s="337"/>
      <c r="AOT167" s="337"/>
      <c r="AOU167" s="337"/>
      <c r="AOV167" s="337"/>
      <c r="AOW167" s="337"/>
      <c r="AOX167" s="337"/>
      <c r="AOY167" s="337"/>
      <c r="AOZ167" s="337"/>
      <c r="APA167" s="78"/>
      <c r="APB167" s="337"/>
      <c r="APC167" s="337"/>
      <c r="APD167" s="78"/>
      <c r="APE167" s="79"/>
      <c r="APF167" s="78"/>
      <c r="APG167" s="337"/>
      <c r="APH167" s="337"/>
      <c r="API167" s="337"/>
      <c r="APJ167" s="337"/>
      <c r="APK167" s="337"/>
      <c r="APL167" s="337"/>
      <c r="APM167" s="337"/>
      <c r="APN167" s="337"/>
      <c r="APO167" s="337"/>
      <c r="APP167" s="337"/>
      <c r="APQ167" s="337"/>
      <c r="APR167" s="337"/>
      <c r="APS167" s="78"/>
      <c r="APT167" s="337"/>
      <c r="APU167" s="337"/>
      <c r="APV167" s="78"/>
      <c r="APW167" s="79"/>
      <c r="APX167" s="78"/>
      <c r="APY167" s="337"/>
      <c r="APZ167" s="337"/>
      <c r="AQA167" s="337"/>
      <c r="AQB167" s="337"/>
      <c r="AQC167" s="337"/>
      <c r="AQD167" s="337"/>
      <c r="AQE167" s="337"/>
      <c r="AQF167" s="337"/>
      <c r="AQG167" s="337"/>
      <c r="AQH167" s="337"/>
      <c r="AQI167" s="337"/>
      <c r="AQJ167" s="337"/>
      <c r="AQK167" s="78"/>
      <c r="AQL167" s="337"/>
      <c r="AQM167" s="337"/>
      <c r="AQN167" s="78"/>
      <c r="AQO167" s="79"/>
      <c r="AQP167" s="78"/>
      <c r="AQQ167" s="337"/>
      <c r="AQR167" s="337"/>
      <c r="AQS167" s="337"/>
      <c r="AQT167" s="337"/>
      <c r="AQU167" s="337"/>
      <c r="AQV167" s="337"/>
      <c r="AQW167" s="337"/>
      <c r="AQX167" s="337"/>
      <c r="AQY167" s="337"/>
      <c r="AQZ167" s="337"/>
      <c r="ARA167" s="337"/>
      <c r="ARB167" s="337"/>
      <c r="ARC167" s="78"/>
      <c r="ARD167" s="337"/>
      <c r="ARE167" s="337"/>
      <c r="ARF167" s="78"/>
      <c r="ARG167" s="79"/>
      <c r="ARH167" s="78"/>
      <c r="ARI167" s="337"/>
      <c r="ARJ167" s="337"/>
      <c r="ARK167" s="337"/>
      <c r="ARL167" s="337"/>
      <c r="ARM167" s="337"/>
      <c r="ARN167" s="337"/>
      <c r="ARO167" s="337"/>
      <c r="ARP167" s="337"/>
      <c r="ARQ167" s="337"/>
      <c r="ARR167" s="337"/>
      <c r="ARS167" s="337"/>
      <c r="ART167" s="337"/>
      <c r="ARU167" s="78"/>
      <c r="ARV167" s="337"/>
      <c r="ARW167" s="337"/>
      <c r="ARX167" s="78"/>
      <c r="ARY167" s="79"/>
      <c r="ARZ167" s="78"/>
      <c r="ASA167" s="337"/>
      <c r="ASB167" s="337"/>
      <c r="ASC167" s="337"/>
      <c r="ASD167" s="337"/>
      <c r="ASE167" s="337"/>
      <c r="ASF167" s="337"/>
      <c r="ASG167" s="337"/>
      <c r="ASH167" s="337"/>
      <c r="ASI167" s="337"/>
      <c r="ASJ167" s="337"/>
      <c r="ASK167" s="337"/>
      <c r="ASL167" s="337"/>
      <c r="ASM167" s="78"/>
      <c r="ASN167" s="337"/>
      <c r="ASO167" s="337"/>
      <c r="ASP167" s="78"/>
      <c r="ASQ167" s="79"/>
      <c r="ASR167" s="78"/>
      <c r="ASS167" s="337"/>
      <c r="AST167" s="337"/>
      <c r="ASU167" s="337"/>
      <c r="ASV167" s="337"/>
      <c r="ASW167" s="337"/>
      <c r="ASX167" s="337"/>
      <c r="ASY167" s="337"/>
      <c r="ASZ167" s="337"/>
      <c r="ATA167" s="337"/>
      <c r="ATB167" s="337"/>
      <c r="ATC167" s="337"/>
      <c r="ATD167" s="337"/>
      <c r="ATE167" s="78"/>
      <c r="ATF167" s="337"/>
      <c r="ATG167" s="337"/>
      <c r="ATH167" s="78"/>
      <c r="ATI167" s="79"/>
      <c r="ATJ167" s="78"/>
      <c r="ATK167" s="337"/>
      <c r="ATL167" s="337"/>
      <c r="ATM167" s="337"/>
      <c r="ATN167" s="337"/>
      <c r="ATO167" s="337"/>
      <c r="ATP167" s="337"/>
      <c r="ATQ167" s="337"/>
      <c r="ATR167" s="337"/>
      <c r="ATS167" s="337"/>
      <c r="ATT167" s="337"/>
      <c r="ATU167" s="337"/>
      <c r="ATV167" s="337"/>
      <c r="ATW167" s="78"/>
      <c r="ATX167" s="337"/>
      <c r="ATY167" s="337"/>
      <c r="ATZ167" s="78"/>
      <c r="AUA167" s="79"/>
      <c r="AUB167" s="78"/>
      <c r="AUC167" s="337"/>
      <c r="AUD167" s="337"/>
      <c r="AUE167" s="337"/>
      <c r="AUF167" s="337"/>
      <c r="AUG167" s="337"/>
      <c r="AUH167" s="337"/>
      <c r="AUI167" s="337"/>
      <c r="AUJ167" s="337"/>
      <c r="AUK167" s="337"/>
      <c r="AUL167" s="337"/>
      <c r="AUM167" s="337"/>
      <c r="AUN167" s="337"/>
      <c r="AUO167" s="78"/>
      <c r="AUP167" s="337"/>
      <c r="AUQ167" s="337"/>
      <c r="AUR167" s="78"/>
      <c r="AUS167" s="79"/>
      <c r="AUT167" s="78"/>
      <c r="AUU167" s="337"/>
      <c r="AUV167" s="337"/>
      <c r="AUW167" s="337"/>
      <c r="AUX167" s="337"/>
      <c r="AUY167" s="337"/>
      <c r="AUZ167" s="337"/>
      <c r="AVA167" s="337"/>
      <c r="AVB167" s="337"/>
      <c r="AVC167" s="337"/>
      <c r="AVD167" s="337"/>
      <c r="AVE167" s="337"/>
      <c r="AVF167" s="337"/>
      <c r="AVG167" s="78"/>
      <c r="AVH167" s="337"/>
      <c r="AVI167" s="337"/>
      <c r="AVJ167" s="78"/>
      <c r="AVK167" s="79"/>
      <c r="AVL167" s="78"/>
      <c r="AVM167" s="337"/>
      <c r="AVN167" s="337"/>
      <c r="AVO167" s="337"/>
      <c r="AVP167" s="337"/>
      <c r="AVQ167" s="337"/>
      <c r="AVR167" s="337"/>
      <c r="AVS167" s="337"/>
      <c r="AVT167" s="337"/>
      <c r="AVU167" s="337"/>
      <c r="AVV167" s="337"/>
      <c r="AVW167" s="337"/>
      <c r="AVX167" s="337"/>
      <c r="AVY167" s="78"/>
      <c r="AVZ167" s="337"/>
      <c r="AWA167" s="337"/>
      <c r="AWB167" s="78"/>
      <c r="AWC167" s="79"/>
      <c r="AWD167" s="78"/>
      <c r="AWE167" s="337"/>
      <c r="AWF167" s="337"/>
      <c r="AWG167" s="337"/>
      <c r="AWH167" s="337"/>
      <c r="AWI167" s="337"/>
      <c r="AWJ167" s="337"/>
      <c r="AWK167" s="337"/>
      <c r="AWL167" s="337"/>
      <c r="AWM167" s="337"/>
      <c r="AWN167" s="337"/>
      <c r="AWO167" s="337"/>
      <c r="AWP167" s="337"/>
      <c r="AWQ167" s="78"/>
      <c r="AWR167" s="337"/>
      <c r="AWS167" s="337"/>
      <c r="AWT167" s="78"/>
      <c r="AWU167" s="79"/>
      <c r="AWV167" s="78"/>
      <c r="AWW167" s="337"/>
      <c r="AWX167" s="337"/>
      <c r="AWY167" s="337"/>
      <c r="AWZ167" s="337"/>
      <c r="AXA167" s="337"/>
      <c r="AXB167" s="337"/>
      <c r="AXC167" s="337"/>
      <c r="AXD167" s="337"/>
      <c r="AXE167" s="337"/>
      <c r="AXF167" s="337"/>
      <c r="AXG167" s="337"/>
      <c r="AXH167" s="337"/>
      <c r="AXI167" s="78"/>
      <c r="AXJ167" s="337"/>
      <c r="AXK167" s="337"/>
      <c r="AXL167" s="78"/>
      <c r="AXM167" s="79"/>
      <c r="AXN167" s="78"/>
      <c r="AXO167" s="337"/>
      <c r="AXP167" s="337"/>
      <c r="AXQ167" s="337"/>
      <c r="AXR167" s="337"/>
      <c r="AXS167" s="337"/>
      <c r="AXT167" s="337"/>
      <c r="AXU167" s="337"/>
      <c r="AXV167" s="337"/>
      <c r="AXW167" s="337"/>
      <c r="AXX167" s="337"/>
      <c r="AXY167" s="337"/>
      <c r="AXZ167" s="337"/>
      <c r="AYA167" s="78"/>
      <c r="AYB167" s="337"/>
      <c r="AYC167" s="337"/>
      <c r="AYD167" s="78"/>
      <c r="AYE167" s="79"/>
      <c r="AYF167" s="78"/>
      <c r="AYG167" s="337"/>
      <c r="AYH167" s="337"/>
      <c r="AYI167" s="337"/>
      <c r="AYJ167" s="337"/>
      <c r="AYK167" s="337"/>
      <c r="AYL167" s="337"/>
      <c r="AYM167" s="337"/>
      <c r="AYN167" s="337"/>
      <c r="AYO167" s="337"/>
      <c r="AYP167" s="337"/>
      <c r="AYQ167" s="337"/>
      <c r="AYR167" s="337"/>
      <c r="AYS167" s="78"/>
      <c r="AYT167" s="337"/>
      <c r="AYU167" s="337"/>
      <c r="AYV167" s="78"/>
      <c r="AYW167" s="79"/>
      <c r="AYX167" s="78"/>
      <c r="AYY167" s="337"/>
      <c r="AYZ167" s="337"/>
      <c r="AZA167" s="337"/>
      <c r="AZB167" s="337"/>
      <c r="AZC167" s="337"/>
      <c r="AZD167" s="337"/>
      <c r="AZE167" s="337"/>
      <c r="AZF167" s="337"/>
      <c r="AZG167" s="337"/>
      <c r="AZH167" s="337"/>
      <c r="AZI167" s="337"/>
      <c r="AZJ167" s="337"/>
      <c r="AZK167" s="78"/>
      <c r="AZL167" s="337"/>
      <c r="AZM167" s="337"/>
      <c r="AZN167" s="78"/>
      <c r="AZO167" s="79"/>
      <c r="AZP167" s="78"/>
      <c r="AZQ167" s="337"/>
      <c r="AZR167" s="337"/>
      <c r="AZS167" s="337"/>
      <c r="AZT167" s="337"/>
      <c r="AZU167" s="337"/>
      <c r="AZV167" s="337"/>
      <c r="AZW167" s="337"/>
      <c r="AZX167" s="337"/>
      <c r="AZY167" s="337"/>
      <c r="AZZ167" s="337"/>
      <c r="BAA167" s="337"/>
      <c r="BAB167" s="337"/>
      <c r="BAC167" s="78"/>
      <c r="BAD167" s="337"/>
      <c r="BAE167" s="337"/>
      <c r="BAF167" s="78"/>
      <c r="BAG167" s="79"/>
      <c r="BAH167" s="78"/>
      <c r="BAI167" s="337"/>
      <c r="BAJ167" s="337"/>
      <c r="BAK167" s="337"/>
      <c r="BAL167" s="337"/>
      <c r="BAM167" s="337"/>
      <c r="BAN167" s="337"/>
      <c r="BAO167" s="337"/>
      <c r="BAP167" s="337"/>
      <c r="BAQ167" s="337"/>
      <c r="BAR167" s="337"/>
      <c r="BAS167" s="337"/>
      <c r="BAT167" s="337"/>
      <c r="BAU167" s="78"/>
      <c r="BAV167" s="337"/>
      <c r="BAW167" s="337"/>
      <c r="BAX167" s="78"/>
      <c r="BAY167" s="79"/>
      <c r="BAZ167" s="78"/>
      <c r="BBA167" s="337"/>
      <c r="BBB167" s="337"/>
      <c r="BBC167" s="337"/>
      <c r="BBD167" s="337"/>
      <c r="BBE167" s="337"/>
      <c r="BBF167" s="337"/>
      <c r="BBG167" s="337"/>
      <c r="BBH167" s="337"/>
      <c r="BBI167" s="337"/>
      <c r="BBJ167" s="337"/>
      <c r="BBK167" s="337"/>
      <c r="BBL167" s="337"/>
      <c r="BBM167" s="78"/>
      <c r="BBN167" s="337"/>
      <c r="BBO167" s="337"/>
      <c r="BBP167" s="78"/>
      <c r="BBQ167" s="79"/>
      <c r="BBR167" s="78"/>
      <c r="BBS167" s="337"/>
      <c r="BBT167" s="337"/>
      <c r="BBU167" s="337"/>
      <c r="BBV167" s="337"/>
      <c r="BBW167" s="337"/>
      <c r="BBX167" s="337"/>
      <c r="BBY167" s="337"/>
      <c r="BBZ167" s="337"/>
      <c r="BCA167" s="337"/>
      <c r="BCB167" s="337"/>
      <c r="BCC167" s="337"/>
      <c r="BCD167" s="337"/>
      <c r="BCE167" s="78"/>
      <c r="BCF167" s="337"/>
      <c r="BCG167" s="337"/>
      <c r="BCH167" s="78"/>
      <c r="BCI167" s="79"/>
      <c r="BCJ167" s="78"/>
      <c r="BCK167" s="337"/>
      <c r="BCL167" s="337"/>
      <c r="BCM167" s="337"/>
      <c r="BCN167" s="337"/>
      <c r="BCO167" s="337"/>
      <c r="BCP167" s="337"/>
      <c r="BCQ167" s="337"/>
      <c r="BCR167" s="337"/>
      <c r="BCS167" s="337"/>
      <c r="BCT167" s="337"/>
      <c r="BCU167" s="337"/>
      <c r="BCV167" s="337"/>
      <c r="BCW167" s="78"/>
      <c r="BCX167" s="337"/>
      <c r="BCY167" s="337"/>
      <c r="BCZ167" s="78"/>
      <c r="BDA167" s="79"/>
      <c r="BDB167" s="78"/>
      <c r="BDC167" s="337"/>
      <c r="BDD167" s="337"/>
      <c r="BDE167" s="337"/>
      <c r="BDF167" s="337"/>
      <c r="BDG167" s="337"/>
      <c r="BDH167" s="337"/>
      <c r="BDI167" s="337"/>
      <c r="BDJ167" s="337"/>
      <c r="BDK167" s="337"/>
      <c r="BDL167" s="337"/>
      <c r="BDM167" s="337"/>
      <c r="BDN167" s="337"/>
      <c r="BDO167" s="78"/>
      <c r="BDP167" s="337"/>
      <c r="BDQ167" s="337"/>
      <c r="BDR167" s="78"/>
      <c r="BDS167" s="79"/>
      <c r="BDT167" s="78"/>
      <c r="BDU167" s="337"/>
      <c r="BDV167" s="337"/>
      <c r="BDW167" s="337"/>
      <c r="BDX167" s="337"/>
      <c r="BDY167" s="337"/>
      <c r="BDZ167" s="337"/>
      <c r="BEA167" s="337"/>
      <c r="BEB167" s="337"/>
      <c r="BEC167" s="337"/>
      <c r="BED167" s="337"/>
      <c r="BEE167" s="337"/>
      <c r="BEF167" s="337"/>
      <c r="BEG167" s="78"/>
      <c r="BEH167" s="337"/>
      <c r="BEI167" s="337"/>
      <c r="BEJ167" s="78"/>
      <c r="BEK167" s="79"/>
      <c r="BEL167" s="78"/>
      <c r="BEM167" s="337"/>
      <c r="BEN167" s="337"/>
      <c r="BEO167" s="337"/>
      <c r="BEP167" s="337"/>
      <c r="BEQ167" s="337"/>
      <c r="BER167" s="337"/>
      <c r="BES167" s="337"/>
      <c r="BET167" s="337"/>
      <c r="BEU167" s="337"/>
      <c r="BEV167" s="337"/>
      <c r="BEW167" s="337"/>
      <c r="BEX167" s="337"/>
      <c r="BEY167" s="78"/>
      <c r="BEZ167" s="337"/>
      <c r="BFA167" s="337"/>
      <c r="BFB167" s="78"/>
      <c r="BFC167" s="79"/>
      <c r="BFD167" s="78"/>
      <c r="BFE167" s="337"/>
      <c r="BFF167" s="337"/>
      <c r="BFG167" s="337"/>
      <c r="BFH167" s="337"/>
      <c r="BFI167" s="337"/>
      <c r="BFJ167" s="337"/>
      <c r="BFK167" s="337"/>
      <c r="BFL167" s="337"/>
      <c r="BFM167" s="337"/>
      <c r="BFN167" s="337"/>
      <c r="BFO167" s="337"/>
      <c r="BFP167" s="337"/>
      <c r="BFQ167" s="78"/>
      <c r="BFR167" s="337"/>
      <c r="BFS167" s="337"/>
      <c r="BFT167" s="78"/>
      <c r="BFU167" s="79"/>
      <c r="BFV167" s="78"/>
      <c r="BFW167" s="337"/>
      <c r="BFX167" s="337"/>
      <c r="BFY167" s="337"/>
      <c r="BFZ167" s="337"/>
      <c r="BGA167" s="337"/>
      <c r="BGB167" s="337"/>
      <c r="BGC167" s="337"/>
      <c r="BGD167" s="337"/>
      <c r="BGE167" s="337"/>
      <c r="BGF167" s="337"/>
      <c r="BGG167" s="337"/>
      <c r="BGH167" s="337"/>
      <c r="BGI167" s="78"/>
      <c r="BGJ167" s="337"/>
      <c r="BGK167" s="337"/>
      <c r="BGL167" s="78"/>
      <c r="BGM167" s="79"/>
      <c r="BGN167" s="78"/>
      <c r="BGO167" s="337"/>
      <c r="BGP167" s="337"/>
      <c r="BGQ167" s="337"/>
      <c r="BGR167" s="337"/>
      <c r="BGS167" s="337"/>
      <c r="BGT167" s="337"/>
      <c r="BGU167" s="337"/>
      <c r="BGV167" s="337"/>
      <c r="BGW167" s="337"/>
      <c r="BGX167" s="337"/>
      <c r="BGY167" s="337"/>
      <c r="BGZ167" s="337"/>
      <c r="BHA167" s="78"/>
      <c r="BHB167" s="337"/>
      <c r="BHC167" s="337"/>
      <c r="BHD167" s="78"/>
      <c r="BHE167" s="79"/>
      <c r="BHF167" s="78"/>
      <c r="BHG167" s="337"/>
      <c r="BHH167" s="337"/>
      <c r="BHI167" s="337"/>
      <c r="BHJ167" s="337"/>
      <c r="BHK167" s="337"/>
      <c r="BHL167" s="337"/>
      <c r="BHM167" s="337"/>
      <c r="BHN167" s="337"/>
      <c r="BHO167" s="337"/>
      <c r="BHP167" s="337"/>
      <c r="BHQ167" s="337"/>
      <c r="BHR167" s="337"/>
      <c r="BHS167" s="78"/>
      <c r="BHT167" s="337"/>
      <c r="BHU167" s="337"/>
      <c r="BHV167" s="78"/>
      <c r="BHW167" s="79"/>
      <c r="BHX167" s="78"/>
      <c r="BHY167" s="337"/>
      <c r="BHZ167" s="337"/>
      <c r="BIA167" s="337"/>
      <c r="BIB167" s="337"/>
      <c r="BIC167" s="337"/>
      <c r="BID167" s="337"/>
      <c r="BIE167" s="337"/>
      <c r="BIF167" s="337"/>
      <c r="BIG167" s="337"/>
      <c r="BIH167" s="337"/>
      <c r="BII167" s="337"/>
      <c r="BIJ167" s="337"/>
      <c r="BIK167" s="78"/>
      <c r="BIL167" s="337"/>
      <c r="BIM167" s="337"/>
      <c r="BIN167" s="78"/>
      <c r="BIO167" s="79"/>
      <c r="BIP167" s="78"/>
      <c r="BIQ167" s="337"/>
      <c r="BIR167" s="337"/>
      <c r="BIS167" s="337"/>
      <c r="BIT167" s="337"/>
      <c r="BIU167" s="337"/>
      <c r="BIV167" s="337"/>
      <c r="BIW167" s="337"/>
      <c r="BIX167" s="337"/>
      <c r="BIY167" s="337"/>
      <c r="BIZ167" s="337"/>
      <c r="BJA167" s="337"/>
      <c r="BJB167" s="337"/>
      <c r="BJC167" s="78"/>
      <c r="BJD167" s="337"/>
      <c r="BJE167" s="337"/>
      <c r="BJF167" s="78"/>
      <c r="BJG167" s="79"/>
      <c r="BJH167" s="78"/>
      <c r="BJI167" s="337"/>
      <c r="BJJ167" s="337"/>
      <c r="BJK167" s="337"/>
      <c r="BJL167" s="337"/>
      <c r="BJM167" s="337"/>
      <c r="BJN167" s="337"/>
      <c r="BJO167" s="337"/>
      <c r="BJP167" s="337"/>
      <c r="BJQ167" s="337"/>
      <c r="BJR167" s="337"/>
      <c r="BJS167" s="337"/>
      <c r="BJT167" s="337"/>
      <c r="BJU167" s="78"/>
      <c r="BJV167" s="337"/>
      <c r="BJW167" s="337"/>
      <c r="BJX167" s="78"/>
      <c r="BJY167" s="79"/>
      <c r="BJZ167" s="78"/>
      <c r="BKA167" s="337"/>
      <c r="BKB167" s="337"/>
      <c r="BKC167" s="337"/>
      <c r="BKD167" s="337"/>
      <c r="BKE167" s="337"/>
      <c r="BKF167" s="337"/>
      <c r="BKG167" s="337"/>
      <c r="BKH167" s="337"/>
      <c r="BKI167" s="337"/>
      <c r="BKJ167" s="337"/>
      <c r="BKK167" s="337"/>
      <c r="BKL167" s="337"/>
      <c r="BKM167" s="78"/>
      <c r="BKN167" s="337"/>
      <c r="BKO167" s="337"/>
      <c r="BKP167" s="78"/>
      <c r="BKQ167" s="79"/>
      <c r="BKR167" s="78"/>
      <c r="BKS167" s="337"/>
      <c r="BKT167" s="337"/>
      <c r="BKU167" s="337"/>
      <c r="BKV167" s="337"/>
      <c r="BKW167" s="337"/>
      <c r="BKX167" s="337"/>
      <c r="BKY167" s="337"/>
      <c r="BKZ167" s="337"/>
      <c r="BLA167" s="337"/>
      <c r="BLB167" s="337"/>
      <c r="BLC167" s="337"/>
      <c r="BLD167" s="337"/>
      <c r="BLE167" s="78"/>
      <c r="BLF167" s="337"/>
      <c r="BLG167" s="337"/>
      <c r="BLH167" s="78"/>
      <c r="BLI167" s="79"/>
      <c r="BLJ167" s="78"/>
      <c r="BLK167" s="337"/>
      <c r="BLL167" s="337"/>
      <c r="BLM167" s="337"/>
      <c r="BLN167" s="337"/>
      <c r="BLO167" s="337"/>
      <c r="BLP167" s="337"/>
      <c r="BLQ167" s="337"/>
      <c r="BLR167" s="337"/>
      <c r="BLS167" s="337"/>
      <c r="BLT167" s="337"/>
      <c r="BLU167" s="337"/>
      <c r="BLV167" s="337"/>
      <c r="BLW167" s="78"/>
      <c r="BLX167" s="337"/>
      <c r="BLY167" s="337"/>
      <c r="BLZ167" s="78"/>
      <c r="BMA167" s="79"/>
      <c r="BMB167" s="78"/>
      <c r="BMC167" s="337"/>
      <c r="BMD167" s="337"/>
      <c r="BME167" s="337"/>
      <c r="BMF167" s="337"/>
      <c r="BMG167" s="337"/>
      <c r="BMH167" s="337"/>
      <c r="BMI167" s="337"/>
      <c r="BMJ167" s="337"/>
      <c r="BMK167" s="337"/>
      <c r="BML167" s="337"/>
      <c r="BMM167" s="337"/>
      <c r="BMN167" s="337"/>
      <c r="BMO167" s="78"/>
      <c r="BMP167" s="337"/>
      <c r="BMQ167" s="337"/>
      <c r="BMR167" s="78"/>
      <c r="BMS167" s="79"/>
      <c r="BMT167" s="78"/>
      <c r="BMU167" s="337"/>
      <c r="BMV167" s="337"/>
      <c r="BMW167" s="337"/>
      <c r="BMX167" s="337"/>
      <c r="BMY167" s="337"/>
      <c r="BMZ167" s="337"/>
      <c r="BNA167" s="337"/>
      <c r="BNB167" s="337"/>
      <c r="BNC167" s="337"/>
      <c r="BND167" s="337"/>
      <c r="BNE167" s="337"/>
      <c r="BNF167" s="337"/>
      <c r="BNG167" s="78"/>
      <c r="BNH167" s="337"/>
      <c r="BNI167" s="337"/>
      <c r="BNJ167" s="78"/>
      <c r="BNK167" s="79"/>
      <c r="BNL167" s="78"/>
      <c r="BNM167" s="337"/>
      <c r="BNN167" s="337"/>
      <c r="BNO167" s="337"/>
      <c r="BNP167" s="337"/>
      <c r="BNQ167" s="337"/>
      <c r="BNR167" s="337"/>
      <c r="BNS167" s="337"/>
      <c r="BNT167" s="337"/>
      <c r="BNU167" s="337"/>
      <c r="BNV167" s="337"/>
      <c r="BNW167" s="337"/>
      <c r="BNX167" s="337"/>
      <c r="BNY167" s="78"/>
      <c r="BNZ167" s="337"/>
      <c r="BOA167" s="337"/>
      <c r="BOB167" s="78"/>
      <c r="BOC167" s="79"/>
      <c r="BOD167" s="78"/>
      <c r="BOE167" s="337"/>
      <c r="BOF167" s="337"/>
      <c r="BOG167" s="337"/>
      <c r="BOH167" s="337"/>
      <c r="BOI167" s="337"/>
      <c r="BOJ167" s="337"/>
      <c r="BOK167" s="337"/>
      <c r="BOL167" s="337"/>
      <c r="BOM167" s="337"/>
      <c r="BON167" s="337"/>
      <c r="BOO167" s="337"/>
      <c r="BOP167" s="337"/>
      <c r="BOQ167" s="78"/>
      <c r="BOR167" s="337"/>
      <c r="BOS167" s="337"/>
      <c r="BOT167" s="78"/>
      <c r="BOU167" s="79"/>
      <c r="BOV167" s="78"/>
      <c r="BOW167" s="337"/>
      <c r="BOX167" s="337"/>
      <c r="BOY167" s="337"/>
      <c r="BOZ167" s="337"/>
      <c r="BPA167" s="337"/>
      <c r="BPB167" s="337"/>
      <c r="BPC167" s="337"/>
      <c r="BPD167" s="337"/>
      <c r="BPE167" s="337"/>
      <c r="BPF167" s="337"/>
      <c r="BPG167" s="337"/>
      <c r="BPH167" s="337"/>
      <c r="BPI167" s="78"/>
      <c r="BPJ167" s="337"/>
      <c r="BPK167" s="337"/>
      <c r="BPL167" s="78"/>
      <c r="BPM167" s="79"/>
      <c r="BPN167" s="78"/>
      <c r="BPO167" s="337"/>
      <c r="BPP167" s="337"/>
      <c r="BPQ167" s="337"/>
      <c r="BPR167" s="337"/>
      <c r="BPS167" s="337"/>
      <c r="BPT167" s="337"/>
      <c r="BPU167" s="337"/>
      <c r="BPV167" s="337"/>
      <c r="BPW167" s="337"/>
      <c r="BPX167" s="337"/>
      <c r="BPY167" s="337"/>
      <c r="BPZ167" s="337"/>
      <c r="BQA167" s="78"/>
      <c r="BQB167" s="337"/>
      <c r="BQC167" s="337"/>
      <c r="BQD167" s="78"/>
      <c r="BQE167" s="79"/>
      <c r="BQF167" s="78"/>
      <c r="BQG167" s="337"/>
      <c r="BQH167" s="337"/>
      <c r="BQI167" s="337"/>
      <c r="BQJ167" s="337"/>
      <c r="BQK167" s="337"/>
      <c r="BQL167" s="337"/>
      <c r="BQM167" s="337"/>
      <c r="BQN167" s="337"/>
      <c r="BQO167" s="337"/>
      <c r="BQP167" s="337"/>
      <c r="BQQ167" s="337"/>
      <c r="BQR167" s="337"/>
      <c r="BQS167" s="78"/>
      <c r="BQT167" s="337"/>
      <c r="BQU167" s="337"/>
      <c r="BQV167" s="78"/>
      <c r="BQW167" s="79"/>
      <c r="BQX167" s="78"/>
      <c r="BQY167" s="337"/>
      <c r="BQZ167" s="337"/>
      <c r="BRA167" s="337"/>
      <c r="BRB167" s="337"/>
      <c r="BRC167" s="337"/>
      <c r="BRD167" s="337"/>
      <c r="BRE167" s="337"/>
      <c r="BRF167" s="337"/>
      <c r="BRG167" s="337"/>
      <c r="BRH167" s="337"/>
      <c r="BRI167" s="337"/>
      <c r="BRJ167" s="337"/>
      <c r="BRK167" s="78"/>
      <c r="BRL167" s="337"/>
      <c r="BRM167" s="337"/>
      <c r="BRN167" s="78"/>
      <c r="BRO167" s="79"/>
      <c r="BRP167" s="78"/>
      <c r="BRQ167" s="337"/>
      <c r="BRR167" s="337"/>
      <c r="BRS167" s="337"/>
      <c r="BRT167" s="337"/>
      <c r="BRU167" s="337"/>
      <c r="BRV167" s="337"/>
      <c r="BRW167" s="337"/>
      <c r="BRX167" s="337"/>
      <c r="BRY167" s="337"/>
      <c r="BRZ167" s="337"/>
      <c r="BSA167" s="337"/>
      <c r="BSB167" s="337"/>
      <c r="BSC167" s="78"/>
      <c r="BSD167" s="337"/>
      <c r="BSE167" s="337"/>
      <c r="BSF167" s="78"/>
      <c r="BSG167" s="79"/>
      <c r="BSH167" s="78"/>
      <c r="BSI167" s="337"/>
      <c r="BSJ167" s="337"/>
      <c r="BSK167" s="337"/>
      <c r="BSL167" s="337"/>
      <c r="BSM167" s="337"/>
      <c r="BSN167" s="337"/>
      <c r="BSO167" s="337"/>
      <c r="BSP167" s="337"/>
      <c r="BSQ167" s="337"/>
      <c r="BSR167" s="337"/>
      <c r="BSS167" s="337"/>
      <c r="BST167" s="337"/>
      <c r="BSU167" s="78"/>
      <c r="BSV167" s="337"/>
      <c r="BSW167" s="337"/>
      <c r="BSX167" s="78"/>
      <c r="BSY167" s="79"/>
      <c r="BSZ167" s="78"/>
      <c r="BTA167" s="337"/>
      <c r="BTB167" s="337"/>
      <c r="BTC167" s="337"/>
      <c r="BTD167" s="337"/>
      <c r="BTE167" s="337"/>
      <c r="BTF167" s="337"/>
      <c r="BTG167" s="337"/>
      <c r="BTH167" s="337"/>
      <c r="BTI167" s="337"/>
      <c r="BTJ167" s="337"/>
      <c r="BTK167" s="337"/>
      <c r="BTL167" s="337"/>
      <c r="BTM167" s="78"/>
      <c r="BTN167" s="337"/>
      <c r="BTO167" s="337"/>
      <c r="BTP167" s="78"/>
      <c r="BTQ167" s="79"/>
      <c r="BTR167" s="78"/>
      <c r="BTS167" s="337"/>
      <c r="BTT167" s="337"/>
      <c r="BTU167" s="337"/>
      <c r="BTV167" s="337"/>
      <c r="BTW167" s="337"/>
      <c r="BTX167" s="337"/>
      <c r="BTY167" s="337"/>
      <c r="BTZ167" s="337"/>
      <c r="BUA167" s="337"/>
      <c r="BUB167" s="337"/>
      <c r="BUC167" s="337"/>
      <c r="BUD167" s="337"/>
      <c r="BUE167" s="78"/>
      <c r="BUF167" s="337"/>
      <c r="BUG167" s="337"/>
      <c r="BUH167" s="78"/>
      <c r="BUI167" s="79"/>
      <c r="BUJ167" s="78"/>
      <c r="BUK167" s="337"/>
      <c r="BUL167" s="337"/>
      <c r="BUM167" s="337"/>
      <c r="BUN167" s="337"/>
      <c r="BUO167" s="337"/>
      <c r="BUP167" s="337"/>
      <c r="BUQ167" s="337"/>
      <c r="BUR167" s="337"/>
      <c r="BUS167" s="337"/>
      <c r="BUT167" s="337"/>
      <c r="BUU167" s="337"/>
      <c r="BUV167" s="337"/>
      <c r="BUW167" s="78"/>
      <c r="BUX167" s="337"/>
      <c r="BUY167" s="337"/>
      <c r="BUZ167" s="78"/>
      <c r="BVA167" s="79"/>
      <c r="BVB167" s="78"/>
      <c r="BVC167" s="337"/>
      <c r="BVD167" s="337"/>
      <c r="BVE167" s="337"/>
      <c r="BVF167" s="337"/>
      <c r="BVG167" s="337"/>
      <c r="BVH167" s="337"/>
      <c r="BVI167" s="337"/>
      <c r="BVJ167" s="337"/>
      <c r="BVK167" s="337"/>
      <c r="BVL167" s="337"/>
      <c r="BVM167" s="337"/>
      <c r="BVN167" s="337"/>
      <c r="BVO167" s="78"/>
      <c r="BVP167" s="337"/>
      <c r="BVQ167" s="337"/>
      <c r="BVR167" s="78"/>
      <c r="BVS167" s="79"/>
      <c r="BVT167" s="78"/>
      <c r="BVU167" s="337"/>
      <c r="BVV167" s="337"/>
      <c r="BVW167" s="337"/>
      <c r="BVX167" s="337"/>
      <c r="BVY167" s="337"/>
      <c r="BVZ167" s="337"/>
      <c r="BWA167" s="337"/>
      <c r="BWB167" s="337"/>
      <c r="BWC167" s="337"/>
      <c r="BWD167" s="337"/>
      <c r="BWE167" s="337"/>
      <c r="BWF167" s="337"/>
      <c r="BWG167" s="78"/>
      <c r="BWH167" s="337"/>
      <c r="BWI167" s="337"/>
      <c r="BWJ167" s="78"/>
      <c r="BWK167" s="79"/>
      <c r="BWL167" s="78"/>
      <c r="BWM167" s="337"/>
      <c r="BWN167" s="337"/>
      <c r="BWO167" s="337"/>
      <c r="BWP167" s="337"/>
      <c r="BWQ167" s="337"/>
      <c r="BWR167" s="337"/>
      <c r="BWS167" s="337"/>
      <c r="BWT167" s="337"/>
      <c r="BWU167" s="337"/>
      <c r="BWV167" s="337"/>
      <c r="BWW167" s="337"/>
      <c r="BWX167" s="337"/>
      <c r="BWY167" s="78"/>
      <c r="BWZ167" s="337"/>
      <c r="BXA167" s="337"/>
      <c r="BXB167" s="78"/>
      <c r="BXC167" s="79"/>
      <c r="BXD167" s="78"/>
      <c r="BXE167" s="337"/>
      <c r="BXF167" s="337"/>
      <c r="BXG167" s="337"/>
      <c r="BXH167" s="337"/>
      <c r="BXI167" s="337"/>
      <c r="BXJ167" s="337"/>
      <c r="BXK167" s="337"/>
      <c r="BXL167" s="337"/>
      <c r="BXM167" s="337"/>
      <c r="BXN167" s="337"/>
      <c r="BXO167" s="337"/>
      <c r="BXP167" s="337"/>
      <c r="BXQ167" s="78"/>
      <c r="BXR167" s="337"/>
      <c r="BXS167" s="337"/>
      <c r="BXT167" s="78"/>
      <c r="BXU167" s="79"/>
      <c r="BXV167" s="78"/>
      <c r="BXW167" s="337"/>
      <c r="BXX167" s="337"/>
      <c r="BXY167" s="337"/>
      <c r="BXZ167" s="337"/>
      <c r="BYA167" s="337"/>
      <c r="BYB167" s="337"/>
      <c r="BYC167" s="337"/>
      <c r="BYD167" s="337"/>
      <c r="BYE167" s="337"/>
      <c r="BYF167" s="337"/>
      <c r="BYG167" s="337"/>
      <c r="BYH167" s="337"/>
      <c r="BYI167" s="78"/>
      <c r="BYJ167" s="337"/>
      <c r="BYK167" s="337"/>
      <c r="BYL167" s="78"/>
      <c r="BYM167" s="79"/>
      <c r="BYN167" s="78"/>
      <c r="BYO167" s="337"/>
      <c r="BYP167" s="337"/>
      <c r="BYQ167" s="337"/>
      <c r="BYR167" s="337"/>
      <c r="BYS167" s="337"/>
      <c r="BYT167" s="337"/>
      <c r="BYU167" s="337"/>
      <c r="BYV167" s="337"/>
      <c r="BYW167" s="337"/>
      <c r="BYX167" s="337"/>
      <c r="BYY167" s="337"/>
      <c r="BYZ167" s="337"/>
      <c r="BZA167" s="78"/>
      <c r="BZB167" s="337"/>
      <c r="BZC167" s="337"/>
      <c r="BZD167" s="78"/>
      <c r="BZE167" s="79"/>
      <c r="BZF167" s="78"/>
      <c r="BZG167" s="337"/>
      <c r="BZH167" s="337"/>
      <c r="BZI167" s="337"/>
      <c r="BZJ167" s="337"/>
      <c r="BZK167" s="337"/>
      <c r="BZL167" s="337"/>
      <c r="BZM167" s="337"/>
      <c r="BZN167" s="337"/>
      <c r="BZO167" s="337"/>
      <c r="BZP167" s="337"/>
      <c r="BZQ167" s="337"/>
      <c r="BZR167" s="337"/>
      <c r="BZS167" s="78"/>
      <c r="BZT167" s="337"/>
      <c r="BZU167" s="337"/>
      <c r="BZV167" s="78"/>
      <c r="BZW167" s="79"/>
      <c r="BZX167" s="78"/>
      <c r="BZY167" s="337"/>
      <c r="BZZ167" s="337"/>
      <c r="CAA167" s="337"/>
      <c r="CAB167" s="337"/>
      <c r="CAC167" s="337"/>
      <c r="CAD167" s="337"/>
      <c r="CAE167" s="337"/>
      <c r="CAF167" s="337"/>
      <c r="CAG167" s="337"/>
      <c r="CAH167" s="337"/>
      <c r="CAI167" s="337"/>
      <c r="CAJ167" s="337"/>
      <c r="CAK167" s="78"/>
      <c r="CAL167" s="337"/>
      <c r="CAM167" s="337"/>
      <c r="CAN167" s="78"/>
      <c r="CAO167" s="79"/>
      <c r="CAP167" s="78"/>
      <c r="CAQ167" s="337"/>
      <c r="CAR167" s="337"/>
      <c r="CAS167" s="337"/>
      <c r="CAT167" s="337"/>
      <c r="CAU167" s="337"/>
      <c r="CAV167" s="337"/>
      <c r="CAW167" s="337"/>
      <c r="CAX167" s="337"/>
      <c r="CAY167" s="337"/>
      <c r="CAZ167" s="337"/>
      <c r="CBA167" s="337"/>
      <c r="CBB167" s="337"/>
      <c r="CBC167" s="78"/>
      <c r="CBD167" s="337"/>
      <c r="CBE167" s="337"/>
      <c r="CBF167" s="78"/>
      <c r="CBG167" s="79"/>
      <c r="CBH167" s="78"/>
      <c r="CBI167" s="337"/>
      <c r="CBJ167" s="337"/>
      <c r="CBK167" s="337"/>
      <c r="CBL167" s="337"/>
      <c r="CBM167" s="337"/>
      <c r="CBN167" s="337"/>
      <c r="CBO167" s="337"/>
      <c r="CBP167" s="337"/>
      <c r="CBQ167" s="337"/>
      <c r="CBR167" s="337"/>
      <c r="CBS167" s="337"/>
      <c r="CBT167" s="337"/>
      <c r="CBU167" s="78"/>
      <c r="CBV167" s="337"/>
      <c r="CBW167" s="337"/>
      <c r="CBX167" s="78"/>
      <c r="CBY167" s="79"/>
      <c r="CBZ167" s="78"/>
      <c r="CCA167" s="337"/>
      <c r="CCB167" s="337"/>
      <c r="CCC167" s="337"/>
      <c r="CCD167" s="337"/>
      <c r="CCE167" s="337"/>
      <c r="CCF167" s="337"/>
      <c r="CCG167" s="337"/>
      <c r="CCH167" s="337"/>
      <c r="CCI167" s="337"/>
      <c r="CCJ167" s="337"/>
      <c r="CCK167" s="337"/>
      <c r="CCL167" s="337"/>
      <c r="CCM167" s="78"/>
      <c r="CCN167" s="337"/>
      <c r="CCO167" s="337"/>
      <c r="CCP167" s="78"/>
      <c r="CCQ167" s="79"/>
      <c r="CCR167" s="78"/>
      <c r="CCS167" s="337"/>
      <c r="CCT167" s="337"/>
      <c r="CCU167" s="337"/>
      <c r="CCV167" s="337"/>
      <c r="CCW167" s="337"/>
      <c r="CCX167" s="337"/>
      <c r="CCY167" s="337"/>
      <c r="CCZ167" s="337"/>
      <c r="CDA167" s="337"/>
      <c r="CDB167" s="337"/>
      <c r="CDC167" s="337"/>
      <c r="CDD167" s="337"/>
      <c r="CDE167" s="78"/>
      <c r="CDF167" s="337"/>
      <c r="CDG167" s="337"/>
      <c r="CDH167" s="78"/>
      <c r="CDI167" s="79"/>
      <c r="CDJ167" s="78"/>
      <c r="CDK167" s="337"/>
      <c r="CDL167" s="337"/>
      <c r="CDM167" s="337"/>
      <c r="CDN167" s="337"/>
      <c r="CDO167" s="337"/>
      <c r="CDP167" s="337"/>
      <c r="CDQ167" s="337"/>
      <c r="CDR167" s="337"/>
      <c r="CDS167" s="337"/>
      <c r="CDT167" s="337"/>
      <c r="CDU167" s="337"/>
      <c r="CDV167" s="337"/>
      <c r="CDW167" s="78"/>
      <c r="CDX167" s="337"/>
      <c r="CDY167" s="337"/>
      <c r="CDZ167" s="78"/>
      <c r="CEA167" s="79"/>
      <c r="CEB167" s="78"/>
      <c r="CEC167" s="337"/>
      <c r="CED167" s="337"/>
      <c r="CEE167" s="337"/>
      <c r="CEF167" s="337"/>
      <c r="CEG167" s="337"/>
      <c r="CEH167" s="337"/>
      <c r="CEI167" s="337"/>
      <c r="CEJ167" s="337"/>
      <c r="CEK167" s="337"/>
      <c r="CEL167" s="337"/>
      <c r="CEM167" s="337"/>
      <c r="CEN167" s="337"/>
      <c r="CEO167" s="78"/>
      <c r="CEP167" s="337"/>
      <c r="CEQ167" s="337"/>
      <c r="CER167" s="78"/>
      <c r="CES167" s="79"/>
      <c r="CET167" s="78"/>
      <c r="CEU167" s="337"/>
      <c r="CEV167" s="337"/>
      <c r="CEW167" s="337"/>
      <c r="CEX167" s="337"/>
      <c r="CEY167" s="337"/>
      <c r="CEZ167" s="337"/>
      <c r="CFA167" s="337"/>
      <c r="CFB167" s="337"/>
      <c r="CFC167" s="337"/>
      <c r="CFD167" s="337"/>
      <c r="CFE167" s="337"/>
      <c r="CFF167" s="337"/>
      <c r="CFG167" s="78"/>
      <c r="CFH167" s="337"/>
      <c r="CFI167" s="337"/>
      <c r="CFJ167" s="78"/>
      <c r="CFK167" s="79"/>
      <c r="CFL167" s="78"/>
      <c r="CFM167" s="337"/>
      <c r="CFN167" s="337"/>
      <c r="CFO167" s="337"/>
      <c r="CFP167" s="337"/>
      <c r="CFQ167" s="337"/>
      <c r="CFR167" s="337"/>
      <c r="CFS167" s="337"/>
      <c r="CFT167" s="337"/>
      <c r="CFU167" s="337"/>
      <c r="CFV167" s="337"/>
      <c r="CFW167" s="337"/>
      <c r="CFX167" s="337"/>
      <c r="CFY167" s="78"/>
      <c r="CFZ167" s="337"/>
      <c r="CGA167" s="337"/>
      <c r="CGB167" s="78"/>
      <c r="CGC167" s="79"/>
      <c r="CGD167" s="78"/>
      <c r="CGE167" s="337"/>
      <c r="CGF167" s="337"/>
      <c r="CGG167" s="337"/>
      <c r="CGH167" s="337"/>
      <c r="CGI167" s="337"/>
      <c r="CGJ167" s="337"/>
      <c r="CGK167" s="337"/>
      <c r="CGL167" s="337"/>
      <c r="CGM167" s="337"/>
      <c r="CGN167" s="337"/>
      <c r="CGO167" s="337"/>
      <c r="CGP167" s="337"/>
      <c r="CGQ167" s="78"/>
      <c r="CGR167" s="337"/>
      <c r="CGS167" s="337"/>
      <c r="CGT167" s="78"/>
      <c r="CGU167" s="79"/>
      <c r="CGV167" s="78"/>
      <c r="CGW167" s="337"/>
      <c r="CGX167" s="337"/>
      <c r="CGY167" s="337"/>
      <c r="CGZ167" s="337"/>
      <c r="CHA167" s="337"/>
      <c r="CHB167" s="337"/>
      <c r="CHC167" s="337"/>
      <c r="CHD167" s="337"/>
      <c r="CHE167" s="337"/>
      <c r="CHF167" s="337"/>
      <c r="CHG167" s="337"/>
      <c r="CHH167" s="337"/>
      <c r="CHI167" s="78"/>
      <c r="CHJ167" s="337"/>
      <c r="CHK167" s="337"/>
      <c r="CHL167" s="78"/>
      <c r="CHM167" s="79"/>
      <c r="CHN167" s="78"/>
      <c r="CHO167" s="337"/>
      <c r="CHP167" s="337"/>
      <c r="CHQ167" s="337"/>
      <c r="CHR167" s="337"/>
      <c r="CHS167" s="337"/>
      <c r="CHT167" s="337"/>
      <c r="CHU167" s="337"/>
      <c r="CHV167" s="337"/>
      <c r="CHW167" s="337"/>
      <c r="CHX167" s="337"/>
      <c r="CHY167" s="337"/>
      <c r="CHZ167" s="337"/>
      <c r="CIA167" s="78"/>
      <c r="CIB167" s="337"/>
      <c r="CIC167" s="337"/>
      <c r="CID167" s="78"/>
      <c r="CIE167" s="79"/>
      <c r="CIF167" s="78"/>
      <c r="CIG167" s="337"/>
      <c r="CIH167" s="337"/>
      <c r="CII167" s="337"/>
      <c r="CIJ167" s="337"/>
      <c r="CIK167" s="337"/>
      <c r="CIL167" s="337"/>
      <c r="CIM167" s="337"/>
      <c r="CIN167" s="337"/>
      <c r="CIO167" s="337"/>
      <c r="CIP167" s="337"/>
      <c r="CIQ167" s="337"/>
      <c r="CIR167" s="337"/>
      <c r="CIS167" s="78"/>
      <c r="CIT167" s="337"/>
      <c r="CIU167" s="337"/>
      <c r="CIV167" s="78"/>
      <c r="CIW167" s="79"/>
      <c r="CIX167" s="78"/>
      <c r="CIY167" s="337"/>
      <c r="CIZ167" s="337"/>
      <c r="CJA167" s="337"/>
      <c r="CJB167" s="337"/>
      <c r="CJC167" s="337"/>
      <c r="CJD167" s="337"/>
      <c r="CJE167" s="337"/>
      <c r="CJF167" s="337"/>
      <c r="CJG167" s="337"/>
      <c r="CJH167" s="337"/>
      <c r="CJI167" s="337"/>
      <c r="CJJ167" s="337"/>
      <c r="CJK167" s="78"/>
      <c r="CJL167" s="337"/>
      <c r="CJM167" s="337"/>
      <c r="CJN167" s="78"/>
      <c r="CJO167" s="79"/>
      <c r="CJP167" s="78"/>
      <c r="CJQ167" s="337"/>
      <c r="CJR167" s="337"/>
      <c r="CJS167" s="337"/>
      <c r="CJT167" s="337"/>
      <c r="CJU167" s="337"/>
      <c r="CJV167" s="337"/>
      <c r="CJW167" s="337"/>
      <c r="CJX167" s="337"/>
      <c r="CJY167" s="337"/>
      <c r="CJZ167" s="337"/>
      <c r="CKA167" s="337"/>
      <c r="CKB167" s="337"/>
      <c r="CKC167" s="78"/>
      <c r="CKD167" s="337"/>
      <c r="CKE167" s="337"/>
      <c r="CKF167" s="78"/>
      <c r="CKG167" s="79"/>
      <c r="CKH167" s="78"/>
      <c r="CKI167" s="337"/>
      <c r="CKJ167" s="337"/>
      <c r="CKK167" s="337"/>
      <c r="CKL167" s="337"/>
      <c r="CKM167" s="337"/>
      <c r="CKN167" s="337"/>
      <c r="CKO167" s="337"/>
      <c r="CKP167" s="337"/>
      <c r="CKQ167" s="337"/>
      <c r="CKR167" s="337"/>
      <c r="CKS167" s="337"/>
      <c r="CKT167" s="337"/>
      <c r="CKU167" s="78"/>
      <c r="CKV167" s="337"/>
      <c r="CKW167" s="337"/>
      <c r="CKX167" s="78"/>
      <c r="CKY167" s="79"/>
      <c r="CKZ167" s="78"/>
      <c r="CLA167" s="337"/>
      <c r="CLB167" s="337"/>
      <c r="CLC167" s="337"/>
      <c r="CLD167" s="337"/>
      <c r="CLE167" s="337"/>
      <c r="CLF167" s="337"/>
      <c r="CLG167" s="337"/>
      <c r="CLH167" s="337"/>
      <c r="CLI167" s="337"/>
      <c r="CLJ167" s="337"/>
      <c r="CLK167" s="337"/>
      <c r="CLL167" s="337"/>
      <c r="CLM167" s="78"/>
      <c r="CLN167" s="337"/>
      <c r="CLO167" s="337"/>
      <c r="CLP167" s="78"/>
      <c r="CLQ167" s="79"/>
      <c r="CLR167" s="78"/>
      <c r="CLS167" s="337"/>
      <c r="CLT167" s="337"/>
      <c r="CLU167" s="337"/>
      <c r="CLV167" s="337"/>
      <c r="CLW167" s="337"/>
      <c r="CLX167" s="337"/>
      <c r="CLY167" s="337"/>
      <c r="CLZ167" s="337"/>
      <c r="CMA167" s="337"/>
      <c r="CMB167" s="337"/>
      <c r="CMC167" s="337"/>
      <c r="CMD167" s="337"/>
      <c r="CME167" s="78"/>
      <c r="CMF167" s="337"/>
      <c r="CMG167" s="337"/>
      <c r="CMH167" s="78"/>
      <c r="CMI167" s="79"/>
      <c r="CMJ167" s="78"/>
      <c r="CMK167" s="337"/>
      <c r="CML167" s="337"/>
      <c r="CMM167" s="337"/>
      <c r="CMN167" s="337"/>
      <c r="CMO167" s="337"/>
      <c r="CMP167" s="337"/>
      <c r="CMQ167" s="337"/>
      <c r="CMR167" s="337"/>
      <c r="CMS167" s="337"/>
      <c r="CMT167" s="337"/>
      <c r="CMU167" s="337"/>
      <c r="CMV167" s="337"/>
      <c r="CMW167" s="78"/>
      <c r="CMX167" s="337"/>
      <c r="CMY167" s="337"/>
      <c r="CMZ167" s="78"/>
      <c r="CNA167" s="79"/>
      <c r="CNB167" s="78"/>
      <c r="CNC167" s="337"/>
      <c r="CND167" s="337"/>
      <c r="CNE167" s="337"/>
      <c r="CNF167" s="337"/>
      <c r="CNG167" s="337"/>
      <c r="CNH167" s="337"/>
      <c r="CNI167" s="337"/>
      <c r="CNJ167" s="337"/>
      <c r="CNK167" s="337"/>
      <c r="CNL167" s="337"/>
      <c r="CNM167" s="337"/>
      <c r="CNN167" s="337"/>
      <c r="CNO167" s="78"/>
      <c r="CNP167" s="337"/>
      <c r="CNQ167" s="337"/>
      <c r="CNR167" s="78"/>
      <c r="CNS167" s="79"/>
      <c r="CNT167" s="78"/>
      <c r="CNU167" s="337"/>
      <c r="CNV167" s="337"/>
      <c r="CNW167" s="337"/>
      <c r="CNX167" s="337"/>
      <c r="CNY167" s="337"/>
      <c r="CNZ167" s="337"/>
      <c r="COA167" s="337"/>
      <c r="COB167" s="337"/>
      <c r="COC167" s="337"/>
      <c r="COD167" s="337"/>
      <c r="COE167" s="337"/>
      <c r="COF167" s="337"/>
      <c r="COG167" s="78"/>
      <c r="COH167" s="337"/>
      <c r="COI167" s="337"/>
      <c r="COJ167" s="78"/>
      <c r="COK167" s="79"/>
      <c r="COL167" s="78"/>
      <c r="COM167" s="337"/>
      <c r="CON167" s="337"/>
      <c r="COO167" s="337"/>
      <c r="COP167" s="337"/>
      <c r="COQ167" s="337"/>
      <c r="COR167" s="337"/>
      <c r="COS167" s="337"/>
      <c r="COT167" s="337"/>
      <c r="COU167" s="337"/>
      <c r="COV167" s="337"/>
      <c r="COW167" s="337"/>
      <c r="COX167" s="337"/>
      <c r="COY167" s="78"/>
      <c r="COZ167" s="337"/>
      <c r="CPA167" s="337"/>
      <c r="CPB167" s="78"/>
      <c r="CPC167" s="79"/>
      <c r="CPD167" s="78"/>
      <c r="CPE167" s="337"/>
      <c r="CPF167" s="337"/>
      <c r="CPG167" s="337"/>
      <c r="CPH167" s="337"/>
      <c r="CPI167" s="337"/>
      <c r="CPJ167" s="337"/>
      <c r="CPK167" s="337"/>
      <c r="CPL167" s="337"/>
      <c r="CPM167" s="337"/>
      <c r="CPN167" s="337"/>
      <c r="CPO167" s="337"/>
      <c r="CPP167" s="337"/>
      <c r="CPQ167" s="78"/>
      <c r="CPR167" s="337"/>
      <c r="CPS167" s="337"/>
      <c r="CPT167" s="78"/>
      <c r="CPU167" s="79"/>
      <c r="CPV167" s="78"/>
      <c r="CPW167" s="337"/>
      <c r="CPX167" s="337"/>
      <c r="CPY167" s="337"/>
      <c r="CPZ167" s="337"/>
      <c r="CQA167" s="337"/>
      <c r="CQB167" s="337"/>
      <c r="CQC167" s="337"/>
      <c r="CQD167" s="337"/>
      <c r="CQE167" s="337"/>
      <c r="CQF167" s="337"/>
      <c r="CQG167" s="337"/>
      <c r="CQH167" s="337"/>
      <c r="CQI167" s="78"/>
      <c r="CQJ167" s="337"/>
      <c r="CQK167" s="337"/>
      <c r="CQL167" s="78"/>
      <c r="CQM167" s="79"/>
      <c r="CQN167" s="78"/>
      <c r="CQO167" s="337"/>
      <c r="CQP167" s="337"/>
      <c r="CQQ167" s="337"/>
      <c r="CQR167" s="337"/>
      <c r="CQS167" s="337"/>
      <c r="CQT167" s="337"/>
      <c r="CQU167" s="337"/>
      <c r="CQV167" s="337"/>
      <c r="CQW167" s="337"/>
      <c r="CQX167" s="337"/>
      <c r="CQY167" s="337"/>
      <c r="CQZ167" s="337"/>
      <c r="CRA167" s="78"/>
      <c r="CRB167" s="337"/>
      <c r="CRC167" s="337"/>
      <c r="CRD167" s="78"/>
      <c r="CRE167" s="79"/>
      <c r="CRF167" s="78"/>
      <c r="CRG167" s="337"/>
      <c r="CRH167" s="337"/>
      <c r="CRI167" s="337"/>
      <c r="CRJ167" s="337"/>
      <c r="CRK167" s="337"/>
      <c r="CRL167" s="337"/>
      <c r="CRM167" s="337"/>
      <c r="CRN167" s="337"/>
      <c r="CRO167" s="337"/>
      <c r="CRP167" s="337"/>
      <c r="CRQ167" s="337"/>
      <c r="CRR167" s="337"/>
      <c r="CRS167" s="78"/>
      <c r="CRT167" s="337"/>
      <c r="CRU167" s="337"/>
      <c r="CRV167" s="78"/>
      <c r="CRW167" s="79"/>
      <c r="CRX167" s="78"/>
      <c r="CRY167" s="337"/>
      <c r="CRZ167" s="337"/>
      <c r="CSA167" s="337"/>
      <c r="CSB167" s="337"/>
      <c r="CSC167" s="337"/>
      <c r="CSD167" s="337"/>
      <c r="CSE167" s="337"/>
      <c r="CSF167" s="337"/>
      <c r="CSG167" s="337"/>
      <c r="CSH167" s="337"/>
      <c r="CSI167" s="337"/>
      <c r="CSJ167" s="337"/>
      <c r="CSK167" s="78"/>
      <c r="CSL167" s="337"/>
      <c r="CSM167" s="337"/>
      <c r="CSN167" s="78"/>
      <c r="CSO167" s="79"/>
      <c r="CSP167" s="78"/>
      <c r="CSQ167" s="337"/>
      <c r="CSR167" s="337"/>
      <c r="CSS167" s="337"/>
      <c r="CST167" s="337"/>
      <c r="CSU167" s="337"/>
      <c r="CSV167" s="337"/>
      <c r="CSW167" s="337"/>
      <c r="CSX167" s="337"/>
      <c r="CSY167" s="337"/>
      <c r="CSZ167" s="337"/>
      <c r="CTA167" s="337"/>
      <c r="CTB167" s="337"/>
      <c r="CTC167" s="78"/>
      <c r="CTD167" s="337"/>
      <c r="CTE167" s="337"/>
      <c r="CTF167" s="78"/>
      <c r="CTG167" s="79"/>
      <c r="CTH167" s="78"/>
      <c r="CTI167" s="337"/>
      <c r="CTJ167" s="337"/>
      <c r="CTK167" s="337"/>
      <c r="CTL167" s="337"/>
      <c r="CTM167" s="337"/>
      <c r="CTN167" s="337"/>
      <c r="CTO167" s="337"/>
      <c r="CTP167" s="337"/>
      <c r="CTQ167" s="337"/>
      <c r="CTR167" s="337"/>
      <c r="CTS167" s="337"/>
      <c r="CTT167" s="337"/>
      <c r="CTU167" s="78"/>
      <c r="CTV167" s="337"/>
      <c r="CTW167" s="337"/>
      <c r="CTX167" s="78"/>
      <c r="CTY167" s="79"/>
      <c r="CTZ167" s="78"/>
      <c r="CUA167" s="337"/>
      <c r="CUB167" s="337"/>
      <c r="CUC167" s="337"/>
      <c r="CUD167" s="337"/>
      <c r="CUE167" s="337"/>
      <c r="CUF167" s="337"/>
      <c r="CUG167" s="337"/>
      <c r="CUH167" s="337"/>
      <c r="CUI167" s="337"/>
      <c r="CUJ167" s="337"/>
      <c r="CUK167" s="337"/>
      <c r="CUL167" s="337"/>
      <c r="CUM167" s="78"/>
      <c r="CUN167" s="337"/>
      <c r="CUO167" s="337"/>
      <c r="CUP167" s="78"/>
      <c r="CUQ167" s="79"/>
      <c r="CUR167" s="78"/>
      <c r="CUS167" s="337"/>
      <c r="CUT167" s="337"/>
      <c r="CUU167" s="337"/>
      <c r="CUV167" s="337"/>
      <c r="CUW167" s="337"/>
      <c r="CUX167" s="337"/>
      <c r="CUY167" s="337"/>
      <c r="CUZ167" s="337"/>
      <c r="CVA167" s="337"/>
      <c r="CVB167" s="337"/>
      <c r="CVC167" s="337"/>
      <c r="CVD167" s="337"/>
      <c r="CVE167" s="78"/>
      <c r="CVF167" s="337"/>
      <c r="CVG167" s="337"/>
      <c r="CVH167" s="78"/>
      <c r="CVI167" s="79"/>
      <c r="CVJ167" s="78"/>
      <c r="CVK167" s="337"/>
      <c r="CVL167" s="337"/>
      <c r="CVM167" s="337"/>
      <c r="CVN167" s="337"/>
      <c r="CVO167" s="337"/>
      <c r="CVP167" s="337"/>
      <c r="CVQ167" s="337"/>
      <c r="CVR167" s="337"/>
      <c r="CVS167" s="337"/>
      <c r="CVT167" s="337"/>
      <c r="CVU167" s="337"/>
      <c r="CVV167" s="337"/>
      <c r="CVW167" s="78"/>
      <c r="CVX167" s="337"/>
      <c r="CVY167" s="337"/>
      <c r="CVZ167" s="78"/>
      <c r="CWA167" s="79"/>
      <c r="CWB167" s="78"/>
      <c r="CWC167" s="337"/>
      <c r="CWD167" s="337"/>
      <c r="CWE167" s="337"/>
      <c r="CWF167" s="337"/>
      <c r="CWG167" s="337"/>
      <c r="CWH167" s="337"/>
      <c r="CWI167" s="337"/>
      <c r="CWJ167" s="337"/>
      <c r="CWK167" s="337"/>
      <c r="CWL167" s="337"/>
      <c r="CWM167" s="337"/>
      <c r="CWN167" s="337"/>
      <c r="CWO167" s="78"/>
      <c r="CWP167" s="337"/>
      <c r="CWQ167" s="337"/>
      <c r="CWR167" s="78"/>
      <c r="CWS167" s="79"/>
      <c r="CWT167" s="78"/>
      <c r="CWU167" s="337"/>
      <c r="CWV167" s="337"/>
      <c r="CWW167" s="337"/>
      <c r="CWX167" s="337"/>
      <c r="CWY167" s="337"/>
      <c r="CWZ167" s="337"/>
      <c r="CXA167" s="337"/>
      <c r="CXB167" s="337"/>
      <c r="CXC167" s="337"/>
      <c r="CXD167" s="337"/>
      <c r="CXE167" s="337"/>
      <c r="CXF167" s="337"/>
      <c r="CXG167" s="78"/>
      <c r="CXH167" s="337"/>
      <c r="CXI167" s="337"/>
      <c r="CXJ167" s="78"/>
      <c r="CXK167" s="79"/>
      <c r="CXL167" s="78"/>
      <c r="CXM167" s="337"/>
      <c r="CXN167" s="337"/>
      <c r="CXO167" s="337"/>
      <c r="CXP167" s="337"/>
      <c r="CXQ167" s="337"/>
      <c r="CXR167" s="337"/>
      <c r="CXS167" s="337"/>
      <c r="CXT167" s="337"/>
      <c r="CXU167" s="337"/>
      <c r="CXV167" s="337"/>
      <c r="CXW167" s="337"/>
      <c r="CXX167" s="337"/>
      <c r="CXY167" s="78"/>
      <c r="CXZ167" s="337"/>
      <c r="CYA167" s="337"/>
      <c r="CYB167" s="78"/>
      <c r="CYC167" s="79"/>
      <c r="CYD167" s="78"/>
      <c r="CYE167" s="337"/>
      <c r="CYF167" s="337"/>
      <c r="CYG167" s="337"/>
      <c r="CYH167" s="337"/>
      <c r="CYI167" s="337"/>
      <c r="CYJ167" s="337"/>
      <c r="CYK167" s="337"/>
      <c r="CYL167" s="337"/>
      <c r="CYM167" s="337"/>
      <c r="CYN167" s="337"/>
      <c r="CYO167" s="337"/>
      <c r="CYP167" s="337"/>
      <c r="CYQ167" s="78"/>
      <c r="CYR167" s="337"/>
      <c r="CYS167" s="337"/>
      <c r="CYT167" s="78"/>
      <c r="CYU167" s="79"/>
      <c r="CYV167" s="78"/>
      <c r="CYW167" s="337"/>
      <c r="CYX167" s="337"/>
      <c r="CYY167" s="337"/>
      <c r="CYZ167" s="337"/>
      <c r="CZA167" s="337"/>
      <c r="CZB167" s="337"/>
      <c r="CZC167" s="337"/>
      <c r="CZD167" s="337"/>
      <c r="CZE167" s="337"/>
      <c r="CZF167" s="337"/>
      <c r="CZG167" s="337"/>
      <c r="CZH167" s="337"/>
      <c r="CZI167" s="78"/>
      <c r="CZJ167" s="337"/>
      <c r="CZK167" s="337"/>
      <c r="CZL167" s="78"/>
      <c r="CZM167" s="79"/>
      <c r="CZN167" s="78"/>
      <c r="CZO167" s="337"/>
      <c r="CZP167" s="337"/>
      <c r="CZQ167" s="337"/>
      <c r="CZR167" s="337"/>
      <c r="CZS167" s="337"/>
      <c r="CZT167" s="337"/>
      <c r="CZU167" s="337"/>
      <c r="CZV167" s="337"/>
      <c r="CZW167" s="337"/>
      <c r="CZX167" s="337"/>
      <c r="CZY167" s="337"/>
      <c r="CZZ167" s="337"/>
      <c r="DAA167" s="78"/>
      <c r="DAB167" s="337"/>
      <c r="DAC167" s="337"/>
      <c r="DAD167" s="78"/>
      <c r="DAE167" s="79"/>
      <c r="DAF167" s="78"/>
      <c r="DAG167" s="337"/>
      <c r="DAH167" s="337"/>
      <c r="DAI167" s="337"/>
      <c r="DAJ167" s="337"/>
      <c r="DAK167" s="337"/>
      <c r="DAL167" s="337"/>
      <c r="DAM167" s="337"/>
      <c r="DAN167" s="337"/>
      <c r="DAO167" s="337"/>
      <c r="DAP167" s="337"/>
      <c r="DAQ167" s="337"/>
      <c r="DAR167" s="337"/>
      <c r="DAS167" s="78"/>
      <c r="DAT167" s="337"/>
      <c r="DAU167" s="337"/>
      <c r="DAV167" s="78"/>
      <c r="DAW167" s="79"/>
      <c r="DAX167" s="78"/>
      <c r="DAY167" s="337"/>
      <c r="DAZ167" s="337"/>
      <c r="DBA167" s="337"/>
      <c r="DBB167" s="337"/>
      <c r="DBC167" s="337"/>
      <c r="DBD167" s="337"/>
      <c r="DBE167" s="337"/>
      <c r="DBF167" s="337"/>
      <c r="DBG167" s="337"/>
      <c r="DBH167" s="337"/>
      <c r="DBI167" s="337"/>
      <c r="DBJ167" s="337"/>
      <c r="DBK167" s="78"/>
      <c r="DBL167" s="337"/>
      <c r="DBM167" s="337"/>
      <c r="DBN167" s="78"/>
      <c r="DBO167" s="79"/>
      <c r="DBP167" s="78"/>
      <c r="DBQ167" s="337"/>
      <c r="DBR167" s="337"/>
      <c r="DBS167" s="337"/>
      <c r="DBT167" s="337"/>
      <c r="DBU167" s="337"/>
      <c r="DBV167" s="337"/>
      <c r="DBW167" s="337"/>
      <c r="DBX167" s="337"/>
      <c r="DBY167" s="337"/>
      <c r="DBZ167" s="337"/>
      <c r="DCA167" s="337"/>
      <c r="DCB167" s="337"/>
      <c r="DCC167" s="78"/>
      <c r="DCD167" s="337"/>
      <c r="DCE167" s="337"/>
      <c r="DCF167" s="78"/>
      <c r="DCG167" s="79"/>
      <c r="DCH167" s="78"/>
      <c r="DCI167" s="337"/>
      <c r="DCJ167" s="337"/>
      <c r="DCK167" s="337"/>
      <c r="DCL167" s="337"/>
      <c r="DCM167" s="337"/>
      <c r="DCN167" s="337"/>
      <c r="DCO167" s="337"/>
      <c r="DCP167" s="337"/>
      <c r="DCQ167" s="337"/>
      <c r="DCR167" s="337"/>
      <c r="DCS167" s="337"/>
      <c r="DCT167" s="337"/>
      <c r="DCU167" s="78"/>
      <c r="DCV167" s="337"/>
      <c r="DCW167" s="337"/>
      <c r="DCX167" s="78"/>
      <c r="DCY167" s="79"/>
      <c r="DCZ167" s="78"/>
      <c r="DDA167" s="337"/>
      <c r="DDB167" s="337"/>
      <c r="DDC167" s="337"/>
      <c r="DDD167" s="337"/>
      <c r="DDE167" s="337"/>
      <c r="DDF167" s="337"/>
      <c r="DDG167" s="337"/>
      <c r="DDH167" s="337"/>
      <c r="DDI167" s="337"/>
      <c r="DDJ167" s="337"/>
      <c r="DDK167" s="337"/>
      <c r="DDL167" s="337"/>
      <c r="DDM167" s="78"/>
      <c r="DDN167" s="337"/>
      <c r="DDO167" s="337"/>
      <c r="DDP167" s="78"/>
      <c r="DDQ167" s="79"/>
      <c r="DDR167" s="78"/>
      <c r="DDS167" s="337"/>
      <c r="DDT167" s="337"/>
      <c r="DDU167" s="337"/>
      <c r="DDV167" s="337"/>
      <c r="DDW167" s="337"/>
      <c r="DDX167" s="337"/>
      <c r="DDY167" s="337"/>
      <c r="DDZ167" s="337"/>
      <c r="DEA167" s="337"/>
      <c r="DEB167" s="337"/>
      <c r="DEC167" s="337"/>
      <c r="DED167" s="337"/>
      <c r="DEE167" s="78"/>
      <c r="DEF167" s="337"/>
      <c r="DEG167" s="337"/>
      <c r="DEH167" s="78"/>
      <c r="DEI167" s="79"/>
      <c r="DEJ167" s="78"/>
      <c r="DEK167" s="337"/>
      <c r="DEL167" s="337"/>
      <c r="DEM167" s="337"/>
      <c r="DEN167" s="337"/>
      <c r="DEO167" s="337"/>
      <c r="DEP167" s="337"/>
      <c r="DEQ167" s="337"/>
      <c r="DER167" s="337"/>
      <c r="DES167" s="337"/>
      <c r="DET167" s="337"/>
      <c r="DEU167" s="337"/>
      <c r="DEV167" s="337"/>
      <c r="DEW167" s="78"/>
      <c r="DEX167" s="337"/>
      <c r="DEY167" s="337"/>
      <c r="DEZ167" s="78"/>
      <c r="DFA167" s="79"/>
      <c r="DFB167" s="78"/>
      <c r="DFC167" s="337"/>
      <c r="DFD167" s="337"/>
      <c r="DFE167" s="337"/>
      <c r="DFF167" s="337"/>
      <c r="DFG167" s="337"/>
      <c r="DFH167" s="337"/>
      <c r="DFI167" s="337"/>
      <c r="DFJ167" s="337"/>
      <c r="DFK167" s="337"/>
      <c r="DFL167" s="337"/>
      <c r="DFM167" s="337"/>
      <c r="DFN167" s="337"/>
      <c r="DFO167" s="78"/>
      <c r="DFP167" s="337"/>
      <c r="DFQ167" s="337"/>
      <c r="DFR167" s="78"/>
      <c r="DFS167" s="79"/>
      <c r="DFT167" s="78"/>
      <c r="DFU167" s="337"/>
      <c r="DFV167" s="337"/>
      <c r="DFW167" s="337"/>
      <c r="DFX167" s="337"/>
      <c r="DFY167" s="337"/>
      <c r="DFZ167" s="337"/>
      <c r="DGA167" s="337"/>
      <c r="DGB167" s="337"/>
      <c r="DGC167" s="337"/>
      <c r="DGD167" s="337"/>
      <c r="DGE167" s="337"/>
      <c r="DGF167" s="337"/>
      <c r="DGG167" s="78"/>
      <c r="DGH167" s="337"/>
      <c r="DGI167" s="337"/>
      <c r="DGJ167" s="78"/>
      <c r="DGK167" s="79"/>
      <c r="DGL167" s="78"/>
      <c r="DGM167" s="337"/>
      <c r="DGN167" s="337"/>
      <c r="DGO167" s="337"/>
      <c r="DGP167" s="337"/>
      <c r="DGQ167" s="337"/>
      <c r="DGR167" s="337"/>
      <c r="DGS167" s="337"/>
      <c r="DGT167" s="337"/>
      <c r="DGU167" s="337"/>
      <c r="DGV167" s="337"/>
      <c r="DGW167" s="337"/>
      <c r="DGX167" s="337"/>
      <c r="DGY167" s="78"/>
      <c r="DGZ167" s="337"/>
      <c r="DHA167" s="337"/>
      <c r="DHB167" s="78"/>
      <c r="DHC167" s="79"/>
      <c r="DHD167" s="78"/>
      <c r="DHE167" s="337"/>
      <c r="DHF167" s="337"/>
      <c r="DHG167" s="337"/>
      <c r="DHH167" s="337"/>
      <c r="DHI167" s="337"/>
      <c r="DHJ167" s="337"/>
      <c r="DHK167" s="337"/>
      <c r="DHL167" s="337"/>
      <c r="DHM167" s="337"/>
      <c r="DHN167" s="337"/>
      <c r="DHO167" s="337"/>
      <c r="DHP167" s="337"/>
      <c r="DHQ167" s="78"/>
      <c r="DHR167" s="337"/>
      <c r="DHS167" s="337"/>
      <c r="DHT167" s="78"/>
      <c r="DHU167" s="79"/>
      <c r="DHV167" s="78"/>
      <c r="DHW167" s="337"/>
      <c r="DHX167" s="337"/>
      <c r="DHY167" s="337"/>
      <c r="DHZ167" s="337"/>
      <c r="DIA167" s="337"/>
      <c r="DIB167" s="337"/>
      <c r="DIC167" s="337"/>
      <c r="DID167" s="337"/>
      <c r="DIE167" s="337"/>
      <c r="DIF167" s="337"/>
      <c r="DIG167" s="337"/>
      <c r="DIH167" s="337"/>
      <c r="DII167" s="78"/>
      <c r="DIJ167" s="337"/>
      <c r="DIK167" s="337"/>
      <c r="DIL167" s="78"/>
      <c r="DIM167" s="79"/>
      <c r="DIN167" s="78"/>
      <c r="DIO167" s="337"/>
      <c r="DIP167" s="337"/>
      <c r="DIQ167" s="337"/>
      <c r="DIR167" s="337"/>
      <c r="DIS167" s="337"/>
      <c r="DIT167" s="337"/>
      <c r="DIU167" s="337"/>
      <c r="DIV167" s="337"/>
      <c r="DIW167" s="337"/>
      <c r="DIX167" s="337"/>
      <c r="DIY167" s="337"/>
      <c r="DIZ167" s="337"/>
      <c r="DJA167" s="78"/>
      <c r="DJB167" s="337"/>
      <c r="DJC167" s="337"/>
      <c r="DJD167" s="78"/>
      <c r="DJE167" s="79"/>
      <c r="DJF167" s="78"/>
      <c r="DJG167" s="337"/>
      <c r="DJH167" s="337"/>
      <c r="DJI167" s="337"/>
      <c r="DJJ167" s="337"/>
      <c r="DJK167" s="337"/>
      <c r="DJL167" s="337"/>
      <c r="DJM167" s="337"/>
      <c r="DJN167" s="337"/>
      <c r="DJO167" s="337"/>
      <c r="DJP167" s="337"/>
      <c r="DJQ167" s="337"/>
      <c r="DJR167" s="337"/>
      <c r="DJS167" s="78"/>
      <c r="DJT167" s="337"/>
      <c r="DJU167" s="337"/>
      <c r="DJV167" s="78"/>
      <c r="DJW167" s="79"/>
      <c r="DJX167" s="78"/>
      <c r="DJY167" s="337"/>
      <c r="DJZ167" s="337"/>
      <c r="DKA167" s="337"/>
      <c r="DKB167" s="337"/>
      <c r="DKC167" s="337"/>
      <c r="DKD167" s="337"/>
      <c r="DKE167" s="337"/>
      <c r="DKF167" s="337"/>
      <c r="DKG167" s="337"/>
      <c r="DKH167" s="337"/>
      <c r="DKI167" s="337"/>
      <c r="DKJ167" s="337"/>
      <c r="DKK167" s="78"/>
      <c r="DKL167" s="337"/>
      <c r="DKM167" s="337"/>
      <c r="DKN167" s="78"/>
      <c r="DKO167" s="79"/>
      <c r="DKP167" s="78"/>
      <c r="DKQ167" s="337"/>
      <c r="DKR167" s="337"/>
      <c r="DKS167" s="337"/>
      <c r="DKT167" s="337"/>
      <c r="DKU167" s="337"/>
      <c r="DKV167" s="337"/>
      <c r="DKW167" s="337"/>
      <c r="DKX167" s="337"/>
      <c r="DKY167" s="337"/>
      <c r="DKZ167" s="337"/>
      <c r="DLA167" s="337"/>
      <c r="DLB167" s="337"/>
      <c r="DLC167" s="78"/>
      <c r="DLD167" s="337"/>
      <c r="DLE167" s="337"/>
      <c r="DLF167" s="78"/>
      <c r="DLG167" s="79"/>
      <c r="DLH167" s="78"/>
      <c r="DLI167" s="337"/>
      <c r="DLJ167" s="337"/>
      <c r="DLK167" s="337"/>
      <c r="DLL167" s="337"/>
      <c r="DLM167" s="337"/>
      <c r="DLN167" s="337"/>
      <c r="DLO167" s="337"/>
      <c r="DLP167" s="337"/>
      <c r="DLQ167" s="337"/>
      <c r="DLR167" s="337"/>
      <c r="DLS167" s="337"/>
      <c r="DLT167" s="337"/>
      <c r="DLU167" s="78"/>
      <c r="DLV167" s="337"/>
      <c r="DLW167" s="337"/>
      <c r="DLX167" s="78"/>
      <c r="DLY167" s="79"/>
      <c r="DLZ167" s="78"/>
      <c r="DMA167" s="337"/>
      <c r="DMB167" s="337"/>
      <c r="DMC167" s="337"/>
      <c r="DMD167" s="337"/>
      <c r="DME167" s="337"/>
      <c r="DMF167" s="337"/>
      <c r="DMG167" s="337"/>
      <c r="DMH167" s="337"/>
      <c r="DMI167" s="337"/>
      <c r="DMJ167" s="337"/>
      <c r="DMK167" s="337"/>
      <c r="DML167" s="337"/>
      <c r="DMM167" s="78"/>
      <c r="DMN167" s="337"/>
      <c r="DMO167" s="337"/>
      <c r="DMP167" s="78"/>
      <c r="DMQ167" s="79"/>
      <c r="DMR167" s="78"/>
      <c r="DMS167" s="337"/>
      <c r="DMT167" s="337"/>
      <c r="DMU167" s="337"/>
      <c r="DMV167" s="337"/>
      <c r="DMW167" s="337"/>
      <c r="DMX167" s="337"/>
      <c r="DMY167" s="337"/>
      <c r="DMZ167" s="337"/>
      <c r="DNA167" s="337"/>
      <c r="DNB167" s="337"/>
      <c r="DNC167" s="337"/>
      <c r="DND167" s="337"/>
      <c r="DNE167" s="78"/>
      <c r="DNF167" s="337"/>
      <c r="DNG167" s="337"/>
      <c r="DNH167" s="78"/>
      <c r="DNI167" s="79"/>
      <c r="DNJ167" s="78"/>
      <c r="DNK167" s="337"/>
      <c r="DNL167" s="337"/>
      <c r="DNM167" s="337"/>
      <c r="DNN167" s="337"/>
      <c r="DNO167" s="337"/>
      <c r="DNP167" s="337"/>
      <c r="DNQ167" s="337"/>
      <c r="DNR167" s="337"/>
      <c r="DNS167" s="337"/>
      <c r="DNT167" s="337"/>
      <c r="DNU167" s="337"/>
      <c r="DNV167" s="337"/>
      <c r="DNW167" s="78"/>
      <c r="DNX167" s="337"/>
      <c r="DNY167" s="337"/>
      <c r="DNZ167" s="78"/>
      <c r="DOA167" s="79"/>
      <c r="DOB167" s="78"/>
      <c r="DOC167" s="337"/>
      <c r="DOD167" s="337"/>
      <c r="DOE167" s="337"/>
      <c r="DOF167" s="337"/>
      <c r="DOG167" s="337"/>
      <c r="DOH167" s="337"/>
      <c r="DOI167" s="337"/>
      <c r="DOJ167" s="337"/>
      <c r="DOK167" s="337"/>
      <c r="DOL167" s="337"/>
      <c r="DOM167" s="337"/>
      <c r="DON167" s="337"/>
      <c r="DOO167" s="78"/>
      <c r="DOP167" s="337"/>
      <c r="DOQ167" s="337"/>
      <c r="DOR167" s="78"/>
      <c r="DOS167" s="79"/>
      <c r="DOT167" s="78"/>
      <c r="DOU167" s="337"/>
      <c r="DOV167" s="337"/>
      <c r="DOW167" s="337"/>
      <c r="DOX167" s="337"/>
      <c r="DOY167" s="337"/>
      <c r="DOZ167" s="337"/>
      <c r="DPA167" s="337"/>
      <c r="DPB167" s="337"/>
      <c r="DPC167" s="337"/>
      <c r="DPD167" s="337"/>
      <c r="DPE167" s="337"/>
      <c r="DPF167" s="337"/>
      <c r="DPG167" s="78"/>
      <c r="DPH167" s="337"/>
      <c r="DPI167" s="337"/>
      <c r="DPJ167" s="78"/>
      <c r="DPK167" s="79"/>
      <c r="DPL167" s="78"/>
      <c r="DPM167" s="337"/>
      <c r="DPN167" s="337"/>
      <c r="DPO167" s="337"/>
      <c r="DPP167" s="337"/>
      <c r="DPQ167" s="337"/>
      <c r="DPR167" s="337"/>
      <c r="DPS167" s="337"/>
      <c r="DPT167" s="337"/>
      <c r="DPU167" s="337"/>
      <c r="DPV167" s="337"/>
      <c r="DPW167" s="337"/>
      <c r="DPX167" s="337"/>
      <c r="DPY167" s="78"/>
      <c r="DPZ167" s="337"/>
      <c r="DQA167" s="337"/>
      <c r="DQB167" s="78"/>
      <c r="DQC167" s="79"/>
      <c r="DQD167" s="78"/>
      <c r="DQE167" s="337"/>
      <c r="DQF167" s="337"/>
      <c r="DQG167" s="337"/>
      <c r="DQH167" s="337"/>
      <c r="DQI167" s="337"/>
      <c r="DQJ167" s="337"/>
      <c r="DQK167" s="337"/>
      <c r="DQL167" s="337"/>
      <c r="DQM167" s="337"/>
      <c r="DQN167" s="337"/>
      <c r="DQO167" s="337"/>
      <c r="DQP167" s="337"/>
      <c r="DQQ167" s="78"/>
      <c r="DQR167" s="337"/>
      <c r="DQS167" s="337"/>
      <c r="DQT167" s="78"/>
      <c r="DQU167" s="79"/>
      <c r="DQV167" s="78"/>
      <c r="DQW167" s="337"/>
      <c r="DQX167" s="337"/>
      <c r="DQY167" s="337"/>
      <c r="DQZ167" s="337"/>
      <c r="DRA167" s="337"/>
      <c r="DRB167" s="337"/>
      <c r="DRC167" s="337"/>
      <c r="DRD167" s="337"/>
      <c r="DRE167" s="337"/>
      <c r="DRF167" s="337"/>
      <c r="DRG167" s="337"/>
      <c r="DRH167" s="337"/>
      <c r="DRI167" s="78"/>
      <c r="DRJ167" s="337"/>
      <c r="DRK167" s="337"/>
      <c r="DRL167" s="78"/>
      <c r="DRM167" s="79"/>
      <c r="DRN167" s="78"/>
      <c r="DRO167" s="337"/>
      <c r="DRP167" s="337"/>
      <c r="DRQ167" s="337"/>
      <c r="DRR167" s="337"/>
      <c r="DRS167" s="337"/>
      <c r="DRT167" s="337"/>
      <c r="DRU167" s="337"/>
      <c r="DRV167" s="337"/>
      <c r="DRW167" s="337"/>
      <c r="DRX167" s="337"/>
      <c r="DRY167" s="337"/>
      <c r="DRZ167" s="337"/>
      <c r="DSA167" s="78"/>
      <c r="DSB167" s="337"/>
      <c r="DSC167" s="337"/>
      <c r="DSD167" s="78"/>
      <c r="DSE167" s="79"/>
      <c r="DSF167" s="78"/>
      <c r="DSG167" s="337"/>
      <c r="DSH167" s="337"/>
      <c r="DSI167" s="337"/>
      <c r="DSJ167" s="337"/>
      <c r="DSK167" s="337"/>
      <c r="DSL167" s="337"/>
      <c r="DSM167" s="337"/>
      <c r="DSN167" s="337"/>
      <c r="DSO167" s="337"/>
      <c r="DSP167" s="337"/>
      <c r="DSQ167" s="337"/>
      <c r="DSR167" s="337"/>
      <c r="DSS167" s="78"/>
      <c r="DST167" s="337"/>
      <c r="DSU167" s="337"/>
      <c r="DSV167" s="78"/>
      <c r="DSW167" s="79"/>
      <c r="DSX167" s="78"/>
      <c r="DSY167" s="337"/>
      <c r="DSZ167" s="337"/>
      <c r="DTA167" s="337"/>
      <c r="DTB167" s="337"/>
      <c r="DTC167" s="337"/>
      <c r="DTD167" s="337"/>
      <c r="DTE167" s="337"/>
      <c r="DTF167" s="337"/>
      <c r="DTG167" s="337"/>
      <c r="DTH167" s="337"/>
      <c r="DTI167" s="337"/>
      <c r="DTJ167" s="337"/>
      <c r="DTK167" s="78"/>
      <c r="DTL167" s="337"/>
      <c r="DTM167" s="337"/>
      <c r="DTN167" s="78"/>
      <c r="DTO167" s="79"/>
      <c r="DTP167" s="78"/>
      <c r="DTQ167" s="337"/>
      <c r="DTR167" s="337"/>
      <c r="DTS167" s="337"/>
      <c r="DTT167" s="337"/>
      <c r="DTU167" s="337"/>
      <c r="DTV167" s="337"/>
      <c r="DTW167" s="337"/>
      <c r="DTX167" s="337"/>
      <c r="DTY167" s="337"/>
      <c r="DTZ167" s="337"/>
      <c r="DUA167" s="337"/>
      <c r="DUB167" s="337"/>
      <c r="DUC167" s="78"/>
      <c r="DUD167" s="337"/>
      <c r="DUE167" s="337"/>
      <c r="DUF167" s="78"/>
      <c r="DUG167" s="79"/>
      <c r="DUH167" s="78"/>
      <c r="DUI167" s="337"/>
      <c r="DUJ167" s="337"/>
      <c r="DUK167" s="337"/>
      <c r="DUL167" s="337"/>
      <c r="DUM167" s="337"/>
      <c r="DUN167" s="337"/>
      <c r="DUO167" s="337"/>
      <c r="DUP167" s="337"/>
      <c r="DUQ167" s="337"/>
      <c r="DUR167" s="337"/>
      <c r="DUS167" s="337"/>
      <c r="DUT167" s="337"/>
      <c r="DUU167" s="78"/>
      <c r="DUV167" s="337"/>
      <c r="DUW167" s="337"/>
      <c r="DUX167" s="78"/>
      <c r="DUY167" s="79"/>
      <c r="DUZ167" s="78"/>
      <c r="DVA167" s="337"/>
      <c r="DVB167" s="337"/>
      <c r="DVC167" s="337"/>
      <c r="DVD167" s="337"/>
      <c r="DVE167" s="337"/>
      <c r="DVF167" s="337"/>
      <c r="DVG167" s="337"/>
      <c r="DVH167" s="337"/>
      <c r="DVI167" s="337"/>
      <c r="DVJ167" s="337"/>
      <c r="DVK167" s="337"/>
      <c r="DVL167" s="337"/>
      <c r="DVM167" s="78"/>
      <c r="DVN167" s="337"/>
      <c r="DVO167" s="337"/>
      <c r="DVP167" s="78"/>
      <c r="DVQ167" s="79"/>
      <c r="DVR167" s="78"/>
      <c r="DVS167" s="337"/>
      <c r="DVT167" s="337"/>
      <c r="DVU167" s="337"/>
      <c r="DVV167" s="337"/>
      <c r="DVW167" s="337"/>
      <c r="DVX167" s="337"/>
      <c r="DVY167" s="337"/>
      <c r="DVZ167" s="337"/>
      <c r="DWA167" s="337"/>
      <c r="DWB167" s="337"/>
      <c r="DWC167" s="337"/>
      <c r="DWD167" s="337"/>
      <c r="DWE167" s="78"/>
      <c r="DWF167" s="337"/>
      <c r="DWG167" s="337"/>
      <c r="DWH167" s="78"/>
      <c r="DWI167" s="79"/>
      <c r="DWJ167" s="78"/>
      <c r="DWK167" s="337"/>
      <c r="DWL167" s="337"/>
      <c r="DWM167" s="337"/>
      <c r="DWN167" s="337"/>
      <c r="DWO167" s="337"/>
      <c r="DWP167" s="337"/>
      <c r="DWQ167" s="337"/>
      <c r="DWR167" s="337"/>
      <c r="DWS167" s="337"/>
      <c r="DWT167" s="337"/>
      <c r="DWU167" s="337"/>
      <c r="DWV167" s="337"/>
      <c r="DWW167" s="78"/>
      <c r="DWX167" s="337"/>
      <c r="DWY167" s="337"/>
      <c r="DWZ167" s="78"/>
      <c r="DXA167" s="79"/>
      <c r="DXB167" s="78"/>
      <c r="DXC167" s="337"/>
      <c r="DXD167" s="337"/>
      <c r="DXE167" s="337"/>
      <c r="DXF167" s="337"/>
      <c r="DXG167" s="337"/>
      <c r="DXH167" s="337"/>
      <c r="DXI167" s="337"/>
      <c r="DXJ167" s="337"/>
      <c r="DXK167" s="337"/>
      <c r="DXL167" s="337"/>
      <c r="DXM167" s="337"/>
      <c r="DXN167" s="337"/>
      <c r="DXO167" s="78"/>
      <c r="DXP167" s="337"/>
      <c r="DXQ167" s="337"/>
      <c r="DXR167" s="78"/>
      <c r="DXS167" s="79"/>
      <c r="DXT167" s="78"/>
      <c r="DXU167" s="337"/>
      <c r="DXV167" s="337"/>
      <c r="DXW167" s="337"/>
      <c r="DXX167" s="337"/>
      <c r="DXY167" s="337"/>
      <c r="DXZ167" s="337"/>
      <c r="DYA167" s="337"/>
      <c r="DYB167" s="337"/>
      <c r="DYC167" s="337"/>
      <c r="DYD167" s="337"/>
      <c r="DYE167" s="337"/>
      <c r="DYF167" s="337"/>
      <c r="DYG167" s="78"/>
      <c r="DYH167" s="337"/>
      <c r="DYI167" s="337"/>
      <c r="DYJ167" s="78"/>
      <c r="DYK167" s="79"/>
      <c r="DYL167" s="78"/>
      <c r="DYM167" s="337"/>
      <c r="DYN167" s="337"/>
      <c r="DYO167" s="337"/>
      <c r="DYP167" s="337"/>
      <c r="DYQ167" s="337"/>
      <c r="DYR167" s="337"/>
      <c r="DYS167" s="337"/>
      <c r="DYT167" s="337"/>
      <c r="DYU167" s="337"/>
      <c r="DYV167" s="337"/>
      <c r="DYW167" s="337"/>
      <c r="DYX167" s="337"/>
      <c r="DYY167" s="78"/>
      <c r="DYZ167" s="337"/>
      <c r="DZA167" s="337"/>
      <c r="DZB167" s="78"/>
      <c r="DZC167" s="79"/>
      <c r="DZD167" s="78"/>
      <c r="DZE167" s="337"/>
      <c r="DZF167" s="337"/>
      <c r="DZG167" s="337"/>
      <c r="DZH167" s="337"/>
      <c r="DZI167" s="337"/>
      <c r="DZJ167" s="337"/>
      <c r="DZK167" s="337"/>
      <c r="DZL167" s="337"/>
      <c r="DZM167" s="337"/>
      <c r="DZN167" s="337"/>
      <c r="DZO167" s="337"/>
      <c r="DZP167" s="337"/>
      <c r="DZQ167" s="78"/>
      <c r="DZR167" s="337"/>
      <c r="DZS167" s="337"/>
      <c r="DZT167" s="78"/>
      <c r="DZU167" s="79"/>
      <c r="DZV167" s="78"/>
      <c r="DZW167" s="337"/>
      <c r="DZX167" s="337"/>
      <c r="DZY167" s="337"/>
      <c r="DZZ167" s="337"/>
      <c r="EAA167" s="337"/>
      <c r="EAB167" s="337"/>
      <c r="EAC167" s="337"/>
      <c r="EAD167" s="337"/>
      <c r="EAE167" s="337"/>
      <c r="EAF167" s="337"/>
      <c r="EAG167" s="337"/>
      <c r="EAH167" s="337"/>
      <c r="EAI167" s="78"/>
      <c r="EAJ167" s="337"/>
      <c r="EAK167" s="337"/>
      <c r="EAL167" s="78"/>
      <c r="EAM167" s="79"/>
      <c r="EAN167" s="78"/>
      <c r="EAO167" s="337"/>
      <c r="EAP167" s="337"/>
      <c r="EAQ167" s="337"/>
      <c r="EAR167" s="337"/>
      <c r="EAS167" s="337"/>
      <c r="EAT167" s="337"/>
      <c r="EAU167" s="337"/>
      <c r="EAV167" s="337"/>
      <c r="EAW167" s="337"/>
      <c r="EAX167" s="337"/>
      <c r="EAY167" s="337"/>
      <c r="EAZ167" s="337"/>
      <c r="EBA167" s="78"/>
      <c r="EBB167" s="337"/>
      <c r="EBC167" s="337"/>
      <c r="EBD167" s="78"/>
      <c r="EBE167" s="79"/>
      <c r="EBF167" s="78"/>
      <c r="EBG167" s="337"/>
      <c r="EBH167" s="337"/>
      <c r="EBI167" s="337"/>
      <c r="EBJ167" s="337"/>
      <c r="EBK167" s="337"/>
      <c r="EBL167" s="337"/>
      <c r="EBM167" s="337"/>
      <c r="EBN167" s="337"/>
      <c r="EBO167" s="337"/>
      <c r="EBP167" s="337"/>
      <c r="EBQ167" s="337"/>
      <c r="EBR167" s="337"/>
      <c r="EBS167" s="78"/>
      <c r="EBT167" s="337"/>
      <c r="EBU167" s="337"/>
      <c r="EBV167" s="78"/>
      <c r="EBW167" s="79"/>
      <c r="EBX167" s="78"/>
      <c r="EBY167" s="337"/>
      <c r="EBZ167" s="337"/>
      <c r="ECA167" s="337"/>
      <c r="ECB167" s="337"/>
      <c r="ECC167" s="337"/>
      <c r="ECD167" s="337"/>
      <c r="ECE167" s="337"/>
      <c r="ECF167" s="337"/>
      <c r="ECG167" s="337"/>
      <c r="ECH167" s="337"/>
      <c r="ECI167" s="337"/>
      <c r="ECJ167" s="337"/>
      <c r="ECK167" s="78"/>
      <c r="ECL167" s="337"/>
      <c r="ECM167" s="337"/>
      <c r="ECN167" s="78"/>
      <c r="ECO167" s="79"/>
      <c r="ECP167" s="78"/>
      <c r="ECQ167" s="337"/>
      <c r="ECR167" s="337"/>
      <c r="ECS167" s="337"/>
      <c r="ECT167" s="337"/>
      <c r="ECU167" s="337"/>
      <c r="ECV167" s="337"/>
      <c r="ECW167" s="337"/>
      <c r="ECX167" s="337"/>
      <c r="ECY167" s="337"/>
      <c r="ECZ167" s="337"/>
      <c r="EDA167" s="337"/>
      <c r="EDB167" s="337"/>
      <c r="EDC167" s="78"/>
      <c r="EDD167" s="337"/>
      <c r="EDE167" s="337"/>
      <c r="EDF167" s="78"/>
      <c r="EDG167" s="79"/>
      <c r="EDH167" s="78"/>
      <c r="EDI167" s="337"/>
      <c r="EDJ167" s="337"/>
      <c r="EDK167" s="337"/>
      <c r="EDL167" s="337"/>
      <c r="EDM167" s="337"/>
      <c r="EDN167" s="337"/>
      <c r="EDO167" s="337"/>
      <c r="EDP167" s="337"/>
      <c r="EDQ167" s="337"/>
      <c r="EDR167" s="337"/>
      <c r="EDS167" s="337"/>
      <c r="EDT167" s="337"/>
      <c r="EDU167" s="78"/>
      <c r="EDV167" s="337"/>
      <c r="EDW167" s="337"/>
      <c r="EDX167" s="78"/>
      <c r="EDY167" s="79"/>
      <c r="EDZ167" s="78"/>
      <c r="EEA167" s="337"/>
      <c r="EEB167" s="337"/>
      <c r="EEC167" s="337"/>
      <c r="EED167" s="337"/>
      <c r="EEE167" s="337"/>
      <c r="EEF167" s="337"/>
      <c r="EEG167" s="337"/>
      <c r="EEH167" s="337"/>
      <c r="EEI167" s="337"/>
      <c r="EEJ167" s="337"/>
      <c r="EEK167" s="337"/>
      <c r="EEL167" s="337"/>
      <c r="EEM167" s="78"/>
      <c r="EEN167" s="337"/>
      <c r="EEO167" s="337"/>
      <c r="EEP167" s="78"/>
      <c r="EEQ167" s="79"/>
      <c r="EER167" s="78"/>
      <c r="EES167" s="337"/>
      <c r="EET167" s="337"/>
      <c r="EEU167" s="337"/>
      <c r="EEV167" s="337"/>
      <c r="EEW167" s="337"/>
      <c r="EEX167" s="337"/>
      <c r="EEY167" s="337"/>
      <c r="EEZ167" s="337"/>
      <c r="EFA167" s="337"/>
      <c r="EFB167" s="337"/>
      <c r="EFC167" s="337"/>
      <c r="EFD167" s="337"/>
      <c r="EFE167" s="78"/>
      <c r="EFF167" s="337"/>
      <c r="EFG167" s="337"/>
      <c r="EFH167" s="78"/>
      <c r="EFI167" s="79"/>
      <c r="EFJ167" s="78"/>
      <c r="EFK167" s="337"/>
      <c r="EFL167" s="337"/>
      <c r="EFM167" s="337"/>
      <c r="EFN167" s="337"/>
      <c r="EFO167" s="337"/>
      <c r="EFP167" s="337"/>
      <c r="EFQ167" s="337"/>
      <c r="EFR167" s="337"/>
      <c r="EFS167" s="337"/>
      <c r="EFT167" s="337"/>
      <c r="EFU167" s="337"/>
      <c r="EFV167" s="337"/>
      <c r="EFW167" s="78"/>
      <c r="EFX167" s="337"/>
      <c r="EFY167" s="337"/>
      <c r="EFZ167" s="78"/>
      <c r="EGA167" s="79"/>
      <c r="EGB167" s="78"/>
      <c r="EGC167" s="337"/>
      <c r="EGD167" s="337"/>
      <c r="EGE167" s="337"/>
      <c r="EGF167" s="337"/>
      <c r="EGG167" s="337"/>
      <c r="EGH167" s="337"/>
      <c r="EGI167" s="337"/>
      <c r="EGJ167" s="337"/>
      <c r="EGK167" s="337"/>
      <c r="EGL167" s="337"/>
      <c r="EGM167" s="337"/>
      <c r="EGN167" s="337"/>
      <c r="EGO167" s="78"/>
      <c r="EGP167" s="337"/>
      <c r="EGQ167" s="337"/>
      <c r="EGR167" s="78"/>
      <c r="EGS167" s="79"/>
      <c r="EGT167" s="78"/>
      <c r="EGU167" s="337"/>
      <c r="EGV167" s="337"/>
      <c r="EGW167" s="337"/>
      <c r="EGX167" s="337"/>
      <c r="EGY167" s="337"/>
      <c r="EGZ167" s="337"/>
      <c r="EHA167" s="337"/>
      <c r="EHB167" s="337"/>
      <c r="EHC167" s="337"/>
      <c r="EHD167" s="337"/>
      <c r="EHE167" s="337"/>
      <c r="EHF167" s="337"/>
      <c r="EHG167" s="78"/>
      <c r="EHH167" s="337"/>
      <c r="EHI167" s="337"/>
      <c r="EHJ167" s="78"/>
      <c r="EHK167" s="79"/>
      <c r="EHL167" s="78"/>
      <c r="EHM167" s="337"/>
      <c r="EHN167" s="337"/>
      <c r="EHO167" s="337"/>
      <c r="EHP167" s="337"/>
      <c r="EHQ167" s="337"/>
      <c r="EHR167" s="337"/>
      <c r="EHS167" s="337"/>
      <c r="EHT167" s="337"/>
      <c r="EHU167" s="337"/>
      <c r="EHV167" s="337"/>
      <c r="EHW167" s="337"/>
      <c r="EHX167" s="337"/>
      <c r="EHY167" s="78"/>
      <c r="EHZ167" s="337"/>
      <c r="EIA167" s="337"/>
      <c r="EIB167" s="78"/>
      <c r="EIC167" s="79"/>
      <c r="EID167" s="78"/>
      <c r="EIE167" s="337"/>
      <c r="EIF167" s="337"/>
      <c r="EIG167" s="337"/>
      <c r="EIH167" s="337"/>
      <c r="EII167" s="337"/>
      <c r="EIJ167" s="337"/>
      <c r="EIK167" s="337"/>
      <c r="EIL167" s="337"/>
      <c r="EIM167" s="337"/>
      <c r="EIN167" s="337"/>
      <c r="EIO167" s="337"/>
      <c r="EIP167" s="337"/>
      <c r="EIQ167" s="78"/>
      <c r="EIR167" s="337"/>
      <c r="EIS167" s="337"/>
      <c r="EIT167" s="78"/>
      <c r="EIU167" s="79"/>
      <c r="EIV167" s="78"/>
      <c r="EIW167" s="337"/>
      <c r="EIX167" s="337"/>
      <c r="EIY167" s="337"/>
      <c r="EIZ167" s="337"/>
      <c r="EJA167" s="337"/>
      <c r="EJB167" s="337"/>
      <c r="EJC167" s="337"/>
      <c r="EJD167" s="337"/>
      <c r="EJE167" s="337"/>
      <c r="EJF167" s="337"/>
      <c r="EJG167" s="337"/>
      <c r="EJH167" s="337"/>
      <c r="EJI167" s="78"/>
      <c r="EJJ167" s="337"/>
      <c r="EJK167" s="337"/>
      <c r="EJL167" s="78"/>
      <c r="EJM167" s="79"/>
      <c r="EJN167" s="78"/>
      <c r="EJO167" s="337"/>
      <c r="EJP167" s="337"/>
      <c r="EJQ167" s="337"/>
      <c r="EJR167" s="337"/>
      <c r="EJS167" s="337"/>
      <c r="EJT167" s="337"/>
      <c r="EJU167" s="337"/>
      <c r="EJV167" s="337"/>
      <c r="EJW167" s="337"/>
      <c r="EJX167" s="337"/>
      <c r="EJY167" s="337"/>
      <c r="EJZ167" s="337"/>
      <c r="EKA167" s="78"/>
      <c r="EKB167" s="337"/>
      <c r="EKC167" s="337"/>
      <c r="EKD167" s="78"/>
      <c r="EKE167" s="79"/>
      <c r="EKF167" s="78"/>
      <c r="EKG167" s="337"/>
      <c r="EKH167" s="337"/>
      <c r="EKI167" s="337"/>
      <c r="EKJ167" s="337"/>
      <c r="EKK167" s="337"/>
      <c r="EKL167" s="337"/>
      <c r="EKM167" s="337"/>
      <c r="EKN167" s="337"/>
      <c r="EKO167" s="337"/>
      <c r="EKP167" s="337"/>
      <c r="EKQ167" s="337"/>
      <c r="EKR167" s="337"/>
      <c r="EKS167" s="78"/>
      <c r="EKT167" s="337"/>
      <c r="EKU167" s="337"/>
      <c r="EKV167" s="78"/>
      <c r="EKW167" s="79"/>
      <c r="EKX167" s="78"/>
      <c r="EKY167" s="337"/>
      <c r="EKZ167" s="337"/>
      <c r="ELA167" s="337"/>
      <c r="ELB167" s="337"/>
      <c r="ELC167" s="337"/>
      <c r="ELD167" s="337"/>
      <c r="ELE167" s="337"/>
      <c r="ELF167" s="337"/>
      <c r="ELG167" s="337"/>
      <c r="ELH167" s="337"/>
      <c r="ELI167" s="337"/>
      <c r="ELJ167" s="337"/>
      <c r="ELK167" s="78"/>
      <c r="ELL167" s="337"/>
      <c r="ELM167" s="337"/>
      <c r="ELN167" s="78"/>
      <c r="ELO167" s="79"/>
      <c r="ELP167" s="78"/>
      <c r="ELQ167" s="337"/>
      <c r="ELR167" s="337"/>
      <c r="ELS167" s="337"/>
      <c r="ELT167" s="337"/>
      <c r="ELU167" s="337"/>
      <c r="ELV167" s="337"/>
      <c r="ELW167" s="337"/>
      <c r="ELX167" s="337"/>
      <c r="ELY167" s="337"/>
      <c r="ELZ167" s="337"/>
      <c r="EMA167" s="337"/>
      <c r="EMB167" s="337"/>
      <c r="EMC167" s="78"/>
      <c r="EMD167" s="337"/>
      <c r="EME167" s="337"/>
      <c r="EMF167" s="78"/>
      <c r="EMG167" s="79"/>
      <c r="EMH167" s="78"/>
      <c r="EMI167" s="337"/>
      <c r="EMJ167" s="337"/>
      <c r="EMK167" s="337"/>
      <c r="EML167" s="337"/>
      <c r="EMM167" s="337"/>
      <c r="EMN167" s="337"/>
      <c r="EMO167" s="337"/>
      <c r="EMP167" s="337"/>
      <c r="EMQ167" s="337"/>
      <c r="EMR167" s="337"/>
      <c r="EMS167" s="337"/>
      <c r="EMT167" s="337"/>
      <c r="EMU167" s="78"/>
      <c r="EMV167" s="337"/>
      <c r="EMW167" s="337"/>
      <c r="EMX167" s="78"/>
      <c r="EMY167" s="79"/>
      <c r="EMZ167" s="78"/>
      <c r="ENA167" s="337"/>
      <c r="ENB167" s="337"/>
      <c r="ENC167" s="337"/>
      <c r="END167" s="337"/>
      <c r="ENE167" s="337"/>
      <c r="ENF167" s="337"/>
      <c r="ENG167" s="337"/>
      <c r="ENH167" s="337"/>
      <c r="ENI167" s="337"/>
      <c r="ENJ167" s="337"/>
      <c r="ENK167" s="337"/>
      <c r="ENL167" s="337"/>
      <c r="ENM167" s="78"/>
      <c r="ENN167" s="337"/>
      <c r="ENO167" s="337"/>
      <c r="ENP167" s="78"/>
      <c r="ENQ167" s="79"/>
      <c r="ENR167" s="78"/>
      <c r="ENS167" s="337"/>
      <c r="ENT167" s="337"/>
      <c r="ENU167" s="337"/>
      <c r="ENV167" s="337"/>
      <c r="ENW167" s="337"/>
      <c r="ENX167" s="337"/>
      <c r="ENY167" s="337"/>
      <c r="ENZ167" s="337"/>
      <c r="EOA167" s="337"/>
      <c r="EOB167" s="337"/>
      <c r="EOC167" s="337"/>
      <c r="EOD167" s="337"/>
      <c r="EOE167" s="78"/>
      <c r="EOF167" s="337"/>
      <c r="EOG167" s="337"/>
      <c r="EOH167" s="78"/>
      <c r="EOI167" s="79"/>
      <c r="EOJ167" s="78"/>
      <c r="EOK167" s="337"/>
      <c r="EOL167" s="337"/>
      <c r="EOM167" s="337"/>
      <c r="EON167" s="337"/>
      <c r="EOO167" s="337"/>
      <c r="EOP167" s="337"/>
      <c r="EOQ167" s="337"/>
      <c r="EOR167" s="337"/>
      <c r="EOS167" s="337"/>
      <c r="EOT167" s="337"/>
      <c r="EOU167" s="337"/>
      <c r="EOV167" s="337"/>
      <c r="EOW167" s="78"/>
      <c r="EOX167" s="337"/>
      <c r="EOY167" s="337"/>
      <c r="EOZ167" s="78"/>
      <c r="EPA167" s="79"/>
      <c r="EPB167" s="78"/>
      <c r="EPC167" s="337"/>
      <c r="EPD167" s="337"/>
      <c r="EPE167" s="337"/>
      <c r="EPF167" s="337"/>
      <c r="EPG167" s="337"/>
      <c r="EPH167" s="337"/>
      <c r="EPI167" s="337"/>
      <c r="EPJ167" s="337"/>
      <c r="EPK167" s="337"/>
      <c r="EPL167" s="337"/>
      <c r="EPM167" s="337"/>
      <c r="EPN167" s="337"/>
      <c r="EPO167" s="78"/>
      <c r="EPP167" s="337"/>
      <c r="EPQ167" s="337"/>
      <c r="EPR167" s="78"/>
      <c r="EPS167" s="79"/>
      <c r="EPT167" s="78"/>
      <c r="EPU167" s="337"/>
      <c r="EPV167" s="337"/>
      <c r="EPW167" s="337"/>
      <c r="EPX167" s="337"/>
      <c r="EPY167" s="337"/>
      <c r="EPZ167" s="337"/>
      <c r="EQA167" s="337"/>
      <c r="EQB167" s="337"/>
      <c r="EQC167" s="337"/>
      <c r="EQD167" s="337"/>
      <c r="EQE167" s="337"/>
      <c r="EQF167" s="337"/>
      <c r="EQG167" s="78"/>
      <c r="EQH167" s="337"/>
      <c r="EQI167" s="337"/>
      <c r="EQJ167" s="78"/>
      <c r="EQK167" s="79"/>
      <c r="EQL167" s="78"/>
      <c r="EQM167" s="337"/>
      <c r="EQN167" s="337"/>
      <c r="EQO167" s="337"/>
      <c r="EQP167" s="337"/>
      <c r="EQQ167" s="337"/>
      <c r="EQR167" s="337"/>
      <c r="EQS167" s="337"/>
      <c r="EQT167" s="337"/>
      <c r="EQU167" s="337"/>
      <c r="EQV167" s="337"/>
      <c r="EQW167" s="337"/>
      <c r="EQX167" s="337"/>
      <c r="EQY167" s="78"/>
      <c r="EQZ167" s="337"/>
      <c r="ERA167" s="337"/>
      <c r="ERB167" s="78"/>
      <c r="ERC167" s="79"/>
      <c r="ERD167" s="78"/>
      <c r="ERE167" s="337"/>
      <c r="ERF167" s="337"/>
      <c r="ERG167" s="337"/>
      <c r="ERH167" s="337"/>
      <c r="ERI167" s="337"/>
      <c r="ERJ167" s="337"/>
      <c r="ERK167" s="337"/>
      <c r="ERL167" s="337"/>
      <c r="ERM167" s="337"/>
      <c r="ERN167" s="337"/>
      <c r="ERO167" s="337"/>
      <c r="ERP167" s="337"/>
      <c r="ERQ167" s="78"/>
      <c r="ERR167" s="337"/>
      <c r="ERS167" s="337"/>
      <c r="ERT167" s="78"/>
      <c r="ERU167" s="79"/>
      <c r="ERV167" s="78"/>
      <c r="ERW167" s="337"/>
      <c r="ERX167" s="337"/>
      <c r="ERY167" s="337"/>
      <c r="ERZ167" s="337"/>
      <c r="ESA167" s="337"/>
      <c r="ESB167" s="337"/>
      <c r="ESC167" s="337"/>
      <c r="ESD167" s="337"/>
      <c r="ESE167" s="337"/>
      <c r="ESF167" s="337"/>
      <c r="ESG167" s="337"/>
      <c r="ESH167" s="337"/>
      <c r="ESI167" s="78"/>
      <c r="ESJ167" s="337"/>
      <c r="ESK167" s="337"/>
      <c r="ESL167" s="78"/>
      <c r="ESM167" s="79"/>
      <c r="ESN167" s="78"/>
      <c r="ESO167" s="337"/>
      <c r="ESP167" s="337"/>
      <c r="ESQ167" s="337"/>
      <c r="ESR167" s="337"/>
      <c r="ESS167" s="337"/>
      <c r="EST167" s="337"/>
      <c r="ESU167" s="337"/>
      <c r="ESV167" s="337"/>
      <c r="ESW167" s="337"/>
      <c r="ESX167" s="337"/>
      <c r="ESY167" s="337"/>
      <c r="ESZ167" s="337"/>
      <c r="ETA167" s="78"/>
      <c r="ETB167" s="337"/>
      <c r="ETC167" s="337"/>
      <c r="ETD167" s="78"/>
      <c r="ETE167" s="79"/>
      <c r="ETF167" s="78"/>
      <c r="ETG167" s="337"/>
      <c r="ETH167" s="337"/>
      <c r="ETI167" s="337"/>
      <c r="ETJ167" s="337"/>
      <c r="ETK167" s="337"/>
      <c r="ETL167" s="337"/>
      <c r="ETM167" s="337"/>
      <c r="ETN167" s="337"/>
      <c r="ETO167" s="337"/>
      <c r="ETP167" s="337"/>
      <c r="ETQ167" s="337"/>
      <c r="ETR167" s="337"/>
      <c r="ETS167" s="78"/>
      <c r="ETT167" s="337"/>
      <c r="ETU167" s="337"/>
      <c r="ETV167" s="78"/>
      <c r="ETW167" s="79"/>
      <c r="ETX167" s="78"/>
      <c r="ETY167" s="337"/>
      <c r="ETZ167" s="337"/>
      <c r="EUA167" s="337"/>
      <c r="EUB167" s="337"/>
      <c r="EUC167" s="337"/>
      <c r="EUD167" s="337"/>
      <c r="EUE167" s="337"/>
      <c r="EUF167" s="337"/>
      <c r="EUG167" s="337"/>
      <c r="EUH167" s="337"/>
      <c r="EUI167" s="337"/>
      <c r="EUJ167" s="337"/>
      <c r="EUK167" s="78"/>
      <c r="EUL167" s="337"/>
      <c r="EUM167" s="337"/>
      <c r="EUN167" s="78"/>
      <c r="EUO167" s="79"/>
      <c r="EUP167" s="78"/>
      <c r="EUQ167" s="337"/>
      <c r="EUR167" s="337"/>
      <c r="EUS167" s="337"/>
      <c r="EUT167" s="337"/>
      <c r="EUU167" s="337"/>
      <c r="EUV167" s="337"/>
      <c r="EUW167" s="337"/>
      <c r="EUX167" s="337"/>
      <c r="EUY167" s="337"/>
      <c r="EUZ167" s="337"/>
      <c r="EVA167" s="337"/>
      <c r="EVB167" s="337"/>
      <c r="EVC167" s="78"/>
      <c r="EVD167" s="337"/>
      <c r="EVE167" s="337"/>
      <c r="EVF167" s="78"/>
      <c r="EVG167" s="79"/>
      <c r="EVH167" s="78"/>
      <c r="EVI167" s="337"/>
      <c r="EVJ167" s="337"/>
      <c r="EVK167" s="337"/>
      <c r="EVL167" s="337"/>
      <c r="EVM167" s="337"/>
      <c r="EVN167" s="337"/>
      <c r="EVO167" s="337"/>
      <c r="EVP167" s="337"/>
      <c r="EVQ167" s="337"/>
      <c r="EVR167" s="337"/>
      <c r="EVS167" s="337"/>
      <c r="EVT167" s="337"/>
      <c r="EVU167" s="78"/>
      <c r="EVV167" s="337"/>
      <c r="EVW167" s="337"/>
      <c r="EVX167" s="78"/>
      <c r="EVY167" s="79"/>
      <c r="EVZ167" s="78"/>
      <c r="EWA167" s="337"/>
      <c r="EWB167" s="337"/>
      <c r="EWC167" s="337"/>
      <c r="EWD167" s="337"/>
      <c r="EWE167" s="337"/>
      <c r="EWF167" s="337"/>
      <c r="EWG167" s="337"/>
      <c r="EWH167" s="337"/>
      <c r="EWI167" s="337"/>
      <c r="EWJ167" s="337"/>
      <c r="EWK167" s="337"/>
      <c r="EWL167" s="337"/>
      <c r="EWM167" s="78"/>
      <c r="EWN167" s="337"/>
      <c r="EWO167" s="337"/>
      <c r="EWP167" s="78"/>
      <c r="EWQ167" s="79"/>
      <c r="EWR167" s="78"/>
      <c r="EWS167" s="337"/>
      <c r="EWT167" s="337"/>
      <c r="EWU167" s="337"/>
      <c r="EWV167" s="337"/>
      <c r="EWW167" s="337"/>
      <c r="EWX167" s="337"/>
      <c r="EWY167" s="337"/>
      <c r="EWZ167" s="337"/>
      <c r="EXA167" s="337"/>
      <c r="EXB167" s="337"/>
      <c r="EXC167" s="337"/>
      <c r="EXD167" s="337"/>
      <c r="EXE167" s="78"/>
      <c r="EXF167" s="337"/>
      <c r="EXG167" s="337"/>
      <c r="EXH167" s="78"/>
      <c r="EXI167" s="79"/>
      <c r="EXJ167" s="78"/>
      <c r="EXK167" s="337"/>
      <c r="EXL167" s="337"/>
      <c r="EXM167" s="337"/>
      <c r="EXN167" s="337"/>
      <c r="EXO167" s="337"/>
      <c r="EXP167" s="337"/>
      <c r="EXQ167" s="337"/>
      <c r="EXR167" s="337"/>
      <c r="EXS167" s="337"/>
      <c r="EXT167" s="337"/>
      <c r="EXU167" s="337"/>
      <c r="EXV167" s="337"/>
      <c r="EXW167" s="78"/>
      <c r="EXX167" s="337"/>
      <c r="EXY167" s="337"/>
      <c r="EXZ167" s="78"/>
      <c r="EYA167" s="79"/>
      <c r="EYB167" s="78"/>
      <c r="EYC167" s="337"/>
      <c r="EYD167" s="337"/>
      <c r="EYE167" s="337"/>
      <c r="EYF167" s="337"/>
      <c r="EYG167" s="337"/>
      <c r="EYH167" s="337"/>
      <c r="EYI167" s="337"/>
      <c r="EYJ167" s="337"/>
      <c r="EYK167" s="337"/>
      <c r="EYL167" s="337"/>
      <c r="EYM167" s="337"/>
      <c r="EYN167" s="337"/>
      <c r="EYO167" s="78"/>
      <c r="EYP167" s="337"/>
      <c r="EYQ167" s="337"/>
      <c r="EYR167" s="78"/>
      <c r="EYS167" s="79"/>
      <c r="EYT167" s="78"/>
      <c r="EYU167" s="337"/>
      <c r="EYV167" s="337"/>
      <c r="EYW167" s="337"/>
      <c r="EYX167" s="337"/>
      <c r="EYY167" s="337"/>
      <c r="EYZ167" s="337"/>
      <c r="EZA167" s="337"/>
      <c r="EZB167" s="337"/>
      <c r="EZC167" s="337"/>
      <c r="EZD167" s="337"/>
      <c r="EZE167" s="337"/>
      <c r="EZF167" s="337"/>
      <c r="EZG167" s="78"/>
      <c r="EZH167" s="337"/>
      <c r="EZI167" s="337"/>
      <c r="EZJ167" s="78"/>
      <c r="EZK167" s="79"/>
      <c r="EZL167" s="78"/>
      <c r="EZM167" s="337"/>
      <c r="EZN167" s="337"/>
      <c r="EZO167" s="337"/>
      <c r="EZP167" s="337"/>
      <c r="EZQ167" s="337"/>
      <c r="EZR167" s="337"/>
      <c r="EZS167" s="337"/>
      <c r="EZT167" s="337"/>
      <c r="EZU167" s="337"/>
      <c r="EZV167" s="337"/>
      <c r="EZW167" s="337"/>
      <c r="EZX167" s="337"/>
      <c r="EZY167" s="78"/>
      <c r="EZZ167" s="337"/>
      <c r="FAA167" s="337"/>
      <c r="FAB167" s="78"/>
      <c r="FAC167" s="79"/>
      <c r="FAD167" s="78"/>
      <c r="FAE167" s="337"/>
      <c r="FAF167" s="337"/>
      <c r="FAG167" s="337"/>
      <c r="FAH167" s="337"/>
      <c r="FAI167" s="337"/>
      <c r="FAJ167" s="337"/>
      <c r="FAK167" s="337"/>
      <c r="FAL167" s="337"/>
      <c r="FAM167" s="337"/>
      <c r="FAN167" s="337"/>
      <c r="FAO167" s="337"/>
      <c r="FAP167" s="337"/>
      <c r="FAQ167" s="78"/>
      <c r="FAR167" s="337"/>
      <c r="FAS167" s="337"/>
      <c r="FAT167" s="78"/>
      <c r="FAU167" s="79"/>
      <c r="FAV167" s="78"/>
      <c r="FAW167" s="337"/>
      <c r="FAX167" s="337"/>
      <c r="FAY167" s="337"/>
      <c r="FAZ167" s="337"/>
      <c r="FBA167" s="337"/>
      <c r="FBB167" s="337"/>
      <c r="FBC167" s="337"/>
      <c r="FBD167" s="337"/>
      <c r="FBE167" s="337"/>
      <c r="FBF167" s="337"/>
      <c r="FBG167" s="337"/>
      <c r="FBH167" s="337"/>
      <c r="FBI167" s="78"/>
      <c r="FBJ167" s="337"/>
      <c r="FBK167" s="337"/>
      <c r="FBL167" s="78"/>
      <c r="FBM167" s="79"/>
      <c r="FBN167" s="78"/>
      <c r="FBO167" s="337"/>
      <c r="FBP167" s="337"/>
      <c r="FBQ167" s="337"/>
      <c r="FBR167" s="337"/>
      <c r="FBS167" s="337"/>
      <c r="FBT167" s="337"/>
      <c r="FBU167" s="337"/>
      <c r="FBV167" s="337"/>
      <c r="FBW167" s="337"/>
      <c r="FBX167" s="337"/>
      <c r="FBY167" s="337"/>
      <c r="FBZ167" s="337"/>
      <c r="FCA167" s="78"/>
      <c r="FCB167" s="337"/>
      <c r="FCC167" s="337"/>
      <c r="FCD167" s="78"/>
      <c r="FCE167" s="79"/>
      <c r="FCF167" s="78"/>
      <c r="FCG167" s="337"/>
      <c r="FCH167" s="337"/>
      <c r="FCI167" s="337"/>
      <c r="FCJ167" s="337"/>
      <c r="FCK167" s="337"/>
      <c r="FCL167" s="337"/>
      <c r="FCM167" s="337"/>
      <c r="FCN167" s="337"/>
      <c r="FCO167" s="337"/>
      <c r="FCP167" s="337"/>
      <c r="FCQ167" s="337"/>
      <c r="FCR167" s="337"/>
      <c r="FCS167" s="78"/>
      <c r="FCT167" s="337"/>
      <c r="FCU167" s="337"/>
      <c r="FCV167" s="78"/>
      <c r="FCW167" s="79"/>
      <c r="FCX167" s="78"/>
      <c r="FCY167" s="337"/>
      <c r="FCZ167" s="337"/>
      <c r="FDA167" s="337"/>
      <c r="FDB167" s="337"/>
      <c r="FDC167" s="337"/>
      <c r="FDD167" s="337"/>
      <c r="FDE167" s="337"/>
      <c r="FDF167" s="337"/>
      <c r="FDG167" s="337"/>
      <c r="FDH167" s="337"/>
      <c r="FDI167" s="337"/>
      <c r="FDJ167" s="337"/>
      <c r="FDK167" s="78"/>
      <c r="FDL167" s="337"/>
      <c r="FDM167" s="337"/>
      <c r="FDN167" s="78"/>
      <c r="FDO167" s="79"/>
      <c r="FDP167" s="78"/>
      <c r="FDQ167" s="337"/>
      <c r="FDR167" s="337"/>
      <c r="FDS167" s="337"/>
      <c r="FDT167" s="337"/>
      <c r="FDU167" s="337"/>
      <c r="FDV167" s="337"/>
      <c r="FDW167" s="337"/>
      <c r="FDX167" s="337"/>
      <c r="FDY167" s="337"/>
      <c r="FDZ167" s="337"/>
      <c r="FEA167" s="337"/>
      <c r="FEB167" s="337"/>
      <c r="FEC167" s="78"/>
      <c r="FED167" s="337"/>
      <c r="FEE167" s="337"/>
      <c r="FEF167" s="78"/>
      <c r="FEG167" s="79"/>
      <c r="FEH167" s="78"/>
      <c r="FEI167" s="337"/>
      <c r="FEJ167" s="337"/>
      <c r="FEK167" s="337"/>
      <c r="FEL167" s="337"/>
      <c r="FEM167" s="337"/>
      <c r="FEN167" s="337"/>
      <c r="FEO167" s="337"/>
      <c r="FEP167" s="337"/>
      <c r="FEQ167" s="337"/>
      <c r="FER167" s="337"/>
      <c r="FES167" s="337"/>
      <c r="FET167" s="337"/>
      <c r="FEU167" s="78"/>
      <c r="FEV167" s="337"/>
      <c r="FEW167" s="337"/>
      <c r="FEX167" s="78"/>
      <c r="FEY167" s="79"/>
      <c r="FEZ167" s="78"/>
      <c r="FFA167" s="337"/>
      <c r="FFB167" s="337"/>
      <c r="FFC167" s="337"/>
      <c r="FFD167" s="337"/>
      <c r="FFE167" s="337"/>
      <c r="FFF167" s="337"/>
      <c r="FFG167" s="337"/>
      <c r="FFH167" s="337"/>
      <c r="FFI167" s="337"/>
      <c r="FFJ167" s="337"/>
      <c r="FFK167" s="337"/>
      <c r="FFL167" s="337"/>
      <c r="FFM167" s="78"/>
      <c r="FFN167" s="337"/>
      <c r="FFO167" s="337"/>
      <c r="FFP167" s="78"/>
      <c r="FFQ167" s="79"/>
      <c r="FFR167" s="78"/>
      <c r="FFS167" s="337"/>
      <c r="FFT167" s="337"/>
      <c r="FFU167" s="337"/>
      <c r="FFV167" s="337"/>
      <c r="FFW167" s="337"/>
      <c r="FFX167" s="337"/>
      <c r="FFY167" s="337"/>
      <c r="FFZ167" s="337"/>
      <c r="FGA167" s="337"/>
      <c r="FGB167" s="337"/>
      <c r="FGC167" s="337"/>
      <c r="FGD167" s="337"/>
      <c r="FGE167" s="78"/>
      <c r="FGF167" s="337"/>
      <c r="FGG167" s="337"/>
      <c r="FGH167" s="78"/>
      <c r="FGI167" s="79"/>
      <c r="FGJ167" s="78"/>
      <c r="FGK167" s="337"/>
      <c r="FGL167" s="337"/>
      <c r="FGM167" s="337"/>
      <c r="FGN167" s="337"/>
      <c r="FGO167" s="337"/>
      <c r="FGP167" s="337"/>
      <c r="FGQ167" s="337"/>
      <c r="FGR167" s="337"/>
      <c r="FGS167" s="337"/>
      <c r="FGT167" s="337"/>
      <c r="FGU167" s="337"/>
      <c r="FGV167" s="337"/>
      <c r="FGW167" s="78"/>
      <c r="FGX167" s="337"/>
      <c r="FGY167" s="337"/>
      <c r="FGZ167" s="78"/>
      <c r="FHA167" s="79"/>
      <c r="FHB167" s="78"/>
      <c r="FHC167" s="337"/>
      <c r="FHD167" s="337"/>
      <c r="FHE167" s="337"/>
      <c r="FHF167" s="337"/>
      <c r="FHG167" s="337"/>
      <c r="FHH167" s="337"/>
      <c r="FHI167" s="337"/>
      <c r="FHJ167" s="337"/>
      <c r="FHK167" s="337"/>
      <c r="FHL167" s="337"/>
      <c r="FHM167" s="337"/>
      <c r="FHN167" s="337"/>
      <c r="FHO167" s="78"/>
      <c r="FHP167" s="337"/>
      <c r="FHQ167" s="337"/>
      <c r="FHR167" s="78"/>
      <c r="FHS167" s="79"/>
      <c r="FHT167" s="78"/>
      <c r="FHU167" s="337"/>
      <c r="FHV167" s="337"/>
      <c r="FHW167" s="337"/>
      <c r="FHX167" s="337"/>
      <c r="FHY167" s="337"/>
      <c r="FHZ167" s="337"/>
      <c r="FIA167" s="337"/>
      <c r="FIB167" s="337"/>
      <c r="FIC167" s="337"/>
      <c r="FID167" s="337"/>
      <c r="FIE167" s="337"/>
      <c r="FIF167" s="337"/>
      <c r="FIG167" s="78"/>
      <c r="FIH167" s="337"/>
      <c r="FII167" s="337"/>
      <c r="FIJ167" s="78"/>
      <c r="FIK167" s="79"/>
      <c r="FIL167" s="78"/>
      <c r="FIM167" s="337"/>
      <c r="FIN167" s="337"/>
      <c r="FIO167" s="337"/>
      <c r="FIP167" s="337"/>
      <c r="FIQ167" s="337"/>
      <c r="FIR167" s="337"/>
      <c r="FIS167" s="337"/>
      <c r="FIT167" s="337"/>
      <c r="FIU167" s="337"/>
      <c r="FIV167" s="337"/>
      <c r="FIW167" s="337"/>
      <c r="FIX167" s="337"/>
      <c r="FIY167" s="78"/>
      <c r="FIZ167" s="337"/>
      <c r="FJA167" s="337"/>
      <c r="FJB167" s="78"/>
      <c r="FJC167" s="79"/>
      <c r="FJD167" s="78"/>
      <c r="FJE167" s="337"/>
      <c r="FJF167" s="337"/>
      <c r="FJG167" s="337"/>
      <c r="FJH167" s="337"/>
      <c r="FJI167" s="337"/>
      <c r="FJJ167" s="337"/>
      <c r="FJK167" s="337"/>
      <c r="FJL167" s="337"/>
      <c r="FJM167" s="337"/>
      <c r="FJN167" s="337"/>
      <c r="FJO167" s="337"/>
      <c r="FJP167" s="337"/>
      <c r="FJQ167" s="78"/>
      <c r="FJR167" s="337"/>
      <c r="FJS167" s="337"/>
      <c r="FJT167" s="78"/>
      <c r="FJU167" s="79"/>
      <c r="FJV167" s="78"/>
      <c r="FJW167" s="337"/>
      <c r="FJX167" s="337"/>
      <c r="FJY167" s="337"/>
      <c r="FJZ167" s="337"/>
      <c r="FKA167" s="337"/>
      <c r="FKB167" s="337"/>
      <c r="FKC167" s="337"/>
      <c r="FKD167" s="337"/>
      <c r="FKE167" s="337"/>
      <c r="FKF167" s="337"/>
      <c r="FKG167" s="337"/>
      <c r="FKH167" s="337"/>
      <c r="FKI167" s="78"/>
      <c r="FKJ167" s="337"/>
      <c r="FKK167" s="337"/>
      <c r="FKL167" s="78"/>
      <c r="FKM167" s="79"/>
      <c r="FKN167" s="78"/>
      <c r="FKO167" s="337"/>
      <c r="FKP167" s="337"/>
      <c r="FKQ167" s="337"/>
      <c r="FKR167" s="337"/>
      <c r="FKS167" s="337"/>
      <c r="FKT167" s="337"/>
      <c r="FKU167" s="337"/>
      <c r="FKV167" s="337"/>
      <c r="FKW167" s="337"/>
      <c r="FKX167" s="337"/>
      <c r="FKY167" s="337"/>
      <c r="FKZ167" s="337"/>
      <c r="FLA167" s="78"/>
      <c r="FLB167" s="337"/>
      <c r="FLC167" s="337"/>
      <c r="FLD167" s="78"/>
      <c r="FLE167" s="79"/>
      <c r="FLF167" s="78"/>
      <c r="FLG167" s="337"/>
      <c r="FLH167" s="337"/>
      <c r="FLI167" s="337"/>
      <c r="FLJ167" s="337"/>
      <c r="FLK167" s="337"/>
      <c r="FLL167" s="337"/>
      <c r="FLM167" s="337"/>
      <c r="FLN167" s="337"/>
      <c r="FLO167" s="337"/>
      <c r="FLP167" s="337"/>
      <c r="FLQ167" s="337"/>
      <c r="FLR167" s="337"/>
      <c r="FLS167" s="78"/>
      <c r="FLT167" s="337"/>
      <c r="FLU167" s="337"/>
      <c r="FLV167" s="78"/>
      <c r="FLW167" s="79"/>
      <c r="FLX167" s="78"/>
      <c r="FLY167" s="337"/>
      <c r="FLZ167" s="337"/>
      <c r="FMA167" s="337"/>
      <c r="FMB167" s="337"/>
      <c r="FMC167" s="337"/>
      <c r="FMD167" s="337"/>
      <c r="FME167" s="337"/>
      <c r="FMF167" s="337"/>
      <c r="FMG167" s="337"/>
      <c r="FMH167" s="337"/>
      <c r="FMI167" s="337"/>
      <c r="FMJ167" s="337"/>
      <c r="FMK167" s="78"/>
      <c r="FML167" s="337"/>
      <c r="FMM167" s="337"/>
      <c r="FMN167" s="78"/>
      <c r="FMO167" s="79"/>
      <c r="FMP167" s="78"/>
      <c r="FMQ167" s="337"/>
      <c r="FMR167" s="337"/>
      <c r="FMS167" s="337"/>
      <c r="FMT167" s="337"/>
      <c r="FMU167" s="337"/>
      <c r="FMV167" s="337"/>
      <c r="FMW167" s="337"/>
      <c r="FMX167" s="337"/>
      <c r="FMY167" s="337"/>
      <c r="FMZ167" s="337"/>
      <c r="FNA167" s="337"/>
      <c r="FNB167" s="337"/>
      <c r="FNC167" s="78"/>
      <c r="FND167" s="337"/>
      <c r="FNE167" s="337"/>
      <c r="FNF167" s="78"/>
      <c r="FNG167" s="79"/>
      <c r="FNH167" s="78"/>
      <c r="FNI167" s="337"/>
      <c r="FNJ167" s="337"/>
      <c r="FNK167" s="337"/>
      <c r="FNL167" s="337"/>
      <c r="FNM167" s="337"/>
      <c r="FNN167" s="337"/>
      <c r="FNO167" s="337"/>
      <c r="FNP167" s="337"/>
      <c r="FNQ167" s="337"/>
      <c r="FNR167" s="337"/>
      <c r="FNS167" s="337"/>
      <c r="FNT167" s="337"/>
      <c r="FNU167" s="78"/>
      <c r="FNV167" s="337"/>
      <c r="FNW167" s="337"/>
      <c r="FNX167" s="78"/>
      <c r="FNY167" s="79"/>
      <c r="FNZ167" s="78"/>
      <c r="FOA167" s="337"/>
      <c r="FOB167" s="337"/>
      <c r="FOC167" s="337"/>
      <c r="FOD167" s="337"/>
      <c r="FOE167" s="337"/>
      <c r="FOF167" s="337"/>
      <c r="FOG167" s="337"/>
      <c r="FOH167" s="337"/>
      <c r="FOI167" s="337"/>
      <c r="FOJ167" s="337"/>
      <c r="FOK167" s="337"/>
      <c r="FOL167" s="337"/>
      <c r="FOM167" s="78"/>
      <c r="FON167" s="337"/>
      <c r="FOO167" s="337"/>
      <c r="FOP167" s="78"/>
      <c r="FOQ167" s="79"/>
      <c r="FOR167" s="78"/>
      <c r="FOS167" s="337"/>
      <c r="FOT167" s="337"/>
      <c r="FOU167" s="337"/>
      <c r="FOV167" s="337"/>
      <c r="FOW167" s="337"/>
      <c r="FOX167" s="337"/>
      <c r="FOY167" s="337"/>
      <c r="FOZ167" s="337"/>
      <c r="FPA167" s="337"/>
      <c r="FPB167" s="337"/>
      <c r="FPC167" s="337"/>
      <c r="FPD167" s="337"/>
      <c r="FPE167" s="78"/>
      <c r="FPF167" s="337"/>
      <c r="FPG167" s="337"/>
      <c r="FPH167" s="78"/>
      <c r="FPI167" s="79"/>
      <c r="FPJ167" s="78"/>
      <c r="FPK167" s="337"/>
      <c r="FPL167" s="337"/>
      <c r="FPM167" s="337"/>
      <c r="FPN167" s="337"/>
      <c r="FPO167" s="337"/>
      <c r="FPP167" s="337"/>
      <c r="FPQ167" s="337"/>
      <c r="FPR167" s="337"/>
      <c r="FPS167" s="337"/>
      <c r="FPT167" s="337"/>
      <c r="FPU167" s="337"/>
      <c r="FPV167" s="337"/>
      <c r="FPW167" s="78"/>
      <c r="FPX167" s="337"/>
      <c r="FPY167" s="337"/>
      <c r="FPZ167" s="78"/>
      <c r="FQA167" s="79"/>
      <c r="FQB167" s="78"/>
      <c r="FQC167" s="337"/>
      <c r="FQD167" s="337"/>
      <c r="FQE167" s="337"/>
      <c r="FQF167" s="337"/>
      <c r="FQG167" s="337"/>
      <c r="FQH167" s="337"/>
      <c r="FQI167" s="337"/>
      <c r="FQJ167" s="337"/>
      <c r="FQK167" s="337"/>
      <c r="FQL167" s="337"/>
      <c r="FQM167" s="337"/>
      <c r="FQN167" s="337"/>
      <c r="FQO167" s="78"/>
      <c r="FQP167" s="337"/>
      <c r="FQQ167" s="337"/>
      <c r="FQR167" s="78"/>
      <c r="FQS167" s="79"/>
      <c r="FQT167" s="78"/>
      <c r="FQU167" s="337"/>
      <c r="FQV167" s="337"/>
      <c r="FQW167" s="337"/>
      <c r="FQX167" s="337"/>
      <c r="FQY167" s="337"/>
      <c r="FQZ167" s="337"/>
      <c r="FRA167" s="337"/>
      <c r="FRB167" s="337"/>
      <c r="FRC167" s="337"/>
      <c r="FRD167" s="337"/>
      <c r="FRE167" s="337"/>
      <c r="FRF167" s="337"/>
      <c r="FRG167" s="78"/>
      <c r="FRH167" s="337"/>
      <c r="FRI167" s="337"/>
      <c r="FRJ167" s="78"/>
      <c r="FRK167" s="79"/>
      <c r="FRL167" s="78"/>
      <c r="FRM167" s="337"/>
      <c r="FRN167" s="337"/>
      <c r="FRO167" s="337"/>
      <c r="FRP167" s="337"/>
      <c r="FRQ167" s="337"/>
      <c r="FRR167" s="337"/>
      <c r="FRS167" s="337"/>
      <c r="FRT167" s="337"/>
      <c r="FRU167" s="337"/>
      <c r="FRV167" s="337"/>
      <c r="FRW167" s="337"/>
      <c r="FRX167" s="337"/>
      <c r="FRY167" s="78"/>
      <c r="FRZ167" s="337"/>
      <c r="FSA167" s="337"/>
      <c r="FSB167" s="78"/>
      <c r="FSC167" s="79"/>
      <c r="FSD167" s="78"/>
      <c r="FSE167" s="337"/>
      <c r="FSF167" s="337"/>
      <c r="FSG167" s="337"/>
      <c r="FSH167" s="337"/>
      <c r="FSI167" s="337"/>
      <c r="FSJ167" s="337"/>
      <c r="FSK167" s="337"/>
      <c r="FSL167" s="337"/>
      <c r="FSM167" s="337"/>
      <c r="FSN167" s="337"/>
      <c r="FSO167" s="337"/>
      <c r="FSP167" s="337"/>
      <c r="FSQ167" s="78"/>
      <c r="FSR167" s="337"/>
      <c r="FSS167" s="337"/>
      <c r="FST167" s="78"/>
      <c r="FSU167" s="79"/>
      <c r="FSV167" s="78"/>
      <c r="FSW167" s="337"/>
      <c r="FSX167" s="337"/>
      <c r="FSY167" s="337"/>
      <c r="FSZ167" s="337"/>
      <c r="FTA167" s="337"/>
      <c r="FTB167" s="337"/>
      <c r="FTC167" s="337"/>
      <c r="FTD167" s="337"/>
      <c r="FTE167" s="337"/>
      <c r="FTF167" s="337"/>
      <c r="FTG167" s="337"/>
      <c r="FTH167" s="337"/>
      <c r="FTI167" s="78"/>
      <c r="FTJ167" s="337"/>
      <c r="FTK167" s="337"/>
      <c r="FTL167" s="78"/>
      <c r="FTM167" s="79"/>
      <c r="FTN167" s="78"/>
      <c r="FTO167" s="337"/>
      <c r="FTP167" s="337"/>
      <c r="FTQ167" s="337"/>
      <c r="FTR167" s="337"/>
      <c r="FTS167" s="337"/>
      <c r="FTT167" s="337"/>
      <c r="FTU167" s="337"/>
      <c r="FTV167" s="337"/>
      <c r="FTW167" s="337"/>
      <c r="FTX167" s="337"/>
      <c r="FTY167" s="337"/>
      <c r="FTZ167" s="337"/>
      <c r="FUA167" s="78"/>
      <c r="FUB167" s="337"/>
      <c r="FUC167" s="337"/>
      <c r="FUD167" s="78"/>
      <c r="FUE167" s="79"/>
      <c r="FUF167" s="78"/>
      <c r="FUG167" s="337"/>
      <c r="FUH167" s="337"/>
      <c r="FUI167" s="337"/>
      <c r="FUJ167" s="337"/>
      <c r="FUK167" s="337"/>
      <c r="FUL167" s="337"/>
      <c r="FUM167" s="337"/>
      <c r="FUN167" s="337"/>
      <c r="FUO167" s="337"/>
      <c r="FUP167" s="337"/>
      <c r="FUQ167" s="337"/>
      <c r="FUR167" s="337"/>
      <c r="FUS167" s="78"/>
      <c r="FUT167" s="337"/>
      <c r="FUU167" s="337"/>
      <c r="FUV167" s="78"/>
      <c r="FUW167" s="79"/>
      <c r="FUX167" s="78"/>
      <c r="FUY167" s="337"/>
      <c r="FUZ167" s="337"/>
      <c r="FVA167" s="337"/>
      <c r="FVB167" s="337"/>
      <c r="FVC167" s="337"/>
      <c r="FVD167" s="337"/>
      <c r="FVE167" s="337"/>
      <c r="FVF167" s="337"/>
      <c r="FVG167" s="337"/>
      <c r="FVH167" s="337"/>
      <c r="FVI167" s="337"/>
      <c r="FVJ167" s="337"/>
      <c r="FVK167" s="78"/>
      <c r="FVL167" s="337"/>
      <c r="FVM167" s="337"/>
      <c r="FVN167" s="78"/>
      <c r="FVO167" s="79"/>
      <c r="FVP167" s="78"/>
      <c r="FVQ167" s="337"/>
      <c r="FVR167" s="337"/>
      <c r="FVS167" s="337"/>
      <c r="FVT167" s="337"/>
      <c r="FVU167" s="337"/>
      <c r="FVV167" s="337"/>
      <c r="FVW167" s="337"/>
      <c r="FVX167" s="337"/>
      <c r="FVY167" s="337"/>
      <c r="FVZ167" s="337"/>
      <c r="FWA167" s="337"/>
      <c r="FWB167" s="337"/>
      <c r="FWC167" s="78"/>
      <c r="FWD167" s="337"/>
      <c r="FWE167" s="337"/>
      <c r="FWF167" s="78"/>
      <c r="FWG167" s="79"/>
      <c r="FWH167" s="78"/>
      <c r="FWI167" s="337"/>
      <c r="FWJ167" s="337"/>
      <c r="FWK167" s="337"/>
      <c r="FWL167" s="337"/>
      <c r="FWM167" s="337"/>
      <c r="FWN167" s="337"/>
      <c r="FWO167" s="337"/>
      <c r="FWP167" s="337"/>
      <c r="FWQ167" s="337"/>
      <c r="FWR167" s="337"/>
      <c r="FWS167" s="337"/>
      <c r="FWT167" s="337"/>
      <c r="FWU167" s="78"/>
      <c r="FWV167" s="337"/>
      <c r="FWW167" s="337"/>
      <c r="FWX167" s="78"/>
      <c r="FWY167" s="79"/>
      <c r="FWZ167" s="78"/>
      <c r="FXA167" s="337"/>
      <c r="FXB167" s="337"/>
      <c r="FXC167" s="337"/>
      <c r="FXD167" s="337"/>
      <c r="FXE167" s="337"/>
      <c r="FXF167" s="337"/>
      <c r="FXG167" s="337"/>
      <c r="FXH167" s="337"/>
      <c r="FXI167" s="337"/>
      <c r="FXJ167" s="337"/>
      <c r="FXK167" s="337"/>
      <c r="FXL167" s="337"/>
      <c r="FXM167" s="78"/>
      <c r="FXN167" s="337"/>
      <c r="FXO167" s="337"/>
      <c r="FXP167" s="78"/>
      <c r="FXQ167" s="79"/>
      <c r="FXR167" s="78"/>
      <c r="FXS167" s="337"/>
      <c r="FXT167" s="337"/>
      <c r="FXU167" s="337"/>
      <c r="FXV167" s="337"/>
      <c r="FXW167" s="337"/>
      <c r="FXX167" s="337"/>
      <c r="FXY167" s="337"/>
      <c r="FXZ167" s="337"/>
      <c r="FYA167" s="337"/>
      <c r="FYB167" s="337"/>
      <c r="FYC167" s="337"/>
      <c r="FYD167" s="337"/>
      <c r="FYE167" s="78"/>
      <c r="FYF167" s="337"/>
      <c r="FYG167" s="337"/>
      <c r="FYH167" s="78"/>
      <c r="FYI167" s="79"/>
      <c r="FYJ167" s="78"/>
      <c r="FYK167" s="337"/>
      <c r="FYL167" s="337"/>
      <c r="FYM167" s="337"/>
      <c r="FYN167" s="337"/>
      <c r="FYO167" s="337"/>
      <c r="FYP167" s="337"/>
      <c r="FYQ167" s="337"/>
      <c r="FYR167" s="337"/>
      <c r="FYS167" s="337"/>
      <c r="FYT167" s="337"/>
      <c r="FYU167" s="337"/>
      <c r="FYV167" s="337"/>
      <c r="FYW167" s="78"/>
      <c r="FYX167" s="337"/>
      <c r="FYY167" s="337"/>
      <c r="FYZ167" s="78"/>
      <c r="FZA167" s="79"/>
      <c r="FZB167" s="78"/>
      <c r="FZC167" s="337"/>
      <c r="FZD167" s="337"/>
      <c r="FZE167" s="337"/>
      <c r="FZF167" s="337"/>
      <c r="FZG167" s="337"/>
      <c r="FZH167" s="337"/>
      <c r="FZI167" s="337"/>
      <c r="FZJ167" s="337"/>
      <c r="FZK167" s="337"/>
      <c r="FZL167" s="337"/>
      <c r="FZM167" s="337"/>
      <c r="FZN167" s="337"/>
      <c r="FZO167" s="78"/>
      <c r="FZP167" s="337"/>
      <c r="FZQ167" s="337"/>
      <c r="FZR167" s="78"/>
      <c r="FZS167" s="79"/>
      <c r="FZT167" s="78"/>
      <c r="FZU167" s="337"/>
      <c r="FZV167" s="337"/>
      <c r="FZW167" s="337"/>
      <c r="FZX167" s="337"/>
      <c r="FZY167" s="337"/>
      <c r="FZZ167" s="337"/>
      <c r="GAA167" s="337"/>
      <c r="GAB167" s="337"/>
      <c r="GAC167" s="337"/>
      <c r="GAD167" s="337"/>
      <c r="GAE167" s="337"/>
      <c r="GAF167" s="337"/>
      <c r="GAG167" s="78"/>
      <c r="GAH167" s="337"/>
      <c r="GAI167" s="337"/>
      <c r="GAJ167" s="78"/>
      <c r="GAK167" s="79"/>
      <c r="GAL167" s="78"/>
      <c r="GAM167" s="337"/>
      <c r="GAN167" s="337"/>
      <c r="GAO167" s="337"/>
      <c r="GAP167" s="337"/>
      <c r="GAQ167" s="337"/>
      <c r="GAR167" s="337"/>
      <c r="GAS167" s="337"/>
      <c r="GAT167" s="337"/>
      <c r="GAU167" s="337"/>
      <c r="GAV167" s="337"/>
      <c r="GAW167" s="337"/>
      <c r="GAX167" s="337"/>
      <c r="GAY167" s="78"/>
      <c r="GAZ167" s="337"/>
      <c r="GBA167" s="337"/>
      <c r="GBB167" s="78"/>
      <c r="GBC167" s="79"/>
      <c r="GBD167" s="78"/>
      <c r="GBE167" s="337"/>
      <c r="GBF167" s="337"/>
      <c r="GBG167" s="337"/>
      <c r="GBH167" s="337"/>
      <c r="GBI167" s="337"/>
      <c r="GBJ167" s="337"/>
      <c r="GBK167" s="337"/>
      <c r="GBL167" s="337"/>
      <c r="GBM167" s="337"/>
      <c r="GBN167" s="337"/>
      <c r="GBO167" s="337"/>
      <c r="GBP167" s="337"/>
      <c r="GBQ167" s="78"/>
      <c r="GBR167" s="337"/>
      <c r="GBS167" s="337"/>
      <c r="GBT167" s="78"/>
      <c r="GBU167" s="79"/>
      <c r="GBV167" s="78"/>
      <c r="GBW167" s="337"/>
      <c r="GBX167" s="337"/>
      <c r="GBY167" s="337"/>
      <c r="GBZ167" s="337"/>
      <c r="GCA167" s="337"/>
      <c r="GCB167" s="337"/>
      <c r="GCC167" s="337"/>
      <c r="GCD167" s="337"/>
      <c r="GCE167" s="337"/>
      <c r="GCF167" s="337"/>
      <c r="GCG167" s="337"/>
      <c r="GCH167" s="337"/>
      <c r="GCI167" s="78"/>
      <c r="GCJ167" s="337"/>
      <c r="GCK167" s="337"/>
      <c r="GCL167" s="78"/>
      <c r="GCM167" s="79"/>
      <c r="GCN167" s="78"/>
      <c r="GCO167" s="337"/>
      <c r="GCP167" s="337"/>
      <c r="GCQ167" s="337"/>
      <c r="GCR167" s="337"/>
      <c r="GCS167" s="337"/>
      <c r="GCT167" s="337"/>
      <c r="GCU167" s="337"/>
      <c r="GCV167" s="337"/>
      <c r="GCW167" s="337"/>
      <c r="GCX167" s="337"/>
      <c r="GCY167" s="337"/>
      <c r="GCZ167" s="337"/>
      <c r="GDA167" s="78"/>
      <c r="GDB167" s="337"/>
      <c r="GDC167" s="337"/>
      <c r="GDD167" s="78"/>
      <c r="GDE167" s="79"/>
      <c r="GDF167" s="78"/>
      <c r="GDG167" s="337"/>
      <c r="GDH167" s="337"/>
      <c r="GDI167" s="337"/>
      <c r="GDJ167" s="337"/>
      <c r="GDK167" s="337"/>
      <c r="GDL167" s="337"/>
      <c r="GDM167" s="337"/>
      <c r="GDN167" s="337"/>
      <c r="GDO167" s="337"/>
      <c r="GDP167" s="337"/>
      <c r="GDQ167" s="337"/>
      <c r="GDR167" s="337"/>
      <c r="GDS167" s="78"/>
      <c r="GDT167" s="337"/>
      <c r="GDU167" s="337"/>
      <c r="GDV167" s="78"/>
      <c r="GDW167" s="79"/>
      <c r="GDX167" s="78"/>
      <c r="GDY167" s="337"/>
      <c r="GDZ167" s="337"/>
      <c r="GEA167" s="337"/>
      <c r="GEB167" s="337"/>
      <c r="GEC167" s="337"/>
      <c r="GED167" s="337"/>
      <c r="GEE167" s="337"/>
      <c r="GEF167" s="337"/>
      <c r="GEG167" s="337"/>
      <c r="GEH167" s="337"/>
      <c r="GEI167" s="337"/>
      <c r="GEJ167" s="337"/>
      <c r="GEK167" s="78"/>
      <c r="GEL167" s="337"/>
      <c r="GEM167" s="337"/>
      <c r="GEN167" s="78"/>
      <c r="GEO167" s="79"/>
      <c r="GEP167" s="78"/>
      <c r="GEQ167" s="337"/>
      <c r="GER167" s="337"/>
      <c r="GES167" s="337"/>
      <c r="GET167" s="337"/>
      <c r="GEU167" s="337"/>
      <c r="GEV167" s="337"/>
      <c r="GEW167" s="337"/>
      <c r="GEX167" s="337"/>
      <c r="GEY167" s="337"/>
      <c r="GEZ167" s="337"/>
      <c r="GFA167" s="337"/>
      <c r="GFB167" s="337"/>
      <c r="GFC167" s="78"/>
      <c r="GFD167" s="337"/>
      <c r="GFE167" s="337"/>
      <c r="GFF167" s="78"/>
      <c r="GFG167" s="79"/>
      <c r="GFH167" s="78"/>
      <c r="GFI167" s="337"/>
      <c r="GFJ167" s="337"/>
      <c r="GFK167" s="337"/>
      <c r="GFL167" s="337"/>
      <c r="GFM167" s="337"/>
      <c r="GFN167" s="337"/>
      <c r="GFO167" s="337"/>
      <c r="GFP167" s="337"/>
      <c r="GFQ167" s="337"/>
      <c r="GFR167" s="337"/>
      <c r="GFS167" s="337"/>
      <c r="GFT167" s="337"/>
      <c r="GFU167" s="78"/>
      <c r="GFV167" s="337"/>
      <c r="GFW167" s="337"/>
      <c r="GFX167" s="78"/>
      <c r="GFY167" s="79"/>
      <c r="GFZ167" s="78"/>
      <c r="GGA167" s="337"/>
      <c r="GGB167" s="337"/>
      <c r="GGC167" s="337"/>
      <c r="GGD167" s="337"/>
      <c r="GGE167" s="337"/>
      <c r="GGF167" s="337"/>
      <c r="GGG167" s="337"/>
      <c r="GGH167" s="337"/>
      <c r="GGI167" s="337"/>
      <c r="GGJ167" s="337"/>
      <c r="GGK167" s="337"/>
      <c r="GGL167" s="337"/>
      <c r="GGM167" s="78"/>
      <c r="GGN167" s="337"/>
      <c r="GGO167" s="337"/>
      <c r="GGP167" s="78"/>
      <c r="GGQ167" s="79"/>
      <c r="GGR167" s="78"/>
      <c r="GGS167" s="337"/>
      <c r="GGT167" s="337"/>
      <c r="GGU167" s="337"/>
      <c r="GGV167" s="337"/>
      <c r="GGW167" s="337"/>
      <c r="GGX167" s="337"/>
      <c r="GGY167" s="337"/>
      <c r="GGZ167" s="337"/>
      <c r="GHA167" s="337"/>
      <c r="GHB167" s="337"/>
      <c r="GHC167" s="337"/>
      <c r="GHD167" s="337"/>
      <c r="GHE167" s="78"/>
      <c r="GHF167" s="337"/>
      <c r="GHG167" s="337"/>
      <c r="GHH167" s="78"/>
      <c r="GHI167" s="79"/>
      <c r="GHJ167" s="78"/>
      <c r="GHK167" s="337"/>
      <c r="GHL167" s="337"/>
      <c r="GHM167" s="337"/>
      <c r="GHN167" s="337"/>
      <c r="GHO167" s="337"/>
      <c r="GHP167" s="337"/>
      <c r="GHQ167" s="337"/>
      <c r="GHR167" s="337"/>
      <c r="GHS167" s="337"/>
      <c r="GHT167" s="337"/>
      <c r="GHU167" s="337"/>
      <c r="GHV167" s="337"/>
      <c r="GHW167" s="78"/>
      <c r="GHX167" s="337"/>
      <c r="GHY167" s="337"/>
      <c r="GHZ167" s="78"/>
      <c r="GIA167" s="79"/>
      <c r="GIB167" s="78"/>
      <c r="GIC167" s="337"/>
      <c r="GID167" s="337"/>
      <c r="GIE167" s="337"/>
      <c r="GIF167" s="337"/>
      <c r="GIG167" s="337"/>
      <c r="GIH167" s="337"/>
      <c r="GII167" s="337"/>
      <c r="GIJ167" s="337"/>
      <c r="GIK167" s="337"/>
      <c r="GIL167" s="337"/>
      <c r="GIM167" s="337"/>
      <c r="GIN167" s="337"/>
      <c r="GIO167" s="78"/>
      <c r="GIP167" s="337"/>
      <c r="GIQ167" s="337"/>
      <c r="GIR167" s="78"/>
      <c r="GIS167" s="79"/>
      <c r="GIT167" s="78"/>
      <c r="GIU167" s="337"/>
      <c r="GIV167" s="337"/>
      <c r="GIW167" s="337"/>
      <c r="GIX167" s="337"/>
      <c r="GIY167" s="337"/>
      <c r="GIZ167" s="337"/>
      <c r="GJA167" s="337"/>
      <c r="GJB167" s="337"/>
      <c r="GJC167" s="337"/>
      <c r="GJD167" s="337"/>
      <c r="GJE167" s="337"/>
      <c r="GJF167" s="337"/>
      <c r="GJG167" s="78"/>
      <c r="GJH167" s="337"/>
      <c r="GJI167" s="337"/>
      <c r="GJJ167" s="78"/>
      <c r="GJK167" s="79"/>
      <c r="GJL167" s="78"/>
      <c r="GJM167" s="337"/>
      <c r="GJN167" s="337"/>
      <c r="GJO167" s="337"/>
      <c r="GJP167" s="337"/>
      <c r="GJQ167" s="337"/>
      <c r="GJR167" s="337"/>
      <c r="GJS167" s="337"/>
      <c r="GJT167" s="337"/>
      <c r="GJU167" s="337"/>
      <c r="GJV167" s="337"/>
      <c r="GJW167" s="337"/>
      <c r="GJX167" s="337"/>
      <c r="GJY167" s="78"/>
      <c r="GJZ167" s="337"/>
      <c r="GKA167" s="337"/>
      <c r="GKB167" s="78"/>
      <c r="GKC167" s="79"/>
      <c r="GKD167" s="78"/>
      <c r="GKE167" s="337"/>
      <c r="GKF167" s="337"/>
      <c r="GKG167" s="337"/>
      <c r="GKH167" s="337"/>
      <c r="GKI167" s="337"/>
      <c r="GKJ167" s="337"/>
      <c r="GKK167" s="337"/>
      <c r="GKL167" s="337"/>
      <c r="GKM167" s="337"/>
      <c r="GKN167" s="337"/>
      <c r="GKO167" s="337"/>
      <c r="GKP167" s="337"/>
      <c r="GKQ167" s="78"/>
      <c r="GKR167" s="337"/>
      <c r="GKS167" s="337"/>
      <c r="GKT167" s="78"/>
      <c r="GKU167" s="79"/>
      <c r="GKV167" s="78"/>
      <c r="GKW167" s="337"/>
      <c r="GKX167" s="337"/>
      <c r="GKY167" s="337"/>
      <c r="GKZ167" s="337"/>
      <c r="GLA167" s="337"/>
      <c r="GLB167" s="337"/>
      <c r="GLC167" s="337"/>
      <c r="GLD167" s="337"/>
      <c r="GLE167" s="337"/>
      <c r="GLF167" s="337"/>
      <c r="GLG167" s="337"/>
      <c r="GLH167" s="337"/>
      <c r="GLI167" s="78"/>
      <c r="GLJ167" s="337"/>
      <c r="GLK167" s="337"/>
      <c r="GLL167" s="78"/>
      <c r="GLM167" s="79"/>
      <c r="GLN167" s="78"/>
      <c r="GLO167" s="337"/>
      <c r="GLP167" s="337"/>
      <c r="GLQ167" s="337"/>
      <c r="GLR167" s="337"/>
      <c r="GLS167" s="337"/>
      <c r="GLT167" s="337"/>
      <c r="GLU167" s="337"/>
      <c r="GLV167" s="337"/>
      <c r="GLW167" s="337"/>
      <c r="GLX167" s="337"/>
      <c r="GLY167" s="337"/>
      <c r="GLZ167" s="337"/>
      <c r="GMA167" s="78"/>
      <c r="GMB167" s="337"/>
      <c r="GMC167" s="337"/>
      <c r="GMD167" s="78"/>
      <c r="GME167" s="79"/>
      <c r="GMF167" s="78"/>
      <c r="GMG167" s="337"/>
      <c r="GMH167" s="337"/>
      <c r="GMI167" s="337"/>
      <c r="GMJ167" s="337"/>
      <c r="GMK167" s="337"/>
      <c r="GML167" s="337"/>
      <c r="GMM167" s="337"/>
      <c r="GMN167" s="337"/>
      <c r="GMO167" s="337"/>
      <c r="GMP167" s="337"/>
      <c r="GMQ167" s="337"/>
      <c r="GMR167" s="337"/>
      <c r="GMS167" s="78"/>
      <c r="GMT167" s="337"/>
      <c r="GMU167" s="337"/>
      <c r="GMV167" s="78"/>
      <c r="GMW167" s="79"/>
      <c r="GMX167" s="78"/>
      <c r="GMY167" s="337"/>
      <c r="GMZ167" s="337"/>
      <c r="GNA167" s="337"/>
      <c r="GNB167" s="337"/>
      <c r="GNC167" s="337"/>
      <c r="GND167" s="337"/>
      <c r="GNE167" s="337"/>
      <c r="GNF167" s="337"/>
      <c r="GNG167" s="337"/>
      <c r="GNH167" s="337"/>
      <c r="GNI167" s="337"/>
      <c r="GNJ167" s="337"/>
      <c r="GNK167" s="78"/>
      <c r="GNL167" s="337"/>
      <c r="GNM167" s="337"/>
      <c r="GNN167" s="78"/>
      <c r="GNO167" s="79"/>
      <c r="GNP167" s="78"/>
      <c r="GNQ167" s="337"/>
      <c r="GNR167" s="337"/>
      <c r="GNS167" s="337"/>
      <c r="GNT167" s="337"/>
      <c r="GNU167" s="337"/>
      <c r="GNV167" s="337"/>
      <c r="GNW167" s="337"/>
      <c r="GNX167" s="337"/>
      <c r="GNY167" s="337"/>
      <c r="GNZ167" s="337"/>
      <c r="GOA167" s="337"/>
      <c r="GOB167" s="337"/>
      <c r="GOC167" s="78"/>
      <c r="GOD167" s="337"/>
      <c r="GOE167" s="337"/>
      <c r="GOF167" s="78"/>
      <c r="GOG167" s="79"/>
      <c r="GOH167" s="78"/>
      <c r="GOI167" s="337"/>
      <c r="GOJ167" s="337"/>
      <c r="GOK167" s="337"/>
      <c r="GOL167" s="337"/>
      <c r="GOM167" s="337"/>
      <c r="GON167" s="337"/>
      <c r="GOO167" s="337"/>
      <c r="GOP167" s="337"/>
      <c r="GOQ167" s="337"/>
      <c r="GOR167" s="337"/>
      <c r="GOS167" s="337"/>
      <c r="GOT167" s="337"/>
      <c r="GOU167" s="78"/>
      <c r="GOV167" s="337"/>
      <c r="GOW167" s="337"/>
      <c r="GOX167" s="78"/>
      <c r="GOY167" s="79"/>
      <c r="GOZ167" s="78"/>
      <c r="GPA167" s="337"/>
      <c r="GPB167" s="337"/>
      <c r="GPC167" s="337"/>
      <c r="GPD167" s="337"/>
      <c r="GPE167" s="337"/>
      <c r="GPF167" s="337"/>
      <c r="GPG167" s="337"/>
      <c r="GPH167" s="337"/>
      <c r="GPI167" s="337"/>
      <c r="GPJ167" s="337"/>
      <c r="GPK167" s="337"/>
      <c r="GPL167" s="337"/>
      <c r="GPM167" s="78"/>
      <c r="GPN167" s="337"/>
      <c r="GPO167" s="337"/>
      <c r="GPP167" s="78"/>
      <c r="GPQ167" s="79"/>
      <c r="GPR167" s="78"/>
      <c r="GPS167" s="337"/>
      <c r="GPT167" s="337"/>
      <c r="GPU167" s="337"/>
      <c r="GPV167" s="337"/>
      <c r="GPW167" s="337"/>
      <c r="GPX167" s="337"/>
      <c r="GPY167" s="337"/>
      <c r="GPZ167" s="337"/>
      <c r="GQA167" s="337"/>
      <c r="GQB167" s="337"/>
      <c r="GQC167" s="337"/>
      <c r="GQD167" s="337"/>
      <c r="GQE167" s="78"/>
      <c r="GQF167" s="337"/>
      <c r="GQG167" s="337"/>
      <c r="GQH167" s="78"/>
      <c r="GQI167" s="79"/>
      <c r="GQJ167" s="78"/>
      <c r="GQK167" s="337"/>
      <c r="GQL167" s="337"/>
      <c r="GQM167" s="337"/>
      <c r="GQN167" s="337"/>
      <c r="GQO167" s="337"/>
      <c r="GQP167" s="337"/>
      <c r="GQQ167" s="337"/>
      <c r="GQR167" s="337"/>
      <c r="GQS167" s="337"/>
      <c r="GQT167" s="337"/>
      <c r="GQU167" s="337"/>
      <c r="GQV167" s="337"/>
      <c r="GQW167" s="78"/>
      <c r="GQX167" s="337"/>
      <c r="GQY167" s="337"/>
      <c r="GQZ167" s="78"/>
      <c r="GRA167" s="79"/>
      <c r="GRB167" s="78"/>
      <c r="GRC167" s="337"/>
      <c r="GRD167" s="337"/>
      <c r="GRE167" s="337"/>
      <c r="GRF167" s="337"/>
      <c r="GRG167" s="337"/>
      <c r="GRH167" s="337"/>
      <c r="GRI167" s="337"/>
      <c r="GRJ167" s="337"/>
      <c r="GRK167" s="337"/>
      <c r="GRL167" s="337"/>
      <c r="GRM167" s="337"/>
      <c r="GRN167" s="337"/>
      <c r="GRO167" s="78"/>
      <c r="GRP167" s="337"/>
      <c r="GRQ167" s="337"/>
      <c r="GRR167" s="78"/>
      <c r="GRS167" s="79"/>
      <c r="GRT167" s="78"/>
      <c r="GRU167" s="337"/>
      <c r="GRV167" s="337"/>
      <c r="GRW167" s="337"/>
      <c r="GRX167" s="337"/>
      <c r="GRY167" s="337"/>
      <c r="GRZ167" s="337"/>
      <c r="GSA167" s="337"/>
      <c r="GSB167" s="337"/>
      <c r="GSC167" s="337"/>
      <c r="GSD167" s="337"/>
      <c r="GSE167" s="337"/>
      <c r="GSF167" s="337"/>
      <c r="GSG167" s="78"/>
      <c r="GSH167" s="337"/>
      <c r="GSI167" s="337"/>
      <c r="GSJ167" s="78"/>
      <c r="GSK167" s="79"/>
      <c r="GSL167" s="78"/>
      <c r="GSM167" s="337"/>
      <c r="GSN167" s="337"/>
      <c r="GSO167" s="337"/>
      <c r="GSP167" s="337"/>
      <c r="GSQ167" s="337"/>
      <c r="GSR167" s="337"/>
      <c r="GSS167" s="337"/>
      <c r="GST167" s="337"/>
      <c r="GSU167" s="337"/>
      <c r="GSV167" s="337"/>
      <c r="GSW167" s="337"/>
      <c r="GSX167" s="337"/>
      <c r="GSY167" s="78"/>
      <c r="GSZ167" s="337"/>
      <c r="GTA167" s="337"/>
      <c r="GTB167" s="78"/>
      <c r="GTC167" s="79"/>
      <c r="GTD167" s="78"/>
      <c r="GTE167" s="337"/>
      <c r="GTF167" s="337"/>
      <c r="GTG167" s="337"/>
      <c r="GTH167" s="337"/>
      <c r="GTI167" s="337"/>
      <c r="GTJ167" s="337"/>
      <c r="GTK167" s="337"/>
      <c r="GTL167" s="337"/>
      <c r="GTM167" s="337"/>
      <c r="GTN167" s="337"/>
      <c r="GTO167" s="337"/>
      <c r="GTP167" s="337"/>
      <c r="GTQ167" s="78"/>
      <c r="GTR167" s="337"/>
      <c r="GTS167" s="337"/>
      <c r="GTT167" s="78"/>
      <c r="GTU167" s="79"/>
      <c r="GTV167" s="78"/>
      <c r="GTW167" s="337"/>
      <c r="GTX167" s="337"/>
      <c r="GTY167" s="337"/>
      <c r="GTZ167" s="337"/>
      <c r="GUA167" s="337"/>
      <c r="GUB167" s="337"/>
      <c r="GUC167" s="337"/>
      <c r="GUD167" s="337"/>
      <c r="GUE167" s="337"/>
      <c r="GUF167" s="337"/>
      <c r="GUG167" s="337"/>
      <c r="GUH167" s="337"/>
      <c r="GUI167" s="78"/>
      <c r="GUJ167" s="337"/>
      <c r="GUK167" s="337"/>
      <c r="GUL167" s="78"/>
      <c r="GUM167" s="79"/>
      <c r="GUN167" s="78"/>
      <c r="GUO167" s="337"/>
      <c r="GUP167" s="337"/>
      <c r="GUQ167" s="337"/>
      <c r="GUR167" s="337"/>
      <c r="GUS167" s="337"/>
      <c r="GUT167" s="337"/>
      <c r="GUU167" s="337"/>
      <c r="GUV167" s="337"/>
      <c r="GUW167" s="337"/>
      <c r="GUX167" s="337"/>
      <c r="GUY167" s="337"/>
      <c r="GUZ167" s="337"/>
      <c r="GVA167" s="78"/>
      <c r="GVB167" s="337"/>
      <c r="GVC167" s="337"/>
      <c r="GVD167" s="78"/>
      <c r="GVE167" s="79"/>
      <c r="GVF167" s="78"/>
      <c r="GVG167" s="337"/>
      <c r="GVH167" s="337"/>
      <c r="GVI167" s="337"/>
      <c r="GVJ167" s="337"/>
      <c r="GVK167" s="337"/>
      <c r="GVL167" s="337"/>
      <c r="GVM167" s="337"/>
      <c r="GVN167" s="337"/>
      <c r="GVO167" s="337"/>
      <c r="GVP167" s="337"/>
      <c r="GVQ167" s="337"/>
      <c r="GVR167" s="337"/>
      <c r="GVS167" s="78"/>
      <c r="GVT167" s="337"/>
      <c r="GVU167" s="337"/>
      <c r="GVV167" s="78"/>
      <c r="GVW167" s="79"/>
      <c r="GVX167" s="78"/>
      <c r="GVY167" s="337"/>
      <c r="GVZ167" s="337"/>
      <c r="GWA167" s="337"/>
      <c r="GWB167" s="337"/>
      <c r="GWC167" s="337"/>
      <c r="GWD167" s="337"/>
      <c r="GWE167" s="337"/>
      <c r="GWF167" s="337"/>
      <c r="GWG167" s="337"/>
      <c r="GWH167" s="337"/>
      <c r="GWI167" s="337"/>
      <c r="GWJ167" s="337"/>
      <c r="GWK167" s="78"/>
      <c r="GWL167" s="337"/>
      <c r="GWM167" s="337"/>
      <c r="GWN167" s="78"/>
      <c r="GWO167" s="79"/>
      <c r="GWP167" s="78"/>
      <c r="GWQ167" s="337"/>
      <c r="GWR167" s="337"/>
      <c r="GWS167" s="337"/>
      <c r="GWT167" s="337"/>
      <c r="GWU167" s="337"/>
      <c r="GWV167" s="337"/>
      <c r="GWW167" s="337"/>
      <c r="GWX167" s="337"/>
      <c r="GWY167" s="337"/>
      <c r="GWZ167" s="337"/>
      <c r="GXA167" s="337"/>
      <c r="GXB167" s="337"/>
      <c r="GXC167" s="78"/>
      <c r="GXD167" s="337"/>
      <c r="GXE167" s="337"/>
      <c r="GXF167" s="78"/>
      <c r="GXG167" s="79"/>
      <c r="GXH167" s="78"/>
      <c r="GXI167" s="337"/>
      <c r="GXJ167" s="337"/>
      <c r="GXK167" s="337"/>
      <c r="GXL167" s="337"/>
      <c r="GXM167" s="337"/>
      <c r="GXN167" s="337"/>
      <c r="GXO167" s="337"/>
      <c r="GXP167" s="337"/>
      <c r="GXQ167" s="337"/>
      <c r="GXR167" s="337"/>
      <c r="GXS167" s="337"/>
      <c r="GXT167" s="337"/>
      <c r="GXU167" s="78"/>
      <c r="GXV167" s="337"/>
      <c r="GXW167" s="337"/>
      <c r="GXX167" s="78"/>
      <c r="GXY167" s="79"/>
      <c r="GXZ167" s="78"/>
      <c r="GYA167" s="337"/>
      <c r="GYB167" s="337"/>
      <c r="GYC167" s="337"/>
      <c r="GYD167" s="337"/>
      <c r="GYE167" s="337"/>
      <c r="GYF167" s="337"/>
      <c r="GYG167" s="337"/>
      <c r="GYH167" s="337"/>
      <c r="GYI167" s="337"/>
      <c r="GYJ167" s="337"/>
      <c r="GYK167" s="337"/>
      <c r="GYL167" s="337"/>
      <c r="GYM167" s="78"/>
      <c r="GYN167" s="337"/>
      <c r="GYO167" s="337"/>
      <c r="GYP167" s="78"/>
      <c r="GYQ167" s="79"/>
      <c r="GYR167" s="78"/>
      <c r="GYS167" s="337"/>
      <c r="GYT167" s="337"/>
      <c r="GYU167" s="337"/>
      <c r="GYV167" s="337"/>
      <c r="GYW167" s="337"/>
      <c r="GYX167" s="337"/>
      <c r="GYY167" s="337"/>
      <c r="GYZ167" s="337"/>
      <c r="GZA167" s="337"/>
      <c r="GZB167" s="337"/>
      <c r="GZC167" s="337"/>
      <c r="GZD167" s="337"/>
      <c r="GZE167" s="78"/>
      <c r="GZF167" s="337"/>
      <c r="GZG167" s="337"/>
      <c r="GZH167" s="78"/>
      <c r="GZI167" s="79"/>
      <c r="GZJ167" s="78"/>
      <c r="GZK167" s="337"/>
      <c r="GZL167" s="337"/>
      <c r="GZM167" s="337"/>
      <c r="GZN167" s="337"/>
      <c r="GZO167" s="337"/>
      <c r="GZP167" s="337"/>
      <c r="GZQ167" s="337"/>
      <c r="GZR167" s="337"/>
      <c r="GZS167" s="337"/>
      <c r="GZT167" s="337"/>
      <c r="GZU167" s="337"/>
      <c r="GZV167" s="337"/>
      <c r="GZW167" s="78"/>
      <c r="GZX167" s="337"/>
      <c r="GZY167" s="337"/>
      <c r="GZZ167" s="78"/>
      <c r="HAA167" s="79"/>
      <c r="HAB167" s="78"/>
      <c r="HAC167" s="337"/>
      <c r="HAD167" s="337"/>
      <c r="HAE167" s="337"/>
      <c r="HAF167" s="337"/>
      <c r="HAG167" s="337"/>
      <c r="HAH167" s="337"/>
      <c r="HAI167" s="337"/>
      <c r="HAJ167" s="337"/>
      <c r="HAK167" s="337"/>
      <c r="HAL167" s="337"/>
      <c r="HAM167" s="337"/>
      <c r="HAN167" s="337"/>
      <c r="HAO167" s="78"/>
      <c r="HAP167" s="337"/>
      <c r="HAQ167" s="337"/>
      <c r="HAR167" s="78"/>
      <c r="HAS167" s="79"/>
      <c r="HAT167" s="78"/>
      <c r="HAU167" s="337"/>
      <c r="HAV167" s="337"/>
      <c r="HAW167" s="337"/>
      <c r="HAX167" s="337"/>
      <c r="HAY167" s="337"/>
      <c r="HAZ167" s="337"/>
      <c r="HBA167" s="337"/>
      <c r="HBB167" s="337"/>
      <c r="HBC167" s="337"/>
      <c r="HBD167" s="337"/>
      <c r="HBE167" s="337"/>
      <c r="HBF167" s="337"/>
      <c r="HBG167" s="78"/>
      <c r="HBH167" s="337"/>
      <c r="HBI167" s="337"/>
      <c r="HBJ167" s="78"/>
      <c r="HBK167" s="79"/>
      <c r="HBL167" s="78"/>
      <c r="HBM167" s="337"/>
      <c r="HBN167" s="337"/>
      <c r="HBO167" s="337"/>
      <c r="HBP167" s="337"/>
      <c r="HBQ167" s="337"/>
      <c r="HBR167" s="337"/>
      <c r="HBS167" s="337"/>
      <c r="HBT167" s="337"/>
      <c r="HBU167" s="337"/>
      <c r="HBV167" s="337"/>
      <c r="HBW167" s="337"/>
      <c r="HBX167" s="337"/>
      <c r="HBY167" s="78"/>
      <c r="HBZ167" s="337"/>
      <c r="HCA167" s="337"/>
      <c r="HCB167" s="78"/>
      <c r="HCC167" s="79"/>
      <c r="HCD167" s="78"/>
      <c r="HCE167" s="337"/>
      <c r="HCF167" s="337"/>
      <c r="HCG167" s="337"/>
      <c r="HCH167" s="337"/>
      <c r="HCI167" s="337"/>
      <c r="HCJ167" s="337"/>
      <c r="HCK167" s="337"/>
      <c r="HCL167" s="337"/>
      <c r="HCM167" s="337"/>
      <c r="HCN167" s="337"/>
      <c r="HCO167" s="337"/>
      <c r="HCP167" s="337"/>
      <c r="HCQ167" s="78"/>
      <c r="HCR167" s="337"/>
      <c r="HCS167" s="337"/>
      <c r="HCT167" s="78"/>
      <c r="HCU167" s="79"/>
      <c r="HCV167" s="78"/>
      <c r="HCW167" s="337"/>
      <c r="HCX167" s="337"/>
      <c r="HCY167" s="337"/>
      <c r="HCZ167" s="337"/>
      <c r="HDA167" s="337"/>
      <c r="HDB167" s="337"/>
      <c r="HDC167" s="337"/>
      <c r="HDD167" s="337"/>
      <c r="HDE167" s="337"/>
      <c r="HDF167" s="337"/>
      <c r="HDG167" s="337"/>
      <c r="HDH167" s="337"/>
      <c r="HDI167" s="78"/>
      <c r="HDJ167" s="337"/>
      <c r="HDK167" s="337"/>
      <c r="HDL167" s="78"/>
      <c r="HDM167" s="79"/>
      <c r="HDN167" s="78"/>
      <c r="HDO167" s="337"/>
      <c r="HDP167" s="337"/>
      <c r="HDQ167" s="337"/>
      <c r="HDR167" s="337"/>
      <c r="HDS167" s="337"/>
      <c r="HDT167" s="337"/>
      <c r="HDU167" s="337"/>
      <c r="HDV167" s="337"/>
      <c r="HDW167" s="337"/>
      <c r="HDX167" s="337"/>
      <c r="HDY167" s="337"/>
      <c r="HDZ167" s="337"/>
      <c r="HEA167" s="78"/>
      <c r="HEB167" s="337"/>
      <c r="HEC167" s="337"/>
      <c r="HED167" s="78"/>
      <c r="HEE167" s="79"/>
      <c r="HEF167" s="78"/>
      <c r="HEG167" s="337"/>
      <c r="HEH167" s="337"/>
      <c r="HEI167" s="337"/>
      <c r="HEJ167" s="337"/>
      <c r="HEK167" s="337"/>
      <c r="HEL167" s="337"/>
      <c r="HEM167" s="337"/>
      <c r="HEN167" s="337"/>
      <c r="HEO167" s="337"/>
      <c r="HEP167" s="337"/>
      <c r="HEQ167" s="337"/>
      <c r="HER167" s="337"/>
      <c r="HES167" s="78"/>
      <c r="HET167" s="337"/>
      <c r="HEU167" s="337"/>
      <c r="HEV167" s="78"/>
      <c r="HEW167" s="79"/>
      <c r="HEX167" s="78"/>
      <c r="HEY167" s="337"/>
      <c r="HEZ167" s="337"/>
      <c r="HFA167" s="337"/>
      <c r="HFB167" s="337"/>
      <c r="HFC167" s="337"/>
      <c r="HFD167" s="337"/>
      <c r="HFE167" s="337"/>
      <c r="HFF167" s="337"/>
      <c r="HFG167" s="337"/>
      <c r="HFH167" s="337"/>
      <c r="HFI167" s="337"/>
      <c r="HFJ167" s="337"/>
      <c r="HFK167" s="78"/>
      <c r="HFL167" s="337"/>
      <c r="HFM167" s="337"/>
      <c r="HFN167" s="78"/>
      <c r="HFO167" s="79"/>
      <c r="HFP167" s="78"/>
      <c r="HFQ167" s="337"/>
      <c r="HFR167" s="337"/>
      <c r="HFS167" s="337"/>
      <c r="HFT167" s="337"/>
      <c r="HFU167" s="337"/>
      <c r="HFV167" s="337"/>
      <c r="HFW167" s="337"/>
      <c r="HFX167" s="337"/>
      <c r="HFY167" s="337"/>
      <c r="HFZ167" s="337"/>
      <c r="HGA167" s="337"/>
      <c r="HGB167" s="337"/>
      <c r="HGC167" s="78"/>
      <c r="HGD167" s="337"/>
      <c r="HGE167" s="337"/>
      <c r="HGF167" s="78"/>
      <c r="HGG167" s="79"/>
      <c r="HGH167" s="78"/>
      <c r="HGI167" s="337"/>
      <c r="HGJ167" s="337"/>
      <c r="HGK167" s="337"/>
      <c r="HGL167" s="337"/>
      <c r="HGM167" s="337"/>
      <c r="HGN167" s="337"/>
      <c r="HGO167" s="337"/>
      <c r="HGP167" s="337"/>
      <c r="HGQ167" s="337"/>
      <c r="HGR167" s="337"/>
      <c r="HGS167" s="337"/>
      <c r="HGT167" s="337"/>
      <c r="HGU167" s="78"/>
      <c r="HGV167" s="337"/>
      <c r="HGW167" s="337"/>
      <c r="HGX167" s="78"/>
      <c r="HGY167" s="79"/>
      <c r="HGZ167" s="78"/>
      <c r="HHA167" s="337"/>
      <c r="HHB167" s="337"/>
      <c r="HHC167" s="337"/>
      <c r="HHD167" s="337"/>
      <c r="HHE167" s="337"/>
      <c r="HHF167" s="337"/>
      <c r="HHG167" s="337"/>
      <c r="HHH167" s="337"/>
      <c r="HHI167" s="337"/>
      <c r="HHJ167" s="337"/>
      <c r="HHK167" s="337"/>
      <c r="HHL167" s="337"/>
      <c r="HHM167" s="78"/>
      <c r="HHN167" s="337"/>
      <c r="HHO167" s="337"/>
      <c r="HHP167" s="78"/>
      <c r="HHQ167" s="79"/>
      <c r="HHR167" s="78"/>
      <c r="HHS167" s="337"/>
      <c r="HHT167" s="337"/>
      <c r="HHU167" s="337"/>
      <c r="HHV167" s="337"/>
      <c r="HHW167" s="337"/>
      <c r="HHX167" s="337"/>
      <c r="HHY167" s="337"/>
      <c r="HHZ167" s="337"/>
      <c r="HIA167" s="337"/>
      <c r="HIB167" s="337"/>
      <c r="HIC167" s="337"/>
      <c r="HID167" s="337"/>
      <c r="HIE167" s="78"/>
      <c r="HIF167" s="337"/>
      <c r="HIG167" s="337"/>
      <c r="HIH167" s="78"/>
      <c r="HII167" s="79"/>
      <c r="HIJ167" s="78"/>
      <c r="HIK167" s="337"/>
      <c r="HIL167" s="337"/>
      <c r="HIM167" s="337"/>
      <c r="HIN167" s="337"/>
      <c r="HIO167" s="337"/>
      <c r="HIP167" s="337"/>
      <c r="HIQ167" s="337"/>
      <c r="HIR167" s="337"/>
      <c r="HIS167" s="337"/>
      <c r="HIT167" s="337"/>
      <c r="HIU167" s="337"/>
      <c r="HIV167" s="337"/>
      <c r="HIW167" s="78"/>
      <c r="HIX167" s="337"/>
      <c r="HIY167" s="337"/>
      <c r="HIZ167" s="78"/>
      <c r="HJA167" s="79"/>
      <c r="HJB167" s="78"/>
      <c r="HJC167" s="337"/>
      <c r="HJD167" s="337"/>
      <c r="HJE167" s="337"/>
      <c r="HJF167" s="337"/>
      <c r="HJG167" s="337"/>
      <c r="HJH167" s="337"/>
      <c r="HJI167" s="337"/>
      <c r="HJJ167" s="337"/>
      <c r="HJK167" s="337"/>
      <c r="HJL167" s="337"/>
      <c r="HJM167" s="337"/>
      <c r="HJN167" s="337"/>
      <c r="HJO167" s="78"/>
      <c r="HJP167" s="337"/>
      <c r="HJQ167" s="337"/>
      <c r="HJR167" s="78"/>
      <c r="HJS167" s="79"/>
      <c r="HJT167" s="78"/>
      <c r="HJU167" s="337"/>
      <c r="HJV167" s="337"/>
      <c r="HJW167" s="337"/>
      <c r="HJX167" s="337"/>
      <c r="HJY167" s="337"/>
      <c r="HJZ167" s="337"/>
      <c r="HKA167" s="337"/>
      <c r="HKB167" s="337"/>
      <c r="HKC167" s="337"/>
      <c r="HKD167" s="337"/>
      <c r="HKE167" s="337"/>
      <c r="HKF167" s="337"/>
      <c r="HKG167" s="78"/>
      <c r="HKH167" s="337"/>
      <c r="HKI167" s="337"/>
      <c r="HKJ167" s="78"/>
      <c r="HKK167" s="79"/>
      <c r="HKL167" s="78"/>
      <c r="HKM167" s="337"/>
      <c r="HKN167" s="337"/>
      <c r="HKO167" s="337"/>
      <c r="HKP167" s="337"/>
      <c r="HKQ167" s="337"/>
      <c r="HKR167" s="337"/>
      <c r="HKS167" s="337"/>
      <c r="HKT167" s="337"/>
      <c r="HKU167" s="337"/>
      <c r="HKV167" s="337"/>
      <c r="HKW167" s="337"/>
      <c r="HKX167" s="337"/>
      <c r="HKY167" s="78"/>
      <c r="HKZ167" s="337"/>
      <c r="HLA167" s="337"/>
      <c r="HLB167" s="78"/>
      <c r="HLC167" s="79"/>
      <c r="HLD167" s="78"/>
      <c r="HLE167" s="337"/>
      <c r="HLF167" s="337"/>
      <c r="HLG167" s="337"/>
      <c r="HLH167" s="337"/>
      <c r="HLI167" s="337"/>
      <c r="HLJ167" s="337"/>
      <c r="HLK167" s="337"/>
      <c r="HLL167" s="337"/>
      <c r="HLM167" s="337"/>
      <c r="HLN167" s="337"/>
      <c r="HLO167" s="337"/>
      <c r="HLP167" s="337"/>
      <c r="HLQ167" s="78"/>
      <c r="HLR167" s="337"/>
      <c r="HLS167" s="337"/>
      <c r="HLT167" s="78"/>
      <c r="HLU167" s="79"/>
      <c r="HLV167" s="78"/>
      <c r="HLW167" s="337"/>
      <c r="HLX167" s="337"/>
      <c r="HLY167" s="337"/>
      <c r="HLZ167" s="337"/>
      <c r="HMA167" s="337"/>
      <c r="HMB167" s="337"/>
      <c r="HMC167" s="337"/>
      <c r="HMD167" s="337"/>
      <c r="HME167" s="337"/>
      <c r="HMF167" s="337"/>
      <c r="HMG167" s="337"/>
      <c r="HMH167" s="337"/>
      <c r="HMI167" s="78"/>
      <c r="HMJ167" s="337"/>
      <c r="HMK167" s="337"/>
      <c r="HML167" s="78"/>
      <c r="HMM167" s="79"/>
      <c r="HMN167" s="78"/>
      <c r="HMO167" s="337"/>
      <c r="HMP167" s="337"/>
      <c r="HMQ167" s="337"/>
      <c r="HMR167" s="337"/>
      <c r="HMS167" s="337"/>
      <c r="HMT167" s="337"/>
      <c r="HMU167" s="337"/>
      <c r="HMV167" s="337"/>
      <c r="HMW167" s="337"/>
      <c r="HMX167" s="337"/>
      <c r="HMY167" s="337"/>
      <c r="HMZ167" s="337"/>
      <c r="HNA167" s="78"/>
      <c r="HNB167" s="337"/>
      <c r="HNC167" s="337"/>
      <c r="HND167" s="78"/>
      <c r="HNE167" s="79"/>
      <c r="HNF167" s="78"/>
      <c r="HNG167" s="337"/>
      <c r="HNH167" s="337"/>
      <c r="HNI167" s="337"/>
      <c r="HNJ167" s="337"/>
      <c r="HNK167" s="337"/>
      <c r="HNL167" s="337"/>
      <c r="HNM167" s="337"/>
      <c r="HNN167" s="337"/>
      <c r="HNO167" s="337"/>
      <c r="HNP167" s="337"/>
      <c r="HNQ167" s="337"/>
      <c r="HNR167" s="337"/>
      <c r="HNS167" s="78"/>
      <c r="HNT167" s="337"/>
      <c r="HNU167" s="337"/>
      <c r="HNV167" s="78"/>
      <c r="HNW167" s="79"/>
      <c r="HNX167" s="78"/>
      <c r="HNY167" s="337"/>
      <c r="HNZ167" s="337"/>
      <c r="HOA167" s="337"/>
      <c r="HOB167" s="337"/>
      <c r="HOC167" s="337"/>
      <c r="HOD167" s="337"/>
      <c r="HOE167" s="337"/>
      <c r="HOF167" s="337"/>
      <c r="HOG167" s="337"/>
      <c r="HOH167" s="337"/>
      <c r="HOI167" s="337"/>
      <c r="HOJ167" s="337"/>
      <c r="HOK167" s="78"/>
      <c r="HOL167" s="337"/>
      <c r="HOM167" s="337"/>
      <c r="HON167" s="78"/>
      <c r="HOO167" s="79"/>
      <c r="HOP167" s="78"/>
      <c r="HOQ167" s="337"/>
      <c r="HOR167" s="337"/>
      <c r="HOS167" s="337"/>
      <c r="HOT167" s="337"/>
      <c r="HOU167" s="337"/>
      <c r="HOV167" s="337"/>
      <c r="HOW167" s="337"/>
      <c r="HOX167" s="337"/>
      <c r="HOY167" s="337"/>
      <c r="HOZ167" s="337"/>
      <c r="HPA167" s="337"/>
      <c r="HPB167" s="337"/>
      <c r="HPC167" s="78"/>
      <c r="HPD167" s="337"/>
      <c r="HPE167" s="337"/>
      <c r="HPF167" s="78"/>
      <c r="HPG167" s="79"/>
      <c r="HPH167" s="78"/>
      <c r="HPI167" s="337"/>
      <c r="HPJ167" s="337"/>
      <c r="HPK167" s="337"/>
      <c r="HPL167" s="337"/>
      <c r="HPM167" s="337"/>
      <c r="HPN167" s="337"/>
      <c r="HPO167" s="337"/>
      <c r="HPP167" s="337"/>
      <c r="HPQ167" s="337"/>
      <c r="HPR167" s="337"/>
      <c r="HPS167" s="337"/>
      <c r="HPT167" s="337"/>
      <c r="HPU167" s="78"/>
      <c r="HPV167" s="337"/>
      <c r="HPW167" s="337"/>
      <c r="HPX167" s="78"/>
      <c r="HPY167" s="79"/>
      <c r="HPZ167" s="78"/>
      <c r="HQA167" s="337"/>
      <c r="HQB167" s="337"/>
      <c r="HQC167" s="337"/>
      <c r="HQD167" s="337"/>
      <c r="HQE167" s="337"/>
      <c r="HQF167" s="337"/>
      <c r="HQG167" s="337"/>
      <c r="HQH167" s="337"/>
      <c r="HQI167" s="337"/>
      <c r="HQJ167" s="337"/>
      <c r="HQK167" s="337"/>
      <c r="HQL167" s="337"/>
      <c r="HQM167" s="78"/>
      <c r="HQN167" s="337"/>
      <c r="HQO167" s="337"/>
      <c r="HQP167" s="78"/>
      <c r="HQQ167" s="79"/>
      <c r="HQR167" s="78"/>
      <c r="HQS167" s="337"/>
      <c r="HQT167" s="337"/>
      <c r="HQU167" s="337"/>
      <c r="HQV167" s="337"/>
      <c r="HQW167" s="337"/>
      <c r="HQX167" s="337"/>
      <c r="HQY167" s="337"/>
      <c r="HQZ167" s="337"/>
      <c r="HRA167" s="337"/>
      <c r="HRB167" s="337"/>
      <c r="HRC167" s="337"/>
      <c r="HRD167" s="337"/>
      <c r="HRE167" s="78"/>
      <c r="HRF167" s="337"/>
      <c r="HRG167" s="337"/>
      <c r="HRH167" s="78"/>
      <c r="HRI167" s="79"/>
      <c r="HRJ167" s="78"/>
      <c r="HRK167" s="337"/>
      <c r="HRL167" s="337"/>
      <c r="HRM167" s="337"/>
      <c r="HRN167" s="337"/>
      <c r="HRO167" s="337"/>
      <c r="HRP167" s="337"/>
      <c r="HRQ167" s="337"/>
      <c r="HRR167" s="337"/>
      <c r="HRS167" s="337"/>
      <c r="HRT167" s="337"/>
      <c r="HRU167" s="337"/>
      <c r="HRV167" s="337"/>
      <c r="HRW167" s="78"/>
      <c r="HRX167" s="337"/>
      <c r="HRY167" s="337"/>
      <c r="HRZ167" s="78"/>
      <c r="HSA167" s="79"/>
      <c r="HSB167" s="78"/>
      <c r="HSC167" s="337"/>
      <c r="HSD167" s="337"/>
      <c r="HSE167" s="337"/>
      <c r="HSF167" s="337"/>
      <c r="HSG167" s="337"/>
      <c r="HSH167" s="337"/>
      <c r="HSI167" s="337"/>
      <c r="HSJ167" s="337"/>
      <c r="HSK167" s="337"/>
      <c r="HSL167" s="337"/>
      <c r="HSM167" s="337"/>
      <c r="HSN167" s="337"/>
      <c r="HSO167" s="78"/>
      <c r="HSP167" s="337"/>
      <c r="HSQ167" s="337"/>
      <c r="HSR167" s="78"/>
      <c r="HSS167" s="79"/>
      <c r="HST167" s="78"/>
      <c r="HSU167" s="337"/>
      <c r="HSV167" s="337"/>
      <c r="HSW167" s="337"/>
      <c r="HSX167" s="337"/>
      <c r="HSY167" s="337"/>
      <c r="HSZ167" s="337"/>
      <c r="HTA167" s="337"/>
      <c r="HTB167" s="337"/>
      <c r="HTC167" s="337"/>
      <c r="HTD167" s="337"/>
      <c r="HTE167" s="337"/>
      <c r="HTF167" s="337"/>
      <c r="HTG167" s="78"/>
      <c r="HTH167" s="337"/>
      <c r="HTI167" s="337"/>
      <c r="HTJ167" s="78"/>
      <c r="HTK167" s="79"/>
      <c r="HTL167" s="78"/>
      <c r="HTM167" s="337"/>
      <c r="HTN167" s="337"/>
      <c r="HTO167" s="337"/>
      <c r="HTP167" s="337"/>
      <c r="HTQ167" s="337"/>
      <c r="HTR167" s="337"/>
      <c r="HTS167" s="337"/>
      <c r="HTT167" s="337"/>
      <c r="HTU167" s="337"/>
      <c r="HTV167" s="337"/>
      <c r="HTW167" s="337"/>
      <c r="HTX167" s="337"/>
      <c r="HTY167" s="78"/>
      <c r="HTZ167" s="337"/>
      <c r="HUA167" s="337"/>
      <c r="HUB167" s="78"/>
      <c r="HUC167" s="79"/>
      <c r="HUD167" s="78"/>
      <c r="HUE167" s="337"/>
      <c r="HUF167" s="337"/>
      <c r="HUG167" s="337"/>
      <c r="HUH167" s="337"/>
      <c r="HUI167" s="337"/>
      <c r="HUJ167" s="337"/>
      <c r="HUK167" s="337"/>
      <c r="HUL167" s="337"/>
      <c r="HUM167" s="337"/>
      <c r="HUN167" s="337"/>
      <c r="HUO167" s="337"/>
      <c r="HUP167" s="337"/>
      <c r="HUQ167" s="78"/>
      <c r="HUR167" s="337"/>
      <c r="HUS167" s="337"/>
      <c r="HUT167" s="78"/>
      <c r="HUU167" s="79"/>
      <c r="HUV167" s="78"/>
      <c r="HUW167" s="337"/>
      <c r="HUX167" s="337"/>
      <c r="HUY167" s="337"/>
      <c r="HUZ167" s="337"/>
      <c r="HVA167" s="337"/>
      <c r="HVB167" s="337"/>
      <c r="HVC167" s="337"/>
      <c r="HVD167" s="337"/>
      <c r="HVE167" s="337"/>
      <c r="HVF167" s="337"/>
      <c r="HVG167" s="337"/>
      <c r="HVH167" s="337"/>
      <c r="HVI167" s="78"/>
      <c r="HVJ167" s="337"/>
      <c r="HVK167" s="337"/>
      <c r="HVL167" s="78"/>
      <c r="HVM167" s="79"/>
      <c r="HVN167" s="78"/>
      <c r="HVO167" s="337"/>
      <c r="HVP167" s="337"/>
      <c r="HVQ167" s="337"/>
      <c r="HVR167" s="337"/>
      <c r="HVS167" s="337"/>
      <c r="HVT167" s="337"/>
      <c r="HVU167" s="337"/>
      <c r="HVV167" s="337"/>
      <c r="HVW167" s="337"/>
      <c r="HVX167" s="337"/>
      <c r="HVY167" s="337"/>
      <c r="HVZ167" s="337"/>
      <c r="HWA167" s="78"/>
      <c r="HWB167" s="337"/>
      <c r="HWC167" s="337"/>
      <c r="HWD167" s="78"/>
      <c r="HWE167" s="79"/>
      <c r="HWF167" s="78"/>
      <c r="HWG167" s="337"/>
      <c r="HWH167" s="337"/>
      <c r="HWI167" s="337"/>
      <c r="HWJ167" s="337"/>
      <c r="HWK167" s="337"/>
      <c r="HWL167" s="337"/>
      <c r="HWM167" s="337"/>
      <c r="HWN167" s="337"/>
      <c r="HWO167" s="337"/>
      <c r="HWP167" s="337"/>
      <c r="HWQ167" s="337"/>
      <c r="HWR167" s="337"/>
      <c r="HWS167" s="78"/>
      <c r="HWT167" s="337"/>
      <c r="HWU167" s="337"/>
      <c r="HWV167" s="78"/>
      <c r="HWW167" s="79"/>
      <c r="HWX167" s="78"/>
      <c r="HWY167" s="337"/>
      <c r="HWZ167" s="337"/>
      <c r="HXA167" s="337"/>
      <c r="HXB167" s="337"/>
      <c r="HXC167" s="337"/>
      <c r="HXD167" s="337"/>
      <c r="HXE167" s="337"/>
      <c r="HXF167" s="337"/>
      <c r="HXG167" s="337"/>
      <c r="HXH167" s="337"/>
      <c r="HXI167" s="337"/>
      <c r="HXJ167" s="337"/>
      <c r="HXK167" s="78"/>
      <c r="HXL167" s="337"/>
      <c r="HXM167" s="337"/>
      <c r="HXN167" s="78"/>
      <c r="HXO167" s="79"/>
      <c r="HXP167" s="78"/>
      <c r="HXQ167" s="337"/>
      <c r="HXR167" s="337"/>
      <c r="HXS167" s="337"/>
      <c r="HXT167" s="337"/>
      <c r="HXU167" s="337"/>
      <c r="HXV167" s="337"/>
      <c r="HXW167" s="337"/>
      <c r="HXX167" s="337"/>
      <c r="HXY167" s="337"/>
      <c r="HXZ167" s="337"/>
      <c r="HYA167" s="337"/>
      <c r="HYB167" s="337"/>
      <c r="HYC167" s="78"/>
      <c r="HYD167" s="337"/>
      <c r="HYE167" s="337"/>
      <c r="HYF167" s="78"/>
      <c r="HYG167" s="79"/>
      <c r="HYH167" s="78"/>
      <c r="HYI167" s="337"/>
      <c r="HYJ167" s="337"/>
      <c r="HYK167" s="337"/>
      <c r="HYL167" s="337"/>
      <c r="HYM167" s="337"/>
      <c r="HYN167" s="337"/>
      <c r="HYO167" s="337"/>
      <c r="HYP167" s="337"/>
      <c r="HYQ167" s="337"/>
      <c r="HYR167" s="337"/>
      <c r="HYS167" s="337"/>
      <c r="HYT167" s="337"/>
      <c r="HYU167" s="78"/>
      <c r="HYV167" s="337"/>
      <c r="HYW167" s="337"/>
      <c r="HYX167" s="78"/>
      <c r="HYY167" s="79"/>
      <c r="HYZ167" s="78"/>
      <c r="HZA167" s="337"/>
      <c r="HZB167" s="337"/>
      <c r="HZC167" s="337"/>
      <c r="HZD167" s="337"/>
      <c r="HZE167" s="337"/>
      <c r="HZF167" s="337"/>
      <c r="HZG167" s="337"/>
      <c r="HZH167" s="337"/>
      <c r="HZI167" s="337"/>
      <c r="HZJ167" s="337"/>
      <c r="HZK167" s="337"/>
      <c r="HZL167" s="337"/>
      <c r="HZM167" s="78"/>
      <c r="HZN167" s="337"/>
      <c r="HZO167" s="337"/>
      <c r="HZP167" s="78"/>
      <c r="HZQ167" s="79"/>
      <c r="HZR167" s="78"/>
      <c r="HZS167" s="337"/>
      <c r="HZT167" s="337"/>
      <c r="HZU167" s="337"/>
      <c r="HZV167" s="337"/>
      <c r="HZW167" s="337"/>
      <c r="HZX167" s="337"/>
      <c r="HZY167" s="337"/>
      <c r="HZZ167" s="337"/>
      <c r="IAA167" s="337"/>
      <c r="IAB167" s="337"/>
      <c r="IAC167" s="337"/>
      <c r="IAD167" s="337"/>
      <c r="IAE167" s="78"/>
      <c r="IAF167" s="337"/>
      <c r="IAG167" s="337"/>
      <c r="IAH167" s="78"/>
      <c r="IAI167" s="79"/>
      <c r="IAJ167" s="78"/>
      <c r="IAK167" s="337"/>
      <c r="IAL167" s="337"/>
      <c r="IAM167" s="337"/>
      <c r="IAN167" s="337"/>
      <c r="IAO167" s="337"/>
      <c r="IAP167" s="337"/>
      <c r="IAQ167" s="337"/>
      <c r="IAR167" s="337"/>
      <c r="IAS167" s="337"/>
      <c r="IAT167" s="337"/>
      <c r="IAU167" s="337"/>
      <c r="IAV167" s="337"/>
      <c r="IAW167" s="78"/>
      <c r="IAX167" s="337"/>
      <c r="IAY167" s="337"/>
      <c r="IAZ167" s="78"/>
      <c r="IBA167" s="79"/>
      <c r="IBB167" s="78"/>
      <c r="IBC167" s="337"/>
      <c r="IBD167" s="337"/>
      <c r="IBE167" s="337"/>
      <c r="IBF167" s="337"/>
      <c r="IBG167" s="337"/>
      <c r="IBH167" s="337"/>
      <c r="IBI167" s="337"/>
      <c r="IBJ167" s="337"/>
      <c r="IBK167" s="337"/>
      <c r="IBL167" s="337"/>
      <c r="IBM167" s="337"/>
      <c r="IBN167" s="337"/>
      <c r="IBO167" s="78"/>
      <c r="IBP167" s="337"/>
      <c r="IBQ167" s="337"/>
      <c r="IBR167" s="78"/>
      <c r="IBS167" s="79"/>
      <c r="IBT167" s="78"/>
      <c r="IBU167" s="337"/>
      <c r="IBV167" s="337"/>
      <c r="IBW167" s="337"/>
      <c r="IBX167" s="337"/>
      <c r="IBY167" s="337"/>
      <c r="IBZ167" s="337"/>
      <c r="ICA167" s="337"/>
      <c r="ICB167" s="337"/>
      <c r="ICC167" s="337"/>
      <c r="ICD167" s="337"/>
      <c r="ICE167" s="337"/>
      <c r="ICF167" s="337"/>
      <c r="ICG167" s="78"/>
      <c r="ICH167" s="337"/>
      <c r="ICI167" s="337"/>
      <c r="ICJ167" s="78"/>
      <c r="ICK167" s="79"/>
      <c r="ICL167" s="78"/>
      <c r="ICM167" s="337"/>
      <c r="ICN167" s="337"/>
      <c r="ICO167" s="337"/>
      <c r="ICP167" s="337"/>
      <c r="ICQ167" s="337"/>
      <c r="ICR167" s="337"/>
      <c r="ICS167" s="337"/>
      <c r="ICT167" s="337"/>
      <c r="ICU167" s="337"/>
      <c r="ICV167" s="337"/>
      <c r="ICW167" s="337"/>
      <c r="ICX167" s="337"/>
      <c r="ICY167" s="78"/>
      <c r="ICZ167" s="337"/>
      <c r="IDA167" s="337"/>
      <c r="IDB167" s="78"/>
      <c r="IDC167" s="79"/>
      <c r="IDD167" s="78"/>
      <c r="IDE167" s="337"/>
      <c r="IDF167" s="337"/>
      <c r="IDG167" s="337"/>
      <c r="IDH167" s="337"/>
      <c r="IDI167" s="337"/>
      <c r="IDJ167" s="337"/>
      <c r="IDK167" s="337"/>
      <c r="IDL167" s="337"/>
      <c r="IDM167" s="337"/>
      <c r="IDN167" s="337"/>
      <c r="IDO167" s="337"/>
      <c r="IDP167" s="337"/>
      <c r="IDQ167" s="78"/>
      <c r="IDR167" s="337"/>
      <c r="IDS167" s="337"/>
      <c r="IDT167" s="78"/>
      <c r="IDU167" s="79"/>
      <c r="IDV167" s="78"/>
      <c r="IDW167" s="337"/>
      <c r="IDX167" s="337"/>
      <c r="IDY167" s="337"/>
      <c r="IDZ167" s="337"/>
      <c r="IEA167" s="337"/>
      <c r="IEB167" s="337"/>
      <c r="IEC167" s="337"/>
      <c r="IED167" s="337"/>
      <c r="IEE167" s="337"/>
      <c r="IEF167" s="337"/>
      <c r="IEG167" s="337"/>
      <c r="IEH167" s="337"/>
      <c r="IEI167" s="78"/>
      <c r="IEJ167" s="337"/>
      <c r="IEK167" s="337"/>
      <c r="IEL167" s="78"/>
      <c r="IEM167" s="79"/>
      <c r="IEN167" s="78"/>
      <c r="IEO167" s="337"/>
      <c r="IEP167" s="337"/>
      <c r="IEQ167" s="337"/>
      <c r="IER167" s="337"/>
      <c r="IES167" s="337"/>
      <c r="IET167" s="337"/>
      <c r="IEU167" s="337"/>
      <c r="IEV167" s="337"/>
      <c r="IEW167" s="337"/>
      <c r="IEX167" s="337"/>
      <c r="IEY167" s="337"/>
      <c r="IEZ167" s="337"/>
      <c r="IFA167" s="78"/>
      <c r="IFB167" s="337"/>
      <c r="IFC167" s="337"/>
      <c r="IFD167" s="78"/>
      <c r="IFE167" s="79"/>
      <c r="IFF167" s="78"/>
      <c r="IFG167" s="337"/>
      <c r="IFH167" s="337"/>
      <c r="IFI167" s="337"/>
      <c r="IFJ167" s="337"/>
      <c r="IFK167" s="337"/>
      <c r="IFL167" s="337"/>
      <c r="IFM167" s="337"/>
      <c r="IFN167" s="337"/>
      <c r="IFO167" s="337"/>
      <c r="IFP167" s="337"/>
      <c r="IFQ167" s="337"/>
      <c r="IFR167" s="337"/>
      <c r="IFS167" s="78"/>
      <c r="IFT167" s="337"/>
      <c r="IFU167" s="337"/>
      <c r="IFV167" s="78"/>
      <c r="IFW167" s="79"/>
      <c r="IFX167" s="78"/>
      <c r="IFY167" s="337"/>
      <c r="IFZ167" s="337"/>
      <c r="IGA167" s="337"/>
      <c r="IGB167" s="337"/>
      <c r="IGC167" s="337"/>
      <c r="IGD167" s="337"/>
      <c r="IGE167" s="337"/>
      <c r="IGF167" s="337"/>
      <c r="IGG167" s="337"/>
      <c r="IGH167" s="337"/>
      <c r="IGI167" s="337"/>
      <c r="IGJ167" s="337"/>
      <c r="IGK167" s="78"/>
      <c r="IGL167" s="337"/>
      <c r="IGM167" s="337"/>
      <c r="IGN167" s="78"/>
      <c r="IGO167" s="79"/>
      <c r="IGP167" s="78"/>
      <c r="IGQ167" s="337"/>
      <c r="IGR167" s="337"/>
      <c r="IGS167" s="337"/>
      <c r="IGT167" s="337"/>
      <c r="IGU167" s="337"/>
      <c r="IGV167" s="337"/>
      <c r="IGW167" s="337"/>
      <c r="IGX167" s="337"/>
      <c r="IGY167" s="337"/>
      <c r="IGZ167" s="337"/>
      <c r="IHA167" s="337"/>
      <c r="IHB167" s="337"/>
      <c r="IHC167" s="78"/>
      <c r="IHD167" s="337"/>
      <c r="IHE167" s="337"/>
      <c r="IHF167" s="78"/>
      <c r="IHG167" s="79"/>
      <c r="IHH167" s="78"/>
      <c r="IHI167" s="337"/>
      <c r="IHJ167" s="337"/>
      <c r="IHK167" s="337"/>
      <c r="IHL167" s="337"/>
      <c r="IHM167" s="337"/>
      <c r="IHN167" s="337"/>
      <c r="IHO167" s="337"/>
      <c r="IHP167" s="337"/>
      <c r="IHQ167" s="337"/>
      <c r="IHR167" s="337"/>
      <c r="IHS167" s="337"/>
      <c r="IHT167" s="337"/>
      <c r="IHU167" s="78"/>
      <c r="IHV167" s="337"/>
      <c r="IHW167" s="337"/>
      <c r="IHX167" s="78"/>
      <c r="IHY167" s="79"/>
      <c r="IHZ167" s="78"/>
      <c r="IIA167" s="337"/>
      <c r="IIB167" s="337"/>
      <c r="IIC167" s="337"/>
      <c r="IID167" s="337"/>
      <c r="IIE167" s="337"/>
      <c r="IIF167" s="337"/>
      <c r="IIG167" s="337"/>
      <c r="IIH167" s="337"/>
      <c r="III167" s="337"/>
      <c r="IIJ167" s="337"/>
      <c r="IIK167" s="337"/>
      <c r="IIL167" s="337"/>
      <c r="IIM167" s="78"/>
      <c r="IIN167" s="337"/>
      <c r="IIO167" s="337"/>
      <c r="IIP167" s="78"/>
      <c r="IIQ167" s="79"/>
      <c r="IIR167" s="78"/>
      <c r="IIS167" s="337"/>
      <c r="IIT167" s="337"/>
      <c r="IIU167" s="337"/>
      <c r="IIV167" s="337"/>
      <c r="IIW167" s="337"/>
      <c r="IIX167" s="337"/>
      <c r="IIY167" s="337"/>
      <c r="IIZ167" s="337"/>
      <c r="IJA167" s="337"/>
      <c r="IJB167" s="337"/>
      <c r="IJC167" s="337"/>
      <c r="IJD167" s="337"/>
      <c r="IJE167" s="78"/>
      <c r="IJF167" s="337"/>
      <c r="IJG167" s="337"/>
      <c r="IJH167" s="78"/>
      <c r="IJI167" s="79"/>
      <c r="IJJ167" s="78"/>
      <c r="IJK167" s="337"/>
      <c r="IJL167" s="337"/>
      <c r="IJM167" s="337"/>
      <c r="IJN167" s="337"/>
      <c r="IJO167" s="337"/>
      <c r="IJP167" s="337"/>
      <c r="IJQ167" s="337"/>
      <c r="IJR167" s="337"/>
      <c r="IJS167" s="337"/>
      <c r="IJT167" s="337"/>
      <c r="IJU167" s="337"/>
      <c r="IJV167" s="337"/>
      <c r="IJW167" s="78"/>
      <c r="IJX167" s="337"/>
      <c r="IJY167" s="337"/>
      <c r="IJZ167" s="78"/>
      <c r="IKA167" s="79"/>
      <c r="IKB167" s="78"/>
      <c r="IKC167" s="337"/>
      <c r="IKD167" s="337"/>
      <c r="IKE167" s="337"/>
      <c r="IKF167" s="337"/>
      <c r="IKG167" s="337"/>
      <c r="IKH167" s="337"/>
      <c r="IKI167" s="337"/>
      <c r="IKJ167" s="337"/>
      <c r="IKK167" s="337"/>
      <c r="IKL167" s="337"/>
      <c r="IKM167" s="337"/>
      <c r="IKN167" s="337"/>
      <c r="IKO167" s="78"/>
      <c r="IKP167" s="337"/>
      <c r="IKQ167" s="337"/>
      <c r="IKR167" s="78"/>
      <c r="IKS167" s="79"/>
      <c r="IKT167" s="78"/>
      <c r="IKU167" s="337"/>
      <c r="IKV167" s="337"/>
      <c r="IKW167" s="337"/>
      <c r="IKX167" s="337"/>
      <c r="IKY167" s="337"/>
      <c r="IKZ167" s="337"/>
      <c r="ILA167" s="337"/>
      <c r="ILB167" s="337"/>
      <c r="ILC167" s="337"/>
      <c r="ILD167" s="337"/>
      <c r="ILE167" s="337"/>
      <c r="ILF167" s="337"/>
      <c r="ILG167" s="78"/>
      <c r="ILH167" s="337"/>
      <c r="ILI167" s="337"/>
      <c r="ILJ167" s="78"/>
      <c r="ILK167" s="79"/>
      <c r="ILL167" s="78"/>
      <c r="ILM167" s="337"/>
      <c r="ILN167" s="337"/>
      <c r="ILO167" s="337"/>
      <c r="ILP167" s="337"/>
      <c r="ILQ167" s="337"/>
      <c r="ILR167" s="337"/>
      <c r="ILS167" s="337"/>
      <c r="ILT167" s="337"/>
      <c r="ILU167" s="337"/>
      <c r="ILV167" s="337"/>
      <c r="ILW167" s="337"/>
      <c r="ILX167" s="337"/>
      <c r="ILY167" s="78"/>
      <c r="ILZ167" s="337"/>
      <c r="IMA167" s="337"/>
      <c r="IMB167" s="78"/>
      <c r="IMC167" s="79"/>
      <c r="IMD167" s="78"/>
      <c r="IME167" s="337"/>
      <c r="IMF167" s="337"/>
      <c r="IMG167" s="337"/>
      <c r="IMH167" s="337"/>
      <c r="IMI167" s="337"/>
      <c r="IMJ167" s="337"/>
      <c r="IMK167" s="337"/>
      <c r="IML167" s="337"/>
      <c r="IMM167" s="337"/>
      <c r="IMN167" s="337"/>
      <c r="IMO167" s="337"/>
      <c r="IMP167" s="337"/>
      <c r="IMQ167" s="78"/>
      <c r="IMR167" s="337"/>
      <c r="IMS167" s="337"/>
      <c r="IMT167" s="78"/>
      <c r="IMU167" s="79"/>
      <c r="IMV167" s="78"/>
      <c r="IMW167" s="337"/>
      <c r="IMX167" s="337"/>
      <c r="IMY167" s="337"/>
      <c r="IMZ167" s="337"/>
      <c r="INA167" s="337"/>
      <c r="INB167" s="337"/>
      <c r="INC167" s="337"/>
      <c r="IND167" s="337"/>
      <c r="INE167" s="337"/>
      <c r="INF167" s="337"/>
      <c r="ING167" s="337"/>
      <c r="INH167" s="337"/>
      <c r="INI167" s="78"/>
      <c r="INJ167" s="337"/>
      <c r="INK167" s="337"/>
      <c r="INL167" s="78"/>
      <c r="INM167" s="79"/>
      <c r="INN167" s="78"/>
      <c r="INO167" s="337"/>
      <c r="INP167" s="337"/>
      <c r="INQ167" s="337"/>
      <c r="INR167" s="337"/>
      <c r="INS167" s="337"/>
      <c r="INT167" s="337"/>
      <c r="INU167" s="337"/>
      <c r="INV167" s="337"/>
      <c r="INW167" s="337"/>
      <c r="INX167" s="337"/>
      <c r="INY167" s="337"/>
      <c r="INZ167" s="337"/>
      <c r="IOA167" s="78"/>
      <c r="IOB167" s="337"/>
      <c r="IOC167" s="337"/>
      <c r="IOD167" s="78"/>
      <c r="IOE167" s="79"/>
      <c r="IOF167" s="78"/>
      <c r="IOG167" s="337"/>
      <c r="IOH167" s="337"/>
      <c r="IOI167" s="337"/>
      <c r="IOJ167" s="337"/>
      <c r="IOK167" s="337"/>
      <c r="IOL167" s="337"/>
      <c r="IOM167" s="337"/>
      <c r="ION167" s="337"/>
      <c r="IOO167" s="337"/>
      <c r="IOP167" s="337"/>
      <c r="IOQ167" s="337"/>
      <c r="IOR167" s="337"/>
      <c r="IOS167" s="78"/>
      <c r="IOT167" s="337"/>
      <c r="IOU167" s="337"/>
      <c r="IOV167" s="78"/>
      <c r="IOW167" s="79"/>
      <c r="IOX167" s="78"/>
      <c r="IOY167" s="337"/>
      <c r="IOZ167" s="337"/>
      <c r="IPA167" s="337"/>
      <c r="IPB167" s="337"/>
      <c r="IPC167" s="337"/>
      <c r="IPD167" s="337"/>
      <c r="IPE167" s="337"/>
      <c r="IPF167" s="337"/>
      <c r="IPG167" s="337"/>
      <c r="IPH167" s="337"/>
      <c r="IPI167" s="337"/>
      <c r="IPJ167" s="337"/>
      <c r="IPK167" s="78"/>
      <c r="IPL167" s="337"/>
      <c r="IPM167" s="337"/>
      <c r="IPN167" s="78"/>
      <c r="IPO167" s="79"/>
      <c r="IPP167" s="78"/>
      <c r="IPQ167" s="337"/>
      <c r="IPR167" s="337"/>
      <c r="IPS167" s="337"/>
      <c r="IPT167" s="337"/>
      <c r="IPU167" s="337"/>
      <c r="IPV167" s="337"/>
      <c r="IPW167" s="337"/>
      <c r="IPX167" s="337"/>
      <c r="IPY167" s="337"/>
      <c r="IPZ167" s="337"/>
      <c r="IQA167" s="337"/>
      <c r="IQB167" s="337"/>
      <c r="IQC167" s="78"/>
      <c r="IQD167" s="337"/>
      <c r="IQE167" s="337"/>
      <c r="IQF167" s="78"/>
      <c r="IQG167" s="79"/>
      <c r="IQH167" s="78"/>
      <c r="IQI167" s="337"/>
      <c r="IQJ167" s="337"/>
      <c r="IQK167" s="337"/>
      <c r="IQL167" s="337"/>
      <c r="IQM167" s="337"/>
      <c r="IQN167" s="337"/>
      <c r="IQO167" s="337"/>
      <c r="IQP167" s="337"/>
      <c r="IQQ167" s="337"/>
      <c r="IQR167" s="337"/>
      <c r="IQS167" s="337"/>
      <c r="IQT167" s="337"/>
      <c r="IQU167" s="78"/>
      <c r="IQV167" s="337"/>
      <c r="IQW167" s="337"/>
      <c r="IQX167" s="78"/>
      <c r="IQY167" s="79"/>
      <c r="IQZ167" s="78"/>
      <c r="IRA167" s="337"/>
      <c r="IRB167" s="337"/>
      <c r="IRC167" s="337"/>
      <c r="IRD167" s="337"/>
      <c r="IRE167" s="337"/>
      <c r="IRF167" s="337"/>
      <c r="IRG167" s="337"/>
      <c r="IRH167" s="337"/>
      <c r="IRI167" s="337"/>
      <c r="IRJ167" s="337"/>
      <c r="IRK167" s="337"/>
      <c r="IRL167" s="337"/>
      <c r="IRM167" s="78"/>
      <c r="IRN167" s="337"/>
      <c r="IRO167" s="337"/>
      <c r="IRP167" s="78"/>
      <c r="IRQ167" s="79"/>
      <c r="IRR167" s="78"/>
      <c r="IRS167" s="337"/>
      <c r="IRT167" s="337"/>
      <c r="IRU167" s="337"/>
      <c r="IRV167" s="337"/>
      <c r="IRW167" s="337"/>
      <c r="IRX167" s="337"/>
      <c r="IRY167" s="337"/>
      <c r="IRZ167" s="337"/>
      <c r="ISA167" s="337"/>
      <c r="ISB167" s="337"/>
      <c r="ISC167" s="337"/>
      <c r="ISD167" s="337"/>
      <c r="ISE167" s="78"/>
      <c r="ISF167" s="337"/>
      <c r="ISG167" s="337"/>
      <c r="ISH167" s="78"/>
      <c r="ISI167" s="79"/>
      <c r="ISJ167" s="78"/>
      <c r="ISK167" s="337"/>
      <c r="ISL167" s="337"/>
      <c r="ISM167" s="337"/>
      <c r="ISN167" s="337"/>
      <c r="ISO167" s="337"/>
      <c r="ISP167" s="337"/>
      <c r="ISQ167" s="337"/>
      <c r="ISR167" s="337"/>
      <c r="ISS167" s="337"/>
      <c r="IST167" s="337"/>
      <c r="ISU167" s="337"/>
      <c r="ISV167" s="337"/>
      <c r="ISW167" s="78"/>
      <c r="ISX167" s="337"/>
      <c r="ISY167" s="337"/>
      <c r="ISZ167" s="78"/>
      <c r="ITA167" s="79"/>
      <c r="ITB167" s="78"/>
      <c r="ITC167" s="337"/>
      <c r="ITD167" s="337"/>
      <c r="ITE167" s="337"/>
      <c r="ITF167" s="337"/>
      <c r="ITG167" s="337"/>
      <c r="ITH167" s="337"/>
      <c r="ITI167" s="337"/>
      <c r="ITJ167" s="337"/>
      <c r="ITK167" s="337"/>
      <c r="ITL167" s="337"/>
      <c r="ITM167" s="337"/>
      <c r="ITN167" s="337"/>
      <c r="ITO167" s="78"/>
      <c r="ITP167" s="337"/>
      <c r="ITQ167" s="337"/>
      <c r="ITR167" s="78"/>
      <c r="ITS167" s="79"/>
      <c r="ITT167" s="78"/>
      <c r="ITU167" s="337"/>
      <c r="ITV167" s="337"/>
      <c r="ITW167" s="337"/>
      <c r="ITX167" s="337"/>
      <c r="ITY167" s="337"/>
      <c r="ITZ167" s="337"/>
      <c r="IUA167" s="337"/>
      <c r="IUB167" s="337"/>
      <c r="IUC167" s="337"/>
      <c r="IUD167" s="337"/>
      <c r="IUE167" s="337"/>
      <c r="IUF167" s="337"/>
      <c r="IUG167" s="78"/>
      <c r="IUH167" s="337"/>
      <c r="IUI167" s="337"/>
      <c r="IUJ167" s="78"/>
      <c r="IUK167" s="79"/>
      <c r="IUL167" s="78"/>
      <c r="IUM167" s="337"/>
      <c r="IUN167" s="337"/>
      <c r="IUO167" s="337"/>
      <c r="IUP167" s="337"/>
      <c r="IUQ167" s="337"/>
      <c r="IUR167" s="337"/>
      <c r="IUS167" s="337"/>
      <c r="IUT167" s="337"/>
      <c r="IUU167" s="337"/>
      <c r="IUV167" s="337"/>
      <c r="IUW167" s="337"/>
      <c r="IUX167" s="337"/>
      <c r="IUY167" s="78"/>
      <c r="IUZ167" s="337"/>
      <c r="IVA167" s="337"/>
      <c r="IVB167" s="78"/>
      <c r="IVC167" s="79"/>
      <c r="IVD167" s="78"/>
      <c r="IVE167" s="337"/>
      <c r="IVF167" s="337"/>
      <c r="IVG167" s="337"/>
      <c r="IVH167" s="337"/>
      <c r="IVI167" s="337"/>
      <c r="IVJ167" s="337"/>
      <c r="IVK167" s="337"/>
      <c r="IVL167" s="337"/>
      <c r="IVM167" s="337"/>
      <c r="IVN167" s="337"/>
      <c r="IVO167" s="337"/>
      <c r="IVP167" s="337"/>
      <c r="IVQ167" s="78"/>
      <c r="IVR167" s="337"/>
      <c r="IVS167" s="337"/>
      <c r="IVT167" s="78"/>
      <c r="IVU167" s="79"/>
      <c r="IVV167" s="78"/>
      <c r="IVW167" s="337"/>
      <c r="IVX167" s="337"/>
      <c r="IVY167" s="337"/>
      <c r="IVZ167" s="337"/>
      <c r="IWA167" s="337"/>
      <c r="IWB167" s="337"/>
      <c r="IWC167" s="337"/>
      <c r="IWD167" s="337"/>
      <c r="IWE167" s="337"/>
      <c r="IWF167" s="337"/>
      <c r="IWG167" s="337"/>
      <c r="IWH167" s="337"/>
      <c r="IWI167" s="78"/>
      <c r="IWJ167" s="337"/>
      <c r="IWK167" s="337"/>
      <c r="IWL167" s="78"/>
      <c r="IWM167" s="79"/>
      <c r="IWN167" s="78"/>
      <c r="IWO167" s="337"/>
      <c r="IWP167" s="337"/>
      <c r="IWQ167" s="337"/>
      <c r="IWR167" s="337"/>
      <c r="IWS167" s="337"/>
      <c r="IWT167" s="337"/>
      <c r="IWU167" s="337"/>
      <c r="IWV167" s="337"/>
      <c r="IWW167" s="337"/>
      <c r="IWX167" s="337"/>
      <c r="IWY167" s="337"/>
      <c r="IWZ167" s="337"/>
      <c r="IXA167" s="78"/>
      <c r="IXB167" s="337"/>
      <c r="IXC167" s="337"/>
      <c r="IXD167" s="78"/>
      <c r="IXE167" s="79"/>
      <c r="IXF167" s="78"/>
      <c r="IXG167" s="337"/>
      <c r="IXH167" s="337"/>
      <c r="IXI167" s="337"/>
      <c r="IXJ167" s="337"/>
      <c r="IXK167" s="337"/>
      <c r="IXL167" s="337"/>
      <c r="IXM167" s="337"/>
      <c r="IXN167" s="337"/>
      <c r="IXO167" s="337"/>
      <c r="IXP167" s="337"/>
      <c r="IXQ167" s="337"/>
      <c r="IXR167" s="337"/>
      <c r="IXS167" s="78"/>
      <c r="IXT167" s="337"/>
      <c r="IXU167" s="337"/>
      <c r="IXV167" s="78"/>
      <c r="IXW167" s="79"/>
      <c r="IXX167" s="78"/>
      <c r="IXY167" s="337"/>
      <c r="IXZ167" s="337"/>
      <c r="IYA167" s="337"/>
      <c r="IYB167" s="337"/>
      <c r="IYC167" s="337"/>
      <c r="IYD167" s="337"/>
      <c r="IYE167" s="337"/>
      <c r="IYF167" s="337"/>
      <c r="IYG167" s="337"/>
      <c r="IYH167" s="337"/>
      <c r="IYI167" s="337"/>
      <c r="IYJ167" s="337"/>
      <c r="IYK167" s="78"/>
      <c r="IYL167" s="337"/>
      <c r="IYM167" s="337"/>
      <c r="IYN167" s="78"/>
      <c r="IYO167" s="79"/>
      <c r="IYP167" s="78"/>
      <c r="IYQ167" s="337"/>
      <c r="IYR167" s="337"/>
      <c r="IYS167" s="337"/>
      <c r="IYT167" s="337"/>
      <c r="IYU167" s="337"/>
      <c r="IYV167" s="337"/>
      <c r="IYW167" s="337"/>
      <c r="IYX167" s="337"/>
      <c r="IYY167" s="337"/>
      <c r="IYZ167" s="337"/>
      <c r="IZA167" s="337"/>
      <c r="IZB167" s="337"/>
      <c r="IZC167" s="78"/>
      <c r="IZD167" s="337"/>
      <c r="IZE167" s="337"/>
      <c r="IZF167" s="78"/>
      <c r="IZG167" s="79"/>
      <c r="IZH167" s="78"/>
      <c r="IZI167" s="337"/>
      <c r="IZJ167" s="337"/>
      <c r="IZK167" s="337"/>
      <c r="IZL167" s="337"/>
      <c r="IZM167" s="337"/>
      <c r="IZN167" s="337"/>
      <c r="IZO167" s="337"/>
      <c r="IZP167" s="337"/>
      <c r="IZQ167" s="337"/>
      <c r="IZR167" s="337"/>
      <c r="IZS167" s="337"/>
      <c r="IZT167" s="337"/>
      <c r="IZU167" s="78"/>
      <c r="IZV167" s="337"/>
      <c r="IZW167" s="337"/>
      <c r="IZX167" s="78"/>
      <c r="IZY167" s="79"/>
      <c r="IZZ167" s="78"/>
      <c r="JAA167" s="337"/>
      <c r="JAB167" s="337"/>
      <c r="JAC167" s="337"/>
      <c r="JAD167" s="337"/>
      <c r="JAE167" s="337"/>
      <c r="JAF167" s="337"/>
      <c r="JAG167" s="337"/>
      <c r="JAH167" s="337"/>
      <c r="JAI167" s="337"/>
      <c r="JAJ167" s="337"/>
      <c r="JAK167" s="337"/>
      <c r="JAL167" s="337"/>
      <c r="JAM167" s="78"/>
      <c r="JAN167" s="337"/>
      <c r="JAO167" s="337"/>
      <c r="JAP167" s="78"/>
      <c r="JAQ167" s="79"/>
      <c r="JAR167" s="78"/>
      <c r="JAS167" s="337"/>
      <c r="JAT167" s="337"/>
      <c r="JAU167" s="337"/>
      <c r="JAV167" s="337"/>
      <c r="JAW167" s="337"/>
      <c r="JAX167" s="337"/>
      <c r="JAY167" s="337"/>
      <c r="JAZ167" s="337"/>
      <c r="JBA167" s="337"/>
      <c r="JBB167" s="337"/>
      <c r="JBC167" s="337"/>
      <c r="JBD167" s="337"/>
      <c r="JBE167" s="78"/>
      <c r="JBF167" s="337"/>
      <c r="JBG167" s="337"/>
      <c r="JBH167" s="78"/>
      <c r="JBI167" s="79"/>
      <c r="JBJ167" s="78"/>
      <c r="JBK167" s="337"/>
      <c r="JBL167" s="337"/>
      <c r="JBM167" s="337"/>
      <c r="JBN167" s="337"/>
      <c r="JBO167" s="337"/>
      <c r="JBP167" s="337"/>
      <c r="JBQ167" s="337"/>
      <c r="JBR167" s="337"/>
      <c r="JBS167" s="337"/>
      <c r="JBT167" s="337"/>
      <c r="JBU167" s="337"/>
      <c r="JBV167" s="337"/>
      <c r="JBW167" s="78"/>
      <c r="JBX167" s="337"/>
      <c r="JBY167" s="337"/>
      <c r="JBZ167" s="78"/>
      <c r="JCA167" s="79"/>
      <c r="JCB167" s="78"/>
      <c r="JCC167" s="337"/>
      <c r="JCD167" s="337"/>
      <c r="JCE167" s="337"/>
      <c r="JCF167" s="337"/>
      <c r="JCG167" s="337"/>
      <c r="JCH167" s="337"/>
      <c r="JCI167" s="337"/>
      <c r="JCJ167" s="337"/>
      <c r="JCK167" s="337"/>
      <c r="JCL167" s="337"/>
      <c r="JCM167" s="337"/>
      <c r="JCN167" s="337"/>
      <c r="JCO167" s="78"/>
      <c r="JCP167" s="337"/>
      <c r="JCQ167" s="337"/>
      <c r="JCR167" s="78"/>
      <c r="JCS167" s="79"/>
      <c r="JCT167" s="78"/>
      <c r="JCU167" s="337"/>
      <c r="JCV167" s="337"/>
      <c r="JCW167" s="337"/>
      <c r="JCX167" s="337"/>
      <c r="JCY167" s="337"/>
      <c r="JCZ167" s="337"/>
      <c r="JDA167" s="337"/>
      <c r="JDB167" s="337"/>
      <c r="JDC167" s="337"/>
      <c r="JDD167" s="337"/>
      <c r="JDE167" s="337"/>
      <c r="JDF167" s="337"/>
      <c r="JDG167" s="78"/>
      <c r="JDH167" s="337"/>
      <c r="JDI167" s="337"/>
      <c r="JDJ167" s="78"/>
      <c r="JDK167" s="79"/>
      <c r="JDL167" s="78"/>
      <c r="JDM167" s="337"/>
      <c r="JDN167" s="337"/>
      <c r="JDO167" s="337"/>
      <c r="JDP167" s="337"/>
      <c r="JDQ167" s="337"/>
      <c r="JDR167" s="337"/>
      <c r="JDS167" s="337"/>
      <c r="JDT167" s="337"/>
      <c r="JDU167" s="337"/>
      <c r="JDV167" s="337"/>
      <c r="JDW167" s="337"/>
      <c r="JDX167" s="337"/>
      <c r="JDY167" s="78"/>
      <c r="JDZ167" s="337"/>
      <c r="JEA167" s="337"/>
      <c r="JEB167" s="78"/>
      <c r="JEC167" s="79"/>
      <c r="JED167" s="78"/>
      <c r="JEE167" s="337"/>
      <c r="JEF167" s="337"/>
      <c r="JEG167" s="337"/>
      <c r="JEH167" s="337"/>
      <c r="JEI167" s="337"/>
      <c r="JEJ167" s="337"/>
      <c r="JEK167" s="337"/>
      <c r="JEL167" s="337"/>
      <c r="JEM167" s="337"/>
      <c r="JEN167" s="337"/>
      <c r="JEO167" s="337"/>
      <c r="JEP167" s="337"/>
      <c r="JEQ167" s="78"/>
      <c r="JER167" s="337"/>
      <c r="JES167" s="337"/>
      <c r="JET167" s="78"/>
      <c r="JEU167" s="79"/>
      <c r="JEV167" s="78"/>
      <c r="JEW167" s="337"/>
      <c r="JEX167" s="337"/>
      <c r="JEY167" s="337"/>
      <c r="JEZ167" s="337"/>
      <c r="JFA167" s="337"/>
      <c r="JFB167" s="337"/>
      <c r="JFC167" s="337"/>
      <c r="JFD167" s="337"/>
      <c r="JFE167" s="337"/>
      <c r="JFF167" s="337"/>
      <c r="JFG167" s="337"/>
      <c r="JFH167" s="337"/>
      <c r="JFI167" s="78"/>
      <c r="JFJ167" s="337"/>
      <c r="JFK167" s="337"/>
      <c r="JFL167" s="78"/>
      <c r="JFM167" s="79"/>
      <c r="JFN167" s="78"/>
      <c r="JFO167" s="337"/>
      <c r="JFP167" s="337"/>
      <c r="JFQ167" s="337"/>
      <c r="JFR167" s="337"/>
      <c r="JFS167" s="337"/>
      <c r="JFT167" s="337"/>
      <c r="JFU167" s="337"/>
      <c r="JFV167" s="337"/>
      <c r="JFW167" s="337"/>
      <c r="JFX167" s="337"/>
      <c r="JFY167" s="337"/>
      <c r="JFZ167" s="337"/>
      <c r="JGA167" s="78"/>
      <c r="JGB167" s="337"/>
      <c r="JGC167" s="337"/>
      <c r="JGD167" s="78"/>
      <c r="JGE167" s="79"/>
      <c r="JGF167" s="78"/>
      <c r="JGG167" s="337"/>
      <c r="JGH167" s="337"/>
      <c r="JGI167" s="337"/>
      <c r="JGJ167" s="337"/>
      <c r="JGK167" s="337"/>
      <c r="JGL167" s="337"/>
      <c r="JGM167" s="337"/>
      <c r="JGN167" s="337"/>
      <c r="JGO167" s="337"/>
      <c r="JGP167" s="337"/>
      <c r="JGQ167" s="337"/>
      <c r="JGR167" s="337"/>
      <c r="JGS167" s="78"/>
      <c r="JGT167" s="337"/>
      <c r="JGU167" s="337"/>
      <c r="JGV167" s="78"/>
      <c r="JGW167" s="79"/>
      <c r="JGX167" s="78"/>
      <c r="JGY167" s="337"/>
      <c r="JGZ167" s="337"/>
      <c r="JHA167" s="337"/>
      <c r="JHB167" s="337"/>
      <c r="JHC167" s="337"/>
      <c r="JHD167" s="337"/>
      <c r="JHE167" s="337"/>
      <c r="JHF167" s="337"/>
      <c r="JHG167" s="337"/>
      <c r="JHH167" s="337"/>
      <c r="JHI167" s="337"/>
      <c r="JHJ167" s="337"/>
      <c r="JHK167" s="78"/>
      <c r="JHL167" s="337"/>
      <c r="JHM167" s="337"/>
      <c r="JHN167" s="78"/>
      <c r="JHO167" s="79"/>
      <c r="JHP167" s="78"/>
      <c r="JHQ167" s="337"/>
      <c r="JHR167" s="337"/>
      <c r="JHS167" s="337"/>
      <c r="JHT167" s="337"/>
      <c r="JHU167" s="337"/>
      <c r="JHV167" s="337"/>
      <c r="JHW167" s="337"/>
      <c r="JHX167" s="337"/>
      <c r="JHY167" s="337"/>
      <c r="JHZ167" s="337"/>
      <c r="JIA167" s="337"/>
      <c r="JIB167" s="337"/>
      <c r="JIC167" s="78"/>
      <c r="JID167" s="337"/>
      <c r="JIE167" s="337"/>
      <c r="JIF167" s="78"/>
      <c r="JIG167" s="79"/>
      <c r="JIH167" s="78"/>
      <c r="JII167" s="337"/>
      <c r="JIJ167" s="337"/>
      <c r="JIK167" s="337"/>
      <c r="JIL167" s="337"/>
      <c r="JIM167" s="337"/>
      <c r="JIN167" s="337"/>
      <c r="JIO167" s="337"/>
      <c r="JIP167" s="337"/>
      <c r="JIQ167" s="337"/>
      <c r="JIR167" s="337"/>
      <c r="JIS167" s="337"/>
      <c r="JIT167" s="337"/>
      <c r="JIU167" s="78"/>
      <c r="JIV167" s="337"/>
      <c r="JIW167" s="337"/>
      <c r="JIX167" s="78"/>
      <c r="JIY167" s="79"/>
      <c r="JIZ167" s="78"/>
      <c r="JJA167" s="337"/>
      <c r="JJB167" s="337"/>
      <c r="JJC167" s="337"/>
      <c r="JJD167" s="337"/>
      <c r="JJE167" s="337"/>
      <c r="JJF167" s="337"/>
      <c r="JJG167" s="337"/>
      <c r="JJH167" s="337"/>
      <c r="JJI167" s="337"/>
      <c r="JJJ167" s="337"/>
      <c r="JJK167" s="337"/>
      <c r="JJL167" s="337"/>
      <c r="JJM167" s="78"/>
      <c r="JJN167" s="337"/>
      <c r="JJO167" s="337"/>
      <c r="JJP167" s="78"/>
      <c r="JJQ167" s="79"/>
      <c r="JJR167" s="78"/>
      <c r="JJS167" s="337"/>
      <c r="JJT167" s="337"/>
      <c r="JJU167" s="337"/>
      <c r="JJV167" s="337"/>
      <c r="JJW167" s="337"/>
      <c r="JJX167" s="337"/>
      <c r="JJY167" s="337"/>
      <c r="JJZ167" s="337"/>
      <c r="JKA167" s="337"/>
      <c r="JKB167" s="337"/>
      <c r="JKC167" s="337"/>
      <c r="JKD167" s="337"/>
      <c r="JKE167" s="78"/>
      <c r="JKF167" s="337"/>
      <c r="JKG167" s="337"/>
      <c r="JKH167" s="78"/>
      <c r="JKI167" s="79"/>
      <c r="JKJ167" s="78"/>
      <c r="JKK167" s="337"/>
      <c r="JKL167" s="337"/>
      <c r="JKM167" s="337"/>
      <c r="JKN167" s="337"/>
      <c r="JKO167" s="337"/>
      <c r="JKP167" s="337"/>
      <c r="JKQ167" s="337"/>
      <c r="JKR167" s="337"/>
      <c r="JKS167" s="337"/>
      <c r="JKT167" s="337"/>
      <c r="JKU167" s="337"/>
      <c r="JKV167" s="337"/>
      <c r="JKW167" s="78"/>
      <c r="JKX167" s="337"/>
      <c r="JKY167" s="337"/>
      <c r="JKZ167" s="78"/>
      <c r="JLA167" s="79"/>
      <c r="JLB167" s="78"/>
      <c r="JLC167" s="337"/>
      <c r="JLD167" s="337"/>
      <c r="JLE167" s="337"/>
      <c r="JLF167" s="337"/>
      <c r="JLG167" s="337"/>
      <c r="JLH167" s="337"/>
      <c r="JLI167" s="337"/>
      <c r="JLJ167" s="337"/>
      <c r="JLK167" s="337"/>
      <c r="JLL167" s="337"/>
      <c r="JLM167" s="337"/>
      <c r="JLN167" s="337"/>
      <c r="JLO167" s="78"/>
      <c r="JLP167" s="337"/>
      <c r="JLQ167" s="337"/>
      <c r="JLR167" s="78"/>
      <c r="JLS167" s="79"/>
      <c r="JLT167" s="78"/>
      <c r="JLU167" s="337"/>
      <c r="JLV167" s="337"/>
      <c r="JLW167" s="337"/>
      <c r="JLX167" s="337"/>
      <c r="JLY167" s="337"/>
      <c r="JLZ167" s="337"/>
      <c r="JMA167" s="337"/>
      <c r="JMB167" s="337"/>
      <c r="JMC167" s="337"/>
      <c r="JMD167" s="337"/>
      <c r="JME167" s="337"/>
      <c r="JMF167" s="337"/>
      <c r="JMG167" s="78"/>
      <c r="JMH167" s="337"/>
      <c r="JMI167" s="337"/>
      <c r="JMJ167" s="78"/>
      <c r="JMK167" s="79"/>
      <c r="JML167" s="78"/>
      <c r="JMM167" s="337"/>
      <c r="JMN167" s="337"/>
      <c r="JMO167" s="337"/>
      <c r="JMP167" s="337"/>
      <c r="JMQ167" s="337"/>
      <c r="JMR167" s="337"/>
      <c r="JMS167" s="337"/>
      <c r="JMT167" s="337"/>
      <c r="JMU167" s="337"/>
      <c r="JMV167" s="337"/>
      <c r="JMW167" s="337"/>
      <c r="JMX167" s="337"/>
      <c r="JMY167" s="78"/>
      <c r="JMZ167" s="337"/>
      <c r="JNA167" s="337"/>
      <c r="JNB167" s="78"/>
      <c r="JNC167" s="79"/>
      <c r="JND167" s="78"/>
      <c r="JNE167" s="337"/>
      <c r="JNF167" s="337"/>
      <c r="JNG167" s="337"/>
      <c r="JNH167" s="337"/>
      <c r="JNI167" s="337"/>
      <c r="JNJ167" s="337"/>
      <c r="JNK167" s="337"/>
      <c r="JNL167" s="337"/>
      <c r="JNM167" s="337"/>
      <c r="JNN167" s="337"/>
      <c r="JNO167" s="337"/>
      <c r="JNP167" s="337"/>
      <c r="JNQ167" s="78"/>
      <c r="JNR167" s="337"/>
      <c r="JNS167" s="337"/>
      <c r="JNT167" s="78"/>
      <c r="JNU167" s="79"/>
      <c r="JNV167" s="78"/>
      <c r="JNW167" s="337"/>
      <c r="JNX167" s="337"/>
      <c r="JNY167" s="337"/>
      <c r="JNZ167" s="337"/>
      <c r="JOA167" s="337"/>
      <c r="JOB167" s="337"/>
      <c r="JOC167" s="337"/>
      <c r="JOD167" s="337"/>
      <c r="JOE167" s="337"/>
      <c r="JOF167" s="337"/>
      <c r="JOG167" s="337"/>
      <c r="JOH167" s="337"/>
      <c r="JOI167" s="78"/>
      <c r="JOJ167" s="337"/>
      <c r="JOK167" s="337"/>
      <c r="JOL167" s="78"/>
      <c r="JOM167" s="79"/>
      <c r="JON167" s="78"/>
      <c r="JOO167" s="337"/>
      <c r="JOP167" s="337"/>
      <c r="JOQ167" s="337"/>
      <c r="JOR167" s="337"/>
      <c r="JOS167" s="337"/>
      <c r="JOT167" s="337"/>
      <c r="JOU167" s="337"/>
      <c r="JOV167" s="337"/>
      <c r="JOW167" s="337"/>
      <c r="JOX167" s="337"/>
      <c r="JOY167" s="337"/>
      <c r="JOZ167" s="337"/>
      <c r="JPA167" s="78"/>
      <c r="JPB167" s="337"/>
      <c r="JPC167" s="337"/>
      <c r="JPD167" s="78"/>
      <c r="JPE167" s="79"/>
      <c r="JPF167" s="78"/>
      <c r="JPG167" s="337"/>
      <c r="JPH167" s="337"/>
      <c r="JPI167" s="337"/>
      <c r="JPJ167" s="337"/>
      <c r="JPK167" s="337"/>
      <c r="JPL167" s="337"/>
      <c r="JPM167" s="337"/>
      <c r="JPN167" s="337"/>
      <c r="JPO167" s="337"/>
      <c r="JPP167" s="337"/>
      <c r="JPQ167" s="337"/>
      <c r="JPR167" s="337"/>
      <c r="JPS167" s="78"/>
      <c r="JPT167" s="337"/>
      <c r="JPU167" s="337"/>
      <c r="JPV167" s="78"/>
      <c r="JPW167" s="79"/>
      <c r="JPX167" s="78"/>
      <c r="JPY167" s="337"/>
      <c r="JPZ167" s="337"/>
      <c r="JQA167" s="337"/>
      <c r="JQB167" s="337"/>
      <c r="JQC167" s="337"/>
      <c r="JQD167" s="337"/>
      <c r="JQE167" s="337"/>
      <c r="JQF167" s="337"/>
      <c r="JQG167" s="337"/>
      <c r="JQH167" s="337"/>
      <c r="JQI167" s="337"/>
      <c r="JQJ167" s="337"/>
      <c r="JQK167" s="78"/>
      <c r="JQL167" s="337"/>
      <c r="JQM167" s="337"/>
      <c r="JQN167" s="78"/>
      <c r="JQO167" s="79"/>
      <c r="JQP167" s="78"/>
      <c r="JQQ167" s="337"/>
      <c r="JQR167" s="337"/>
      <c r="JQS167" s="337"/>
      <c r="JQT167" s="337"/>
      <c r="JQU167" s="337"/>
      <c r="JQV167" s="337"/>
      <c r="JQW167" s="337"/>
      <c r="JQX167" s="337"/>
      <c r="JQY167" s="337"/>
      <c r="JQZ167" s="337"/>
      <c r="JRA167" s="337"/>
      <c r="JRB167" s="337"/>
      <c r="JRC167" s="78"/>
      <c r="JRD167" s="337"/>
      <c r="JRE167" s="337"/>
      <c r="JRF167" s="78"/>
      <c r="JRG167" s="79"/>
      <c r="JRH167" s="78"/>
      <c r="JRI167" s="337"/>
      <c r="JRJ167" s="337"/>
      <c r="JRK167" s="337"/>
      <c r="JRL167" s="337"/>
      <c r="JRM167" s="337"/>
      <c r="JRN167" s="337"/>
      <c r="JRO167" s="337"/>
      <c r="JRP167" s="337"/>
      <c r="JRQ167" s="337"/>
      <c r="JRR167" s="337"/>
      <c r="JRS167" s="337"/>
      <c r="JRT167" s="337"/>
      <c r="JRU167" s="78"/>
      <c r="JRV167" s="337"/>
      <c r="JRW167" s="337"/>
      <c r="JRX167" s="78"/>
      <c r="JRY167" s="79"/>
      <c r="JRZ167" s="78"/>
      <c r="JSA167" s="337"/>
      <c r="JSB167" s="337"/>
      <c r="JSC167" s="337"/>
      <c r="JSD167" s="337"/>
      <c r="JSE167" s="337"/>
      <c r="JSF167" s="337"/>
      <c r="JSG167" s="337"/>
      <c r="JSH167" s="337"/>
      <c r="JSI167" s="337"/>
      <c r="JSJ167" s="337"/>
      <c r="JSK167" s="337"/>
      <c r="JSL167" s="337"/>
      <c r="JSM167" s="78"/>
      <c r="JSN167" s="337"/>
      <c r="JSO167" s="337"/>
      <c r="JSP167" s="78"/>
      <c r="JSQ167" s="79"/>
      <c r="JSR167" s="78"/>
      <c r="JSS167" s="337"/>
      <c r="JST167" s="337"/>
      <c r="JSU167" s="337"/>
      <c r="JSV167" s="337"/>
      <c r="JSW167" s="337"/>
      <c r="JSX167" s="337"/>
      <c r="JSY167" s="337"/>
      <c r="JSZ167" s="337"/>
      <c r="JTA167" s="337"/>
      <c r="JTB167" s="337"/>
      <c r="JTC167" s="337"/>
      <c r="JTD167" s="337"/>
      <c r="JTE167" s="78"/>
      <c r="JTF167" s="337"/>
      <c r="JTG167" s="337"/>
      <c r="JTH167" s="78"/>
      <c r="JTI167" s="79"/>
      <c r="JTJ167" s="78"/>
      <c r="JTK167" s="337"/>
      <c r="JTL167" s="337"/>
      <c r="JTM167" s="337"/>
      <c r="JTN167" s="337"/>
      <c r="JTO167" s="337"/>
      <c r="JTP167" s="337"/>
      <c r="JTQ167" s="337"/>
      <c r="JTR167" s="337"/>
      <c r="JTS167" s="337"/>
      <c r="JTT167" s="337"/>
      <c r="JTU167" s="337"/>
      <c r="JTV167" s="337"/>
      <c r="JTW167" s="78"/>
      <c r="JTX167" s="337"/>
      <c r="JTY167" s="337"/>
      <c r="JTZ167" s="78"/>
      <c r="JUA167" s="79"/>
      <c r="JUB167" s="78"/>
      <c r="JUC167" s="337"/>
      <c r="JUD167" s="337"/>
      <c r="JUE167" s="337"/>
      <c r="JUF167" s="337"/>
      <c r="JUG167" s="337"/>
      <c r="JUH167" s="337"/>
      <c r="JUI167" s="337"/>
      <c r="JUJ167" s="337"/>
      <c r="JUK167" s="337"/>
      <c r="JUL167" s="337"/>
      <c r="JUM167" s="337"/>
      <c r="JUN167" s="337"/>
      <c r="JUO167" s="78"/>
      <c r="JUP167" s="337"/>
      <c r="JUQ167" s="337"/>
      <c r="JUR167" s="78"/>
      <c r="JUS167" s="79"/>
      <c r="JUT167" s="78"/>
      <c r="JUU167" s="337"/>
      <c r="JUV167" s="337"/>
      <c r="JUW167" s="337"/>
      <c r="JUX167" s="337"/>
      <c r="JUY167" s="337"/>
      <c r="JUZ167" s="337"/>
      <c r="JVA167" s="337"/>
      <c r="JVB167" s="337"/>
      <c r="JVC167" s="337"/>
      <c r="JVD167" s="337"/>
      <c r="JVE167" s="337"/>
      <c r="JVF167" s="337"/>
      <c r="JVG167" s="78"/>
      <c r="JVH167" s="337"/>
      <c r="JVI167" s="337"/>
      <c r="JVJ167" s="78"/>
      <c r="JVK167" s="79"/>
      <c r="JVL167" s="78"/>
      <c r="JVM167" s="337"/>
      <c r="JVN167" s="337"/>
      <c r="JVO167" s="337"/>
      <c r="JVP167" s="337"/>
      <c r="JVQ167" s="337"/>
      <c r="JVR167" s="337"/>
      <c r="JVS167" s="337"/>
      <c r="JVT167" s="337"/>
      <c r="JVU167" s="337"/>
      <c r="JVV167" s="337"/>
      <c r="JVW167" s="337"/>
      <c r="JVX167" s="337"/>
      <c r="JVY167" s="78"/>
      <c r="JVZ167" s="337"/>
      <c r="JWA167" s="337"/>
      <c r="JWB167" s="78"/>
      <c r="JWC167" s="79"/>
      <c r="JWD167" s="78"/>
      <c r="JWE167" s="337"/>
      <c r="JWF167" s="337"/>
      <c r="JWG167" s="337"/>
      <c r="JWH167" s="337"/>
      <c r="JWI167" s="337"/>
      <c r="JWJ167" s="337"/>
      <c r="JWK167" s="337"/>
      <c r="JWL167" s="337"/>
      <c r="JWM167" s="337"/>
      <c r="JWN167" s="337"/>
      <c r="JWO167" s="337"/>
      <c r="JWP167" s="337"/>
      <c r="JWQ167" s="78"/>
      <c r="JWR167" s="337"/>
      <c r="JWS167" s="337"/>
      <c r="JWT167" s="78"/>
      <c r="JWU167" s="79"/>
      <c r="JWV167" s="78"/>
      <c r="JWW167" s="337"/>
      <c r="JWX167" s="337"/>
      <c r="JWY167" s="337"/>
      <c r="JWZ167" s="337"/>
      <c r="JXA167" s="337"/>
      <c r="JXB167" s="337"/>
      <c r="JXC167" s="337"/>
      <c r="JXD167" s="337"/>
      <c r="JXE167" s="337"/>
      <c r="JXF167" s="337"/>
      <c r="JXG167" s="337"/>
      <c r="JXH167" s="337"/>
      <c r="JXI167" s="78"/>
      <c r="JXJ167" s="337"/>
      <c r="JXK167" s="337"/>
      <c r="JXL167" s="78"/>
      <c r="JXM167" s="79"/>
      <c r="JXN167" s="78"/>
      <c r="JXO167" s="337"/>
      <c r="JXP167" s="337"/>
      <c r="JXQ167" s="337"/>
      <c r="JXR167" s="337"/>
      <c r="JXS167" s="337"/>
      <c r="JXT167" s="337"/>
      <c r="JXU167" s="337"/>
      <c r="JXV167" s="337"/>
      <c r="JXW167" s="337"/>
      <c r="JXX167" s="337"/>
      <c r="JXY167" s="337"/>
      <c r="JXZ167" s="337"/>
      <c r="JYA167" s="78"/>
      <c r="JYB167" s="337"/>
      <c r="JYC167" s="337"/>
      <c r="JYD167" s="78"/>
      <c r="JYE167" s="79"/>
      <c r="JYF167" s="78"/>
      <c r="JYG167" s="337"/>
      <c r="JYH167" s="337"/>
      <c r="JYI167" s="337"/>
      <c r="JYJ167" s="337"/>
      <c r="JYK167" s="337"/>
      <c r="JYL167" s="337"/>
      <c r="JYM167" s="337"/>
      <c r="JYN167" s="337"/>
      <c r="JYO167" s="337"/>
      <c r="JYP167" s="337"/>
      <c r="JYQ167" s="337"/>
      <c r="JYR167" s="337"/>
      <c r="JYS167" s="78"/>
      <c r="JYT167" s="337"/>
      <c r="JYU167" s="337"/>
      <c r="JYV167" s="78"/>
      <c r="JYW167" s="79"/>
      <c r="JYX167" s="78"/>
      <c r="JYY167" s="337"/>
      <c r="JYZ167" s="337"/>
      <c r="JZA167" s="337"/>
      <c r="JZB167" s="337"/>
      <c r="JZC167" s="337"/>
      <c r="JZD167" s="337"/>
      <c r="JZE167" s="337"/>
      <c r="JZF167" s="337"/>
      <c r="JZG167" s="337"/>
      <c r="JZH167" s="337"/>
      <c r="JZI167" s="337"/>
      <c r="JZJ167" s="337"/>
      <c r="JZK167" s="78"/>
      <c r="JZL167" s="337"/>
      <c r="JZM167" s="337"/>
      <c r="JZN167" s="78"/>
      <c r="JZO167" s="79"/>
      <c r="JZP167" s="78"/>
      <c r="JZQ167" s="337"/>
      <c r="JZR167" s="337"/>
      <c r="JZS167" s="337"/>
      <c r="JZT167" s="337"/>
      <c r="JZU167" s="337"/>
      <c r="JZV167" s="337"/>
      <c r="JZW167" s="337"/>
      <c r="JZX167" s="337"/>
      <c r="JZY167" s="337"/>
      <c r="JZZ167" s="337"/>
      <c r="KAA167" s="337"/>
      <c r="KAB167" s="337"/>
      <c r="KAC167" s="78"/>
      <c r="KAD167" s="337"/>
      <c r="KAE167" s="337"/>
      <c r="KAF167" s="78"/>
      <c r="KAG167" s="79"/>
      <c r="KAH167" s="78"/>
      <c r="KAI167" s="337"/>
      <c r="KAJ167" s="337"/>
      <c r="KAK167" s="337"/>
      <c r="KAL167" s="337"/>
      <c r="KAM167" s="337"/>
      <c r="KAN167" s="337"/>
      <c r="KAO167" s="337"/>
      <c r="KAP167" s="337"/>
      <c r="KAQ167" s="337"/>
      <c r="KAR167" s="337"/>
      <c r="KAS167" s="337"/>
      <c r="KAT167" s="337"/>
      <c r="KAU167" s="78"/>
      <c r="KAV167" s="337"/>
      <c r="KAW167" s="337"/>
      <c r="KAX167" s="78"/>
      <c r="KAY167" s="79"/>
      <c r="KAZ167" s="78"/>
      <c r="KBA167" s="337"/>
      <c r="KBB167" s="337"/>
      <c r="KBC167" s="337"/>
      <c r="KBD167" s="337"/>
      <c r="KBE167" s="337"/>
      <c r="KBF167" s="337"/>
      <c r="KBG167" s="337"/>
      <c r="KBH167" s="337"/>
      <c r="KBI167" s="337"/>
      <c r="KBJ167" s="337"/>
      <c r="KBK167" s="337"/>
      <c r="KBL167" s="337"/>
      <c r="KBM167" s="78"/>
      <c r="KBN167" s="337"/>
      <c r="KBO167" s="337"/>
      <c r="KBP167" s="78"/>
      <c r="KBQ167" s="79"/>
      <c r="KBR167" s="78"/>
      <c r="KBS167" s="337"/>
      <c r="KBT167" s="337"/>
      <c r="KBU167" s="337"/>
      <c r="KBV167" s="337"/>
      <c r="KBW167" s="337"/>
      <c r="KBX167" s="337"/>
      <c r="KBY167" s="337"/>
      <c r="KBZ167" s="337"/>
      <c r="KCA167" s="337"/>
      <c r="KCB167" s="337"/>
      <c r="KCC167" s="337"/>
      <c r="KCD167" s="337"/>
      <c r="KCE167" s="78"/>
      <c r="KCF167" s="337"/>
      <c r="KCG167" s="337"/>
      <c r="KCH167" s="78"/>
      <c r="KCI167" s="79"/>
      <c r="KCJ167" s="78"/>
      <c r="KCK167" s="337"/>
      <c r="KCL167" s="337"/>
      <c r="KCM167" s="337"/>
      <c r="KCN167" s="337"/>
      <c r="KCO167" s="337"/>
      <c r="KCP167" s="337"/>
      <c r="KCQ167" s="337"/>
      <c r="KCR167" s="337"/>
      <c r="KCS167" s="337"/>
      <c r="KCT167" s="337"/>
      <c r="KCU167" s="337"/>
      <c r="KCV167" s="337"/>
      <c r="KCW167" s="78"/>
      <c r="KCX167" s="337"/>
      <c r="KCY167" s="337"/>
      <c r="KCZ167" s="78"/>
      <c r="KDA167" s="79"/>
      <c r="KDB167" s="78"/>
      <c r="KDC167" s="337"/>
      <c r="KDD167" s="337"/>
      <c r="KDE167" s="337"/>
      <c r="KDF167" s="337"/>
      <c r="KDG167" s="337"/>
      <c r="KDH167" s="337"/>
      <c r="KDI167" s="337"/>
      <c r="KDJ167" s="337"/>
      <c r="KDK167" s="337"/>
      <c r="KDL167" s="337"/>
      <c r="KDM167" s="337"/>
      <c r="KDN167" s="337"/>
      <c r="KDO167" s="78"/>
      <c r="KDP167" s="337"/>
      <c r="KDQ167" s="337"/>
      <c r="KDR167" s="78"/>
      <c r="KDS167" s="79"/>
      <c r="KDT167" s="78"/>
      <c r="KDU167" s="337"/>
      <c r="KDV167" s="337"/>
      <c r="KDW167" s="337"/>
      <c r="KDX167" s="337"/>
      <c r="KDY167" s="337"/>
      <c r="KDZ167" s="337"/>
      <c r="KEA167" s="337"/>
      <c r="KEB167" s="337"/>
      <c r="KEC167" s="337"/>
      <c r="KED167" s="337"/>
      <c r="KEE167" s="337"/>
      <c r="KEF167" s="337"/>
      <c r="KEG167" s="78"/>
      <c r="KEH167" s="337"/>
      <c r="KEI167" s="337"/>
      <c r="KEJ167" s="78"/>
      <c r="KEK167" s="79"/>
      <c r="KEL167" s="78"/>
      <c r="KEM167" s="337"/>
      <c r="KEN167" s="337"/>
      <c r="KEO167" s="337"/>
      <c r="KEP167" s="337"/>
      <c r="KEQ167" s="337"/>
      <c r="KER167" s="337"/>
      <c r="KES167" s="337"/>
      <c r="KET167" s="337"/>
      <c r="KEU167" s="337"/>
      <c r="KEV167" s="337"/>
      <c r="KEW167" s="337"/>
      <c r="KEX167" s="337"/>
      <c r="KEY167" s="78"/>
      <c r="KEZ167" s="337"/>
      <c r="KFA167" s="337"/>
      <c r="KFB167" s="78"/>
      <c r="KFC167" s="79"/>
      <c r="KFD167" s="78"/>
      <c r="KFE167" s="337"/>
      <c r="KFF167" s="337"/>
      <c r="KFG167" s="337"/>
      <c r="KFH167" s="337"/>
      <c r="KFI167" s="337"/>
      <c r="KFJ167" s="337"/>
      <c r="KFK167" s="337"/>
      <c r="KFL167" s="337"/>
      <c r="KFM167" s="337"/>
      <c r="KFN167" s="337"/>
      <c r="KFO167" s="337"/>
      <c r="KFP167" s="337"/>
      <c r="KFQ167" s="78"/>
      <c r="KFR167" s="337"/>
      <c r="KFS167" s="337"/>
      <c r="KFT167" s="78"/>
      <c r="KFU167" s="79"/>
      <c r="KFV167" s="78"/>
      <c r="KFW167" s="337"/>
      <c r="KFX167" s="337"/>
      <c r="KFY167" s="337"/>
      <c r="KFZ167" s="337"/>
      <c r="KGA167" s="337"/>
      <c r="KGB167" s="337"/>
      <c r="KGC167" s="337"/>
      <c r="KGD167" s="337"/>
      <c r="KGE167" s="337"/>
      <c r="KGF167" s="337"/>
      <c r="KGG167" s="337"/>
      <c r="KGH167" s="337"/>
      <c r="KGI167" s="78"/>
      <c r="KGJ167" s="337"/>
      <c r="KGK167" s="337"/>
      <c r="KGL167" s="78"/>
      <c r="KGM167" s="79"/>
      <c r="KGN167" s="78"/>
      <c r="KGO167" s="337"/>
      <c r="KGP167" s="337"/>
      <c r="KGQ167" s="337"/>
      <c r="KGR167" s="337"/>
      <c r="KGS167" s="337"/>
      <c r="KGT167" s="337"/>
      <c r="KGU167" s="337"/>
      <c r="KGV167" s="337"/>
      <c r="KGW167" s="337"/>
      <c r="KGX167" s="337"/>
      <c r="KGY167" s="337"/>
      <c r="KGZ167" s="337"/>
      <c r="KHA167" s="78"/>
      <c r="KHB167" s="337"/>
      <c r="KHC167" s="337"/>
      <c r="KHD167" s="78"/>
      <c r="KHE167" s="79"/>
      <c r="KHF167" s="78"/>
      <c r="KHG167" s="337"/>
      <c r="KHH167" s="337"/>
      <c r="KHI167" s="337"/>
      <c r="KHJ167" s="337"/>
      <c r="KHK167" s="337"/>
      <c r="KHL167" s="337"/>
      <c r="KHM167" s="337"/>
      <c r="KHN167" s="337"/>
      <c r="KHO167" s="337"/>
      <c r="KHP167" s="337"/>
      <c r="KHQ167" s="337"/>
      <c r="KHR167" s="337"/>
      <c r="KHS167" s="78"/>
      <c r="KHT167" s="337"/>
      <c r="KHU167" s="337"/>
      <c r="KHV167" s="78"/>
      <c r="KHW167" s="79"/>
      <c r="KHX167" s="78"/>
      <c r="KHY167" s="337"/>
      <c r="KHZ167" s="337"/>
      <c r="KIA167" s="337"/>
      <c r="KIB167" s="337"/>
      <c r="KIC167" s="337"/>
      <c r="KID167" s="337"/>
      <c r="KIE167" s="337"/>
      <c r="KIF167" s="337"/>
      <c r="KIG167" s="337"/>
      <c r="KIH167" s="337"/>
      <c r="KII167" s="337"/>
      <c r="KIJ167" s="337"/>
      <c r="KIK167" s="78"/>
      <c r="KIL167" s="337"/>
      <c r="KIM167" s="337"/>
      <c r="KIN167" s="78"/>
      <c r="KIO167" s="79"/>
      <c r="KIP167" s="78"/>
      <c r="KIQ167" s="337"/>
      <c r="KIR167" s="337"/>
      <c r="KIS167" s="337"/>
      <c r="KIT167" s="337"/>
      <c r="KIU167" s="337"/>
      <c r="KIV167" s="337"/>
      <c r="KIW167" s="337"/>
      <c r="KIX167" s="337"/>
      <c r="KIY167" s="337"/>
      <c r="KIZ167" s="337"/>
      <c r="KJA167" s="337"/>
      <c r="KJB167" s="337"/>
      <c r="KJC167" s="78"/>
      <c r="KJD167" s="337"/>
      <c r="KJE167" s="337"/>
      <c r="KJF167" s="78"/>
      <c r="KJG167" s="79"/>
      <c r="KJH167" s="78"/>
      <c r="KJI167" s="337"/>
      <c r="KJJ167" s="337"/>
      <c r="KJK167" s="337"/>
      <c r="KJL167" s="337"/>
      <c r="KJM167" s="337"/>
      <c r="KJN167" s="337"/>
      <c r="KJO167" s="337"/>
      <c r="KJP167" s="337"/>
      <c r="KJQ167" s="337"/>
      <c r="KJR167" s="337"/>
      <c r="KJS167" s="337"/>
      <c r="KJT167" s="337"/>
      <c r="KJU167" s="78"/>
      <c r="KJV167" s="337"/>
      <c r="KJW167" s="337"/>
      <c r="KJX167" s="78"/>
      <c r="KJY167" s="79"/>
      <c r="KJZ167" s="78"/>
      <c r="KKA167" s="337"/>
      <c r="KKB167" s="337"/>
      <c r="KKC167" s="337"/>
      <c r="KKD167" s="337"/>
      <c r="KKE167" s="337"/>
      <c r="KKF167" s="337"/>
      <c r="KKG167" s="337"/>
      <c r="KKH167" s="337"/>
      <c r="KKI167" s="337"/>
      <c r="KKJ167" s="337"/>
      <c r="KKK167" s="337"/>
      <c r="KKL167" s="337"/>
      <c r="KKM167" s="78"/>
      <c r="KKN167" s="337"/>
      <c r="KKO167" s="337"/>
      <c r="KKP167" s="78"/>
      <c r="KKQ167" s="79"/>
      <c r="KKR167" s="78"/>
      <c r="KKS167" s="337"/>
      <c r="KKT167" s="337"/>
      <c r="KKU167" s="337"/>
      <c r="KKV167" s="337"/>
      <c r="KKW167" s="337"/>
      <c r="KKX167" s="337"/>
      <c r="KKY167" s="337"/>
      <c r="KKZ167" s="337"/>
      <c r="KLA167" s="337"/>
      <c r="KLB167" s="337"/>
      <c r="KLC167" s="337"/>
      <c r="KLD167" s="337"/>
      <c r="KLE167" s="78"/>
      <c r="KLF167" s="337"/>
      <c r="KLG167" s="337"/>
      <c r="KLH167" s="78"/>
      <c r="KLI167" s="79"/>
      <c r="KLJ167" s="78"/>
      <c r="KLK167" s="337"/>
      <c r="KLL167" s="337"/>
      <c r="KLM167" s="337"/>
      <c r="KLN167" s="337"/>
      <c r="KLO167" s="337"/>
      <c r="KLP167" s="337"/>
      <c r="KLQ167" s="337"/>
      <c r="KLR167" s="337"/>
      <c r="KLS167" s="337"/>
      <c r="KLT167" s="337"/>
      <c r="KLU167" s="337"/>
      <c r="KLV167" s="337"/>
      <c r="KLW167" s="78"/>
      <c r="KLX167" s="337"/>
      <c r="KLY167" s="337"/>
      <c r="KLZ167" s="78"/>
      <c r="KMA167" s="79"/>
      <c r="KMB167" s="78"/>
      <c r="KMC167" s="337"/>
      <c r="KMD167" s="337"/>
      <c r="KME167" s="337"/>
      <c r="KMF167" s="337"/>
      <c r="KMG167" s="337"/>
      <c r="KMH167" s="337"/>
      <c r="KMI167" s="337"/>
      <c r="KMJ167" s="337"/>
      <c r="KMK167" s="337"/>
      <c r="KML167" s="337"/>
      <c r="KMM167" s="337"/>
      <c r="KMN167" s="337"/>
      <c r="KMO167" s="78"/>
      <c r="KMP167" s="337"/>
      <c r="KMQ167" s="337"/>
      <c r="KMR167" s="78"/>
      <c r="KMS167" s="79"/>
      <c r="KMT167" s="78"/>
      <c r="KMU167" s="337"/>
      <c r="KMV167" s="337"/>
      <c r="KMW167" s="337"/>
      <c r="KMX167" s="337"/>
      <c r="KMY167" s="337"/>
      <c r="KMZ167" s="337"/>
      <c r="KNA167" s="337"/>
      <c r="KNB167" s="337"/>
      <c r="KNC167" s="337"/>
      <c r="KND167" s="337"/>
      <c r="KNE167" s="337"/>
      <c r="KNF167" s="337"/>
      <c r="KNG167" s="78"/>
      <c r="KNH167" s="337"/>
      <c r="KNI167" s="337"/>
      <c r="KNJ167" s="78"/>
      <c r="KNK167" s="79"/>
      <c r="KNL167" s="78"/>
      <c r="KNM167" s="337"/>
      <c r="KNN167" s="337"/>
      <c r="KNO167" s="337"/>
      <c r="KNP167" s="337"/>
      <c r="KNQ167" s="337"/>
      <c r="KNR167" s="337"/>
      <c r="KNS167" s="337"/>
      <c r="KNT167" s="337"/>
      <c r="KNU167" s="337"/>
      <c r="KNV167" s="337"/>
      <c r="KNW167" s="337"/>
      <c r="KNX167" s="337"/>
      <c r="KNY167" s="78"/>
      <c r="KNZ167" s="337"/>
      <c r="KOA167" s="337"/>
      <c r="KOB167" s="78"/>
      <c r="KOC167" s="79"/>
      <c r="KOD167" s="78"/>
      <c r="KOE167" s="337"/>
      <c r="KOF167" s="337"/>
      <c r="KOG167" s="337"/>
      <c r="KOH167" s="337"/>
      <c r="KOI167" s="337"/>
      <c r="KOJ167" s="337"/>
      <c r="KOK167" s="337"/>
      <c r="KOL167" s="337"/>
      <c r="KOM167" s="337"/>
      <c r="KON167" s="337"/>
      <c r="KOO167" s="337"/>
      <c r="KOP167" s="337"/>
      <c r="KOQ167" s="78"/>
      <c r="KOR167" s="337"/>
      <c r="KOS167" s="337"/>
      <c r="KOT167" s="78"/>
      <c r="KOU167" s="79"/>
      <c r="KOV167" s="78"/>
      <c r="KOW167" s="337"/>
      <c r="KOX167" s="337"/>
      <c r="KOY167" s="337"/>
      <c r="KOZ167" s="337"/>
      <c r="KPA167" s="337"/>
      <c r="KPB167" s="337"/>
      <c r="KPC167" s="337"/>
      <c r="KPD167" s="337"/>
      <c r="KPE167" s="337"/>
      <c r="KPF167" s="337"/>
      <c r="KPG167" s="337"/>
      <c r="KPH167" s="337"/>
      <c r="KPI167" s="78"/>
      <c r="KPJ167" s="337"/>
      <c r="KPK167" s="337"/>
      <c r="KPL167" s="78"/>
      <c r="KPM167" s="79"/>
      <c r="KPN167" s="78"/>
      <c r="KPO167" s="337"/>
      <c r="KPP167" s="337"/>
      <c r="KPQ167" s="337"/>
      <c r="KPR167" s="337"/>
      <c r="KPS167" s="337"/>
      <c r="KPT167" s="337"/>
      <c r="KPU167" s="337"/>
      <c r="KPV167" s="337"/>
      <c r="KPW167" s="337"/>
      <c r="KPX167" s="337"/>
      <c r="KPY167" s="337"/>
      <c r="KPZ167" s="337"/>
      <c r="KQA167" s="78"/>
      <c r="KQB167" s="337"/>
      <c r="KQC167" s="337"/>
      <c r="KQD167" s="78"/>
      <c r="KQE167" s="79"/>
      <c r="KQF167" s="78"/>
      <c r="KQG167" s="337"/>
      <c r="KQH167" s="337"/>
      <c r="KQI167" s="337"/>
      <c r="KQJ167" s="337"/>
      <c r="KQK167" s="337"/>
      <c r="KQL167" s="337"/>
      <c r="KQM167" s="337"/>
      <c r="KQN167" s="337"/>
      <c r="KQO167" s="337"/>
      <c r="KQP167" s="337"/>
      <c r="KQQ167" s="337"/>
      <c r="KQR167" s="337"/>
      <c r="KQS167" s="78"/>
      <c r="KQT167" s="337"/>
      <c r="KQU167" s="337"/>
      <c r="KQV167" s="78"/>
      <c r="KQW167" s="79"/>
      <c r="KQX167" s="78"/>
      <c r="KQY167" s="337"/>
      <c r="KQZ167" s="337"/>
      <c r="KRA167" s="337"/>
      <c r="KRB167" s="337"/>
      <c r="KRC167" s="337"/>
      <c r="KRD167" s="337"/>
      <c r="KRE167" s="337"/>
      <c r="KRF167" s="337"/>
      <c r="KRG167" s="337"/>
      <c r="KRH167" s="337"/>
      <c r="KRI167" s="337"/>
      <c r="KRJ167" s="337"/>
      <c r="KRK167" s="78"/>
      <c r="KRL167" s="337"/>
      <c r="KRM167" s="337"/>
      <c r="KRN167" s="78"/>
      <c r="KRO167" s="79"/>
      <c r="KRP167" s="78"/>
      <c r="KRQ167" s="337"/>
      <c r="KRR167" s="337"/>
      <c r="KRS167" s="337"/>
      <c r="KRT167" s="337"/>
      <c r="KRU167" s="337"/>
      <c r="KRV167" s="337"/>
      <c r="KRW167" s="337"/>
      <c r="KRX167" s="337"/>
      <c r="KRY167" s="337"/>
      <c r="KRZ167" s="337"/>
      <c r="KSA167" s="337"/>
      <c r="KSB167" s="337"/>
      <c r="KSC167" s="78"/>
      <c r="KSD167" s="337"/>
      <c r="KSE167" s="337"/>
      <c r="KSF167" s="78"/>
      <c r="KSG167" s="79"/>
      <c r="KSH167" s="78"/>
      <c r="KSI167" s="337"/>
      <c r="KSJ167" s="337"/>
      <c r="KSK167" s="337"/>
      <c r="KSL167" s="337"/>
      <c r="KSM167" s="337"/>
      <c r="KSN167" s="337"/>
      <c r="KSO167" s="337"/>
      <c r="KSP167" s="337"/>
      <c r="KSQ167" s="337"/>
      <c r="KSR167" s="337"/>
      <c r="KSS167" s="337"/>
      <c r="KST167" s="337"/>
      <c r="KSU167" s="78"/>
      <c r="KSV167" s="337"/>
      <c r="KSW167" s="337"/>
      <c r="KSX167" s="78"/>
      <c r="KSY167" s="79"/>
      <c r="KSZ167" s="78"/>
      <c r="KTA167" s="337"/>
      <c r="KTB167" s="337"/>
      <c r="KTC167" s="337"/>
      <c r="KTD167" s="337"/>
      <c r="KTE167" s="337"/>
      <c r="KTF167" s="337"/>
      <c r="KTG167" s="337"/>
      <c r="KTH167" s="337"/>
      <c r="KTI167" s="337"/>
      <c r="KTJ167" s="337"/>
      <c r="KTK167" s="337"/>
      <c r="KTL167" s="337"/>
      <c r="KTM167" s="78"/>
      <c r="KTN167" s="337"/>
      <c r="KTO167" s="337"/>
      <c r="KTP167" s="78"/>
      <c r="KTQ167" s="79"/>
      <c r="KTR167" s="78"/>
      <c r="KTS167" s="337"/>
      <c r="KTT167" s="337"/>
      <c r="KTU167" s="337"/>
      <c r="KTV167" s="337"/>
      <c r="KTW167" s="337"/>
      <c r="KTX167" s="337"/>
      <c r="KTY167" s="337"/>
      <c r="KTZ167" s="337"/>
      <c r="KUA167" s="337"/>
      <c r="KUB167" s="337"/>
      <c r="KUC167" s="337"/>
      <c r="KUD167" s="337"/>
      <c r="KUE167" s="78"/>
      <c r="KUF167" s="337"/>
      <c r="KUG167" s="337"/>
      <c r="KUH167" s="78"/>
      <c r="KUI167" s="79"/>
      <c r="KUJ167" s="78"/>
      <c r="KUK167" s="337"/>
      <c r="KUL167" s="337"/>
      <c r="KUM167" s="337"/>
      <c r="KUN167" s="337"/>
      <c r="KUO167" s="337"/>
      <c r="KUP167" s="337"/>
      <c r="KUQ167" s="337"/>
      <c r="KUR167" s="337"/>
      <c r="KUS167" s="337"/>
      <c r="KUT167" s="337"/>
      <c r="KUU167" s="337"/>
      <c r="KUV167" s="337"/>
      <c r="KUW167" s="78"/>
      <c r="KUX167" s="337"/>
      <c r="KUY167" s="337"/>
      <c r="KUZ167" s="78"/>
      <c r="KVA167" s="79"/>
      <c r="KVB167" s="78"/>
      <c r="KVC167" s="337"/>
      <c r="KVD167" s="337"/>
      <c r="KVE167" s="337"/>
      <c r="KVF167" s="337"/>
      <c r="KVG167" s="337"/>
      <c r="KVH167" s="337"/>
      <c r="KVI167" s="337"/>
      <c r="KVJ167" s="337"/>
      <c r="KVK167" s="337"/>
      <c r="KVL167" s="337"/>
      <c r="KVM167" s="337"/>
      <c r="KVN167" s="337"/>
      <c r="KVO167" s="78"/>
      <c r="KVP167" s="337"/>
      <c r="KVQ167" s="337"/>
      <c r="KVR167" s="78"/>
      <c r="KVS167" s="79"/>
      <c r="KVT167" s="78"/>
      <c r="KVU167" s="337"/>
      <c r="KVV167" s="337"/>
      <c r="KVW167" s="337"/>
      <c r="KVX167" s="337"/>
      <c r="KVY167" s="337"/>
      <c r="KVZ167" s="337"/>
      <c r="KWA167" s="337"/>
      <c r="KWB167" s="337"/>
      <c r="KWC167" s="337"/>
      <c r="KWD167" s="337"/>
      <c r="KWE167" s="337"/>
      <c r="KWF167" s="337"/>
      <c r="KWG167" s="78"/>
      <c r="KWH167" s="337"/>
      <c r="KWI167" s="337"/>
      <c r="KWJ167" s="78"/>
      <c r="KWK167" s="79"/>
      <c r="KWL167" s="78"/>
      <c r="KWM167" s="337"/>
      <c r="KWN167" s="337"/>
      <c r="KWO167" s="337"/>
      <c r="KWP167" s="337"/>
      <c r="KWQ167" s="337"/>
      <c r="KWR167" s="337"/>
      <c r="KWS167" s="337"/>
      <c r="KWT167" s="337"/>
      <c r="KWU167" s="337"/>
      <c r="KWV167" s="337"/>
      <c r="KWW167" s="337"/>
      <c r="KWX167" s="337"/>
      <c r="KWY167" s="78"/>
      <c r="KWZ167" s="337"/>
      <c r="KXA167" s="337"/>
      <c r="KXB167" s="78"/>
      <c r="KXC167" s="79"/>
      <c r="KXD167" s="78"/>
      <c r="KXE167" s="337"/>
      <c r="KXF167" s="337"/>
      <c r="KXG167" s="337"/>
      <c r="KXH167" s="337"/>
      <c r="KXI167" s="337"/>
      <c r="KXJ167" s="337"/>
      <c r="KXK167" s="337"/>
      <c r="KXL167" s="337"/>
      <c r="KXM167" s="337"/>
      <c r="KXN167" s="337"/>
      <c r="KXO167" s="337"/>
      <c r="KXP167" s="337"/>
      <c r="KXQ167" s="78"/>
      <c r="KXR167" s="337"/>
      <c r="KXS167" s="337"/>
      <c r="KXT167" s="78"/>
      <c r="KXU167" s="79"/>
      <c r="KXV167" s="78"/>
      <c r="KXW167" s="337"/>
      <c r="KXX167" s="337"/>
      <c r="KXY167" s="337"/>
      <c r="KXZ167" s="337"/>
      <c r="KYA167" s="337"/>
      <c r="KYB167" s="337"/>
      <c r="KYC167" s="337"/>
      <c r="KYD167" s="337"/>
      <c r="KYE167" s="337"/>
      <c r="KYF167" s="337"/>
      <c r="KYG167" s="337"/>
      <c r="KYH167" s="337"/>
      <c r="KYI167" s="78"/>
      <c r="KYJ167" s="337"/>
      <c r="KYK167" s="337"/>
      <c r="KYL167" s="78"/>
      <c r="KYM167" s="79"/>
      <c r="KYN167" s="78"/>
      <c r="KYO167" s="337"/>
      <c r="KYP167" s="337"/>
      <c r="KYQ167" s="337"/>
      <c r="KYR167" s="337"/>
      <c r="KYS167" s="337"/>
      <c r="KYT167" s="337"/>
      <c r="KYU167" s="337"/>
      <c r="KYV167" s="337"/>
      <c r="KYW167" s="337"/>
      <c r="KYX167" s="337"/>
      <c r="KYY167" s="337"/>
      <c r="KYZ167" s="337"/>
      <c r="KZA167" s="78"/>
      <c r="KZB167" s="337"/>
      <c r="KZC167" s="337"/>
      <c r="KZD167" s="78"/>
      <c r="KZE167" s="79"/>
      <c r="KZF167" s="78"/>
      <c r="KZG167" s="337"/>
      <c r="KZH167" s="337"/>
      <c r="KZI167" s="337"/>
      <c r="KZJ167" s="337"/>
      <c r="KZK167" s="337"/>
      <c r="KZL167" s="337"/>
      <c r="KZM167" s="337"/>
      <c r="KZN167" s="337"/>
      <c r="KZO167" s="337"/>
      <c r="KZP167" s="337"/>
      <c r="KZQ167" s="337"/>
      <c r="KZR167" s="337"/>
      <c r="KZS167" s="78"/>
      <c r="KZT167" s="337"/>
      <c r="KZU167" s="337"/>
      <c r="KZV167" s="78"/>
      <c r="KZW167" s="79"/>
      <c r="KZX167" s="78"/>
      <c r="KZY167" s="337"/>
      <c r="KZZ167" s="337"/>
      <c r="LAA167" s="337"/>
      <c r="LAB167" s="337"/>
      <c r="LAC167" s="337"/>
      <c r="LAD167" s="337"/>
      <c r="LAE167" s="337"/>
      <c r="LAF167" s="337"/>
      <c r="LAG167" s="337"/>
      <c r="LAH167" s="337"/>
      <c r="LAI167" s="337"/>
      <c r="LAJ167" s="337"/>
      <c r="LAK167" s="78"/>
      <c r="LAL167" s="337"/>
      <c r="LAM167" s="337"/>
      <c r="LAN167" s="78"/>
      <c r="LAO167" s="79"/>
      <c r="LAP167" s="78"/>
      <c r="LAQ167" s="337"/>
      <c r="LAR167" s="337"/>
      <c r="LAS167" s="337"/>
      <c r="LAT167" s="337"/>
      <c r="LAU167" s="337"/>
      <c r="LAV167" s="337"/>
      <c r="LAW167" s="337"/>
      <c r="LAX167" s="337"/>
      <c r="LAY167" s="337"/>
      <c r="LAZ167" s="337"/>
      <c r="LBA167" s="337"/>
      <c r="LBB167" s="337"/>
      <c r="LBC167" s="78"/>
      <c r="LBD167" s="337"/>
      <c r="LBE167" s="337"/>
      <c r="LBF167" s="78"/>
      <c r="LBG167" s="79"/>
      <c r="LBH167" s="78"/>
      <c r="LBI167" s="337"/>
      <c r="LBJ167" s="337"/>
      <c r="LBK167" s="337"/>
      <c r="LBL167" s="337"/>
      <c r="LBM167" s="337"/>
      <c r="LBN167" s="337"/>
      <c r="LBO167" s="337"/>
      <c r="LBP167" s="337"/>
      <c r="LBQ167" s="337"/>
      <c r="LBR167" s="337"/>
      <c r="LBS167" s="337"/>
      <c r="LBT167" s="337"/>
      <c r="LBU167" s="78"/>
      <c r="LBV167" s="337"/>
      <c r="LBW167" s="337"/>
      <c r="LBX167" s="78"/>
      <c r="LBY167" s="79"/>
      <c r="LBZ167" s="78"/>
      <c r="LCA167" s="337"/>
      <c r="LCB167" s="337"/>
      <c r="LCC167" s="337"/>
      <c r="LCD167" s="337"/>
      <c r="LCE167" s="337"/>
      <c r="LCF167" s="337"/>
      <c r="LCG167" s="337"/>
      <c r="LCH167" s="337"/>
      <c r="LCI167" s="337"/>
      <c r="LCJ167" s="337"/>
      <c r="LCK167" s="337"/>
      <c r="LCL167" s="337"/>
      <c r="LCM167" s="78"/>
      <c r="LCN167" s="337"/>
      <c r="LCO167" s="337"/>
      <c r="LCP167" s="78"/>
      <c r="LCQ167" s="79"/>
      <c r="LCR167" s="78"/>
      <c r="LCS167" s="337"/>
      <c r="LCT167" s="337"/>
      <c r="LCU167" s="337"/>
      <c r="LCV167" s="337"/>
      <c r="LCW167" s="337"/>
      <c r="LCX167" s="337"/>
      <c r="LCY167" s="337"/>
      <c r="LCZ167" s="337"/>
      <c r="LDA167" s="337"/>
      <c r="LDB167" s="337"/>
      <c r="LDC167" s="337"/>
      <c r="LDD167" s="337"/>
      <c r="LDE167" s="78"/>
      <c r="LDF167" s="337"/>
      <c r="LDG167" s="337"/>
      <c r="LDH167" s="78"/>
      <c r="LDI167" s="79"/>
      <c r="LDJ167" s="78"/>
      <c r="LDK167" s="337"/>
      <c r="LDL167" s="337"/>
      <c r="LDM167" s="337"/>
      <c r="LDN167" s="337"/>
      <c r="LDO167" s="337"/>
      <c r="LDP167" s="337"/>
      <c r="LDQ167" s="337"/>
      <c r="LDR167" s="337"/>
      <c r="LDS167" s="337"/>
      <c r="LDT167" s="337"/>
      <c r="LDU167" s="337"/>
      <c r="LDV167" s="337"/>
      <c r="LDW167" s="78"/>
      <c r="LDX167" s="337"/>
      <c r="LDY167" s="337"/>
      <c r="LDZ167" s="78"/>
      <c r="LEA167" s="79"/>
      <c r="LEB167" s="78"/>
      <c r="LEC167" s="337"/>
      <c r="LED167" s="337"/>
      <c r="LEE167" s="337"/>
      <c r="LEF167" s="337"/>
      <c r="LEG167" s="337"/>
      <c r="LEH167" s="337"/>
      <c r="LEI167" s="337"/>
      <c r="LEJ167" s="337"/>
      <c r="LEK167" s="337"/>
      <c r="LEL167" s="337"/>
      <c r="LEM167" s="337"/>
      <c r="LEN167" s="337"/>
      <c r="LEO167" s="78"/>
      <c r="LEP167" s="337"/>
      <c r="LEQ167" s="337"/>
      <c r="LER167" s="78"/>
      <c r="LES167" s="79"/>
      <c r="LET167" s="78"/>
      <c r="LEU167" s="337"/>
      <c r="LEV167" s="337"/>
      <c r="LEW167" s="337"/>
      <c r="LEX167" s="337"/>
      <c r="LEY167" s="337"/>
      <c r="LEZ167" s="337"/>
      <c r="LFA167" s="337"/>
      <c r="LFB167" s="337"/>
      <c r="LFC167" s="337"/>
      <c r="LFD167" s="337"/>
      <c r="LFE167" s="337"/>
      <c r="LFF167" s="337"/>
      <c r="LFG167" s="78"/>
      <c r="LFH167" s="337"/>
      <c r="LFI167" s="337"/>
      <c r="LFJ167" s="78"/>
      <c r="LFK167" s="79"/>
      <c r="LFL167" s="78"/>
      <c r="LFM167" s="337"/>
      <c r="LFN167" s="337"/>
      <c r="LFO167" s="337"/>
      <c r="LFP167" s="337"/>
      <c r="LFQ167" s="337"/>
      <c r="LFR167" s="337"/>
      <c r="LFS167" s="337"/>
      <c r="LFT167" s="337"/>
      <c r="LFU167" s="337"/>
      <c r="LFV167" s="337"/>
      <c r="LFW167" s="337"/>
      <c r="LFX167" s="337"/>
      <c r="LFY167" s="78"/>
      <c r="LFZ167" s="337"/>
      <c r="LGA167" s="337"/>
      <c r="LGB167" s="78"/>
      <c r="LGC167" s="79"/>
      <c r="LGD167" s="78"/>
      <c r="LGE167" s="337"/>
      <c r="LGF167" s="337"/>
      <c r="LGG167" s="337"/>
      <c r="LGH167" s="337"/>
      <c r="LGI167" s="337"/>
      <c r="LGJ167" s="337"/>
      <c r="LGK167" s="337"/>
      <c r="LGL167" s="337"/>
      <c r="LGM167" s="337"/>
      <c r="LGN167" s="337"/>
      <c r="LGO167" s="337"/>
      <c r="LGP167" s="337"/>
      <c r="LGQ167" s="78"/>
      <c r="LGR167" s="337"/>
      <c r="LGS167" s="337"/>
      <c r="LGT167" s="78"/>
      <c r="LGU167" s="79"/>
      <c r="LGV167" s="78"/>
      <c r="LGW167" s="337"/>
      <c r="LGX167" s="337"/>
      <c r="LGY167" s="337"/>
      <c r="LGZ167" s="337"/>
      <c r="LHA167" s="337"/>
      <c r="LHB167" s="337"/>
      <c r="LHC167" s="337"/>
      <c r="LHD167" s="337"/>
      <c r="LHE167" s="337"/>
      <c r="LHF167" s="337"/>
      <c r="LHG167" s="337"/>
      <c r="LHH167" s="337"/>
      <c r="LHI167" s="78"/>
      <c r="LHJ167" s="337"/>
      <c r="LHK167" s="337"/>
      <c r="LHL167" s="78"/>
      <c r="LHM167" s="79"/>
      <c r="LHN167" s="78"/>
      <c r="LHO167" s="337"/>
      <c r="LHP167" s="337"/>
      <c r="LHQ167" s="337"/>
      <c r="LHR167" s="337"/>
      <c r="LHS167" s="337"/>
      <c r="LHT167" s="337"/>
      <c r="LHU167" s="337"/>
      <c r="LHV167" s="337"/>
      <c r="LHW167" s="337"/>
      <c r="LHX167" s="337"/>
      <c r="LHY167" s="337"/>
      <c r="LHZ167" s="337"/>
      <c r="LIA167" s="78"/>
      <c r="LIB167" s="337"/>
      <c r="LIC167" s="337"/>
      <c r="LID167" s="78"/>
      <c r="LIE167" s="79"/>
      <c r="LIF167" s="78"/>
      <c r="LIG167" s="337"/>
      <c r="LIH167" s="337"/>
      <c r="LII167" s="337"/>
      <c r="LIJ167" s="337"/>
      <c r="LIK167" s="337"/>
      <c r="LIL167" s="337"/>
      <c r="LIM167" s="337"/>
      <c r="LIN167" s="337"/>
      <c r="LIO167" s="337"/>
      <c r="LIP167" s="337"/>
      <c r="LIQ167" s="337"/>
      <c r="LIR167" s="337"/>
      <c r="LIS167" s="78"/>
      <c r="LIT167" s="337"/>
      <c r="LIU167" s="337"/>
      <c r="LIV167" s="78"/>
      <c r="LIW167" s="79"/>
      <c r="LIX167" s="78"/>
      <c r="LIY167" s="337"/>
      <c r="LIZ167" s="337"/>
      <c r="LJA167" s="337"/>
      <c r="LJB167" s="337"/>
      <c r="LJC167" s="337"/>
      <c r="LJD167" s="337"/>
      <c r="LJE167" s="337"/>
      <c r="LJF167" s="337"/>
      <c r="LJG167" s="337"/>
      <c r="LJH167" s="337"/>
      <c r="LJI167" s="337"/>
      <c r="LJJ167" s="337"/>
      <c r="LJK167" s="78"/>
      <c r="LJL167" s="337"/>
      <c r="LJM167" s="337"/>
      <c r="LJN167" s="78"/>
      <c r="LJO167" s="79"/>
      <c r="LJP167" s="78"/>
      <c r="LJQ167" s="337"/>
      <c r="LJR167" s="337"/>
      <c r="LJS167" s="337"/>
      <c r="LJT167" s="337"/>
      <c r="LJU167" s="337"/>
      <c r="LJV167" s="337"/>
      <c r="LJW167" s="337"/>
      <c r="LJX167" s="337"/>
      <c r="LJY167" s="337"/>
      <c r="LJZ167" s="337"/>
      <c r="LKA167" s="337"/>
      <c r="LKB167" s="337"/>
      <c r="LKC167" s="78"/>
      <c r="LKD167" s="337"/>
      <c r="LKE167" s="337"/>
      <c r="LKF167" s="78"/>
      <c r="LKG167" s="79"/>
      <c r="LKH167" s="78"/>
      <c r="LKI167" s="337"/>
      <c r="LKJ167" s="337"/>
      <c r="LKK167" s="337"/>
      <c r="LKL167" s="337"/>
      <c r="LKM167" s="337"/>
      <c r="LKN167" s="337"/>
      <c r="LKO167" s="337"/>
      <c r="LKP167" s="337"/>
      <c r="LKQ167" s="337"/>
      <c r="LKR167" s="337"/>
      <c r="LKS167" s="337"/>
      <c r="LKT167" s="337"/>
      <c r="LKU167" s="78"/>
      <c r="LKV167" s="337"/>
      <c r="LKW167" s="337"/>
      <c r="LKX167" s="78"/>
      <c r="LKY167" s="79"/>
      <c r="LKZ167" s="78"/>
      <c r="LLA167" s="337"/>
      <c r="LLB167" s="337"/>
      <c r="LLC167" s="337"/>
      <c r="LLD167" s="337"/>
      <c r="LLE167" s="337"/>
      <c r="LLF167" s="337"/>
      <c r="LLG167" s="337"/>
      <c r="LLH167" s="337"/>
      <c r="LLI167" s="337"/>
      <c r="LLJ167" s="337"/>
      <c r="LLK167" s="337"/>
      <c r="LLL167" s="337"/>
      <c r="LLM167" s="78"/>
      <c r="LLN167" s="337"/>
      <c r="LLO167" s="337"/>
      <c r="LLP167" s="78"/>
      <c r="LLQ167" s="79"/>
      <c r="LLR167" s="78"/>
      <c r="LLS167" s="337"/>
      <c r="LLT167" s="337"/>
      <c r="LLU167" s="337"/>
      <c r="LLV167" s="337"/>
      <c r="LLW167" s="337"/>
      <c r="LLX167" s="337"/>
      <c r="LLY167" s="337"/>
      <c r="LLZ167" s="337"/>
      <c r="LMA167" s="337"/>
      <c r="LMB167" s="337"/>
      <c r="LMC167" s="337"/>
      <c r="LMD167" s="337"/>
      <c r="LME167" s="78"/>
      <c r="LMF167" s="337"/>
      <c r="LMG167" s="337"/>
      <c r="LMH167" s="78"/>
      <c r="LMI167" s="79"/>
      <c r="LMJ167" s="78"/>
      <c r="LMK167" s="337"/>
      <c r="LML167" s="337"/>
      <c r="LMM167" s="337"/>
      <c r="LMN167" s="337"/>
      <c r="LMO167" s="337"/>
      <c r="LMP167" s="337"/>
      <c r="LMQ167" s="337"/>
      <c r="LMR167" s="337"/>
      <c r="LMS167" s="337"/>
      <c r="LMT167" s="337"/>
      <c r="LMU167" s="337"/>
      <c r="LMV167" s="337"/>
      <c r="LMW167" s="78"/>
      <c r="LMX167" s="337"/>
      <c r="LMY167" s="337"/>
      <c r="LMZ167" s="78"/>
      <c r="LNA167" s="79"/>
      <c r="LNB167" s="78"/>
      <c r="LNC167" s="337"/>
      <c r="LND167" s="337"/>
      <c r="LNE167" s="337"/>
      <c r="LNF167" s="337"/>
      <c r="LNG167" s="337"/>
      <c r="LNH167" s="337"/>
      <c r="LNI167" s="337"/>
      <c r="LNJ167" s="337"/>
      <c r="LNK167" s="337"/>
      <c r="LNL167" s="337"/>
      <c r="LNM167" s="337"/>
      <c r="LNN167" s="337"/>
      <c r="LNO167" s="78"/>
      <c r="LNP167" s="337"/>
      <c r="LNQ167" s="337"/>
      <c r="LNR167" s="78"/>
      <c r="LNS167" s="79"/>
      <c r="LNT167" s="78"/>
      <c r="LNU167" s="337"/>
      <c r="LNV167" s="337"/>
      <c r="LNW167" s="337"/>
      <c r="LNX167" s="337"/>
      <c r="LNY167" s="337"/>
      <c r="LNZ167" s="337"/>
      <c r="LOA167" s="337"/>
      <c r="LOB167" s="337"/>
      <c r="LOC167" s="337"/>
      <c r="LOD167" s="337"/>
      <c r="LOE167" s="337"/>
      <c r="LOF167" s="337"/>
      <c r="LOG167" s="78"/>
      <c r="LOH167" s="337"/>
      <c r="LOI167" s="337"/>
      <c r="LOJ167" s="78"/>
      <c r="LOK167" s="79"/>
      <c r="LOL167" s="78"/>
      <c r="LOM167" s="337"/>
      <c r="LON167" s="337"/>
      <c r="LOO167" s="337"/>
      <c r="LOP167" s="337"/>
      <c r="LOQ167" s="337"/>
      <c r="LOR167" s="337"/>
      <c r="LOS167" s="337"/>
      <c r="LOT167" s="337"/>
      <c r="LOU167" s="337"/>
      <c r="LOV167" s="337"/>
      <c r="LOW167" s="337"/>
      <c r="LOX167" s="337"/>
      <c r="LOY167" s="78"/>
      <c r="LOZ167" s="337"/>
      <c r="LPA167" s="337"/>
      <c r="LPB167" s="78"/>
      <c r="LPC167" s="79"/>
      <c r="LPD167" s="78"/>
      <c r="LPE167" s="337"/>
      <c r="LPF167" s="337"/>
      <c r="LPG167" s="337"/>
      <c r="LPH167" s="337"/>
      <c r="LPI167" s="337"/>
      <c r="LPJ167" s="337"/>
      <c r="LPK167" s="337"/>
      <c r="LPL167" s="337"/>
      <c r="LPM167" s="337"/>
      <c r="LPN167" s="337"/>
      <c r="LPO167" s="337"/>
      <c r="LPP167" s="337"/>
      <c r="LPQ167" s="78"/>
      <c r="LPR167" s="337"/>
      <c r="LPS167" s="337"/>
      <c r="LPT167" s="78"/>
      <c r="LPU167" s="79"/>
      <c r="LPV167" s="78"/>
      <c r="LPW167" s="337"/>
      <c r="LPX167" s="337"/>
      <c r="LPY167" s="337"/>
      <c r="LPZ167" s="337"/>
      <c r="LQA167" s="337"/>
      <c r="LQB167" s="337"/>
      <c r="LQC167" s="337"/>
      <c r="LQD167" s="337"/>
      <c r="LQE167" s="337"/>
      <c r="LQF167" s="337"/>
      <c r="LQG167" s="337"/>
      <c r="LQH167" s="337"/>
      <c r="LQI167" s="78"/>
      <c r="LQJ167" s="337"/>
      <c r="LQK167" s="337"/>
      <c r="LQL167" s="78"/>
      <c r="LQM167" s="79"/>
      <c r="LQN167" s="78"/>
      <c r="LQO167" s="337"/>
      <c r="LQP167" s="337"/>
      <c r="LQQ167" s="337"/>
      <c r="LQR167" s="337"/>
      <c r="LQS167" s="337"/>
      <c r="LQT167" s="337"/>
      <c r="LQU167" s="337"/>
      <c r="LQV167" s="337"/>
      <c r="LQW167" s="337"/>
      <c r="LQX167" s="337"/>
      <c r="LQY167" s="337"/>
      <c r="LQZ167" s="337"/>
      <c r="LRA167" s="78"/>
      <c r="LRB167" s="337"/>
      <c r="LRC167" s="337"/>
      <c r="LRD167" s="78"/>
      <c r="LRE167" s="79"/>
      <c r="LRF167" s="78"/>
      <c r="LRG167" s="337"/>
      <c r="LRH167" s="337"/>
      <c r="LRI167" s="337"/>
      <c r="LRJ167" s="337"/>
      <c r="LRK167" s="337"/>
      <c r="LRL167" s="337"/>
      <c r="LRM167" s="337"/>
      <c r="LRN167" s="337"/>
      <c r="LRO167" s="337"/>
      <c r="LRP167" s="337"/>
      <c r="LRQ167" s="337"/>
      <c r="LRR167" s="337"/>
      <c r="LRS167" s="78"/>
      <c r="LRT167" s="337"/>
      <c r="LRU167" s="337"/>
      <c r="LRV167" s="78"/>
      <c r="LRW167" s="79"/>
      <c r="LRX167" s="78"/>
      <c r="LRY167" s="337"/>
      <c r="LRZ167" s="337"/>
      <c r="LSA167" s="337"/>
      <c r="LSB167" s="337"/>
      <c r="LSC167" s="337"/>
      <c r="LSD167" s="337"/>
      <c r="LSE167" s="337"/>
      <c r="LSF167" s="337"/>
      <c r="LSG167" s="337"/>
      <c r="LSH167" s="337"/>
      <c r="LSI167" s="337"/>
      <c r="LSJ167" s="337"/>
      <c r="LSK167" s="78"/>
      <c r="LSL167" s="337"/>
      <c r="LSM167" s="337"/>
      <c r="LSN167" s="78"/>
      <c r="LSO167" s="79"/>
      <c r="LSP167" s="78"/>
      <c r="LSQ167" s="337"/>
      <c r="LSR167" s="337"/>
      <c r="LSS167" s="337"/>
      <c r="LST167" s="337"/>
      <c r="LSU167" s="337"/>
      <c r="LSV167" s="337"/>
      <c r="LSW167" s="337"/>
      <c r="LSX167" s="337"/>
      <c r="LSY167" s="337"/>
      <c r="LSZ167" s="337"/>
      <c r="LTA167" s="337"/>
      <c r="LTB167" s="337"/>
      <c r="LTC167" s="78"/>
      <c r="LTD167" s="337"/>
      <c r="LTE167" s="337"/>
      <c r="LTF167" s="78"/>
      <c r="LTG167" s="79"/>
      <c r="LTH167" s="78"/>
      <c r="LTI167" s="337"/>
      <c r="LTJ167" s="337"/>
      <c r="LTK167" s="337"/>
      <c r="LTL167" s="337"/>
      <c r="LTM167" s="337"/>
      <c r="LTN167" s="337"/>
      <c r="LTO167" s="337"/>
      <c r="LTP167" s="337"/>
      <c r="LTQ167" s="337"/>
      <c r="LTR167" s="337"/>
      <c r="LTS167" s="337"/>
      <c r="LTT167" s="337"/>
      <c r="LTU167" s="78"/>
      <c r="LTV167" s="337"/>
      <c r="LTW167" s="337"/>
      <c r="LTX167" s="78"/>
      <c r="LTY167" s="79"/>
      <c r="LTZ167" s="78"/>
      <c r="LUA167" s="337"/>
      <c r="LUB167" s="337"/>
      <c r="LUC167" s="337"/>
      <c r="LUD167" s="337"/>
      <c r="LUE167" s="337"/>
      <c r="LUF167" s="337"/>
      <c r="LUG167" s="337"/>
      <c r="LUH167" s="337"/>
      <c r="LUI167" s="337"/>
      <c r="LUJ167" s="337"/>
      <c r="LUK167" s="337"/>
      <c r="LUL167" s="337"/>
      <c r="LUM167" s="78"/>
      <c r="LUN167" s="337"/>
      <c r="LUO167" s="337"/>
      <c r="LUP167" s="78"/>
      <c r="LUQ167" s="79"/>
      <c r="LUR167" s="78"/>
      <c r="LUS167" s="337"/>
      <c r="LUT167" s="337"/>
      <c r="LUU167" s="337"/>
      <c r="LUV167" s="337"/>
      <c r="LUW167" s="337"/>
      <c r="LUX167" s="337"/>
      <c r="LUY167" s="337"/>
      <c r="LUZ167" s="337"/>
      <c r="LVA167" s="337"/>
      <c r="LVB167" s="337"/>
      <c r="LVC167" s="337"/>
      <c r="LVD167" s="337"/>
      <c r="LVE167" s="78"/>
      <c r="LVF167" s="337"/>
      <c r="LVG167" s="337"/>
      <c r="LVH167" s="78"/>
      <c r="LVI167" s="79"/>
      <c r="LVJ167" s="78"/>
      <c r="LVK167" s="337"/>
      <c r="LVL167" s="337"/>
      <c r="LVM167" s="337"/>
      <c r="LVN167" s="337"/>
      <c r="LVO167" s="337"/>
      <c r="LVP167" s="337"/>
      <c r="LVQ167" s="337"/>
      <c r="LVR167" s="337"/>
      <c r="LVS167" s="337"/>
      <c r="LVT167" s="337"/>
      <c r="LVU167" s="337"/>
      <c r="LVV167" s="337"/>
      <c r="LVW167" s="78"/>
      <c r="LVX167" s="337"/>
      <c r="LVY167" s="337"/>
      <c r="LVZ167" s="78"/>
      <c r="LWA167" s="79"/>
      <c r="LWB167" s="78"/>
      <c r="LWC167" s="337"/>
      <c r="LWD167" s="337"/>
      <c r="LWE167" s="337"/>
      <c r="LWF167" s="337"/>
      <c r="LWG167" s="337"/>
      <c r="LWH167" s="337"/>
      <c r="LWI167" s="337"/>
      <c r="LWJ167" s="337"/>
      <c r="LWK167" s="337"/>
      <c r="LWL167" s="337"/>
      <c r="LWM167" s="337"/>
      <c r="LWN167" s="337"/>
      <c r="LWO167" s="78"/>
      <c r="LWP167" s="337"/>
      <c r="LWQ167" s="337"/>
      <c r="LWR167" s="78"/>
      <c r="LWS167" s="79"/>
      <c r="LWT167" s="78"/>
      <c r="LWU167" s="337"/>
      <c r="LWV167" s="337"/>
      <c r="LWW167" s="337"/>
      <c r="LWX167" s="337"/>
      <c r="LWY167" s="337"/>
      <c r="LWZ167" s="337"/>
      <c r="LXA167" s="337"/>
      <c r="LXB167" s="337"/>
      <c r="LXC167" s="337"/>
      <c r="LXD167" s="337"/>
      <c r="LXE167" s="337"/>
      <c r="LXF167" s="337"/>
      <c r="LXG167" s="78"/>
      <c r="LXH167" s="337"/>
      <c r="LXI167" s="337"/>
      <c r="LXJ167" s="78"/>
      <c r="LXK167" s="79"/>
      <c r="LXL167" s="78"/>
      <c r="LXM167" s="337"/>
      <c r="LXN167" s="337"/>
      <c r="LXO167" s="337"/>
      <c r="LXP167" s="337"/>
      <c r="LXQ167" s="337"/>
      <c r="LXR167" s="337"/>
      <c r="LXS167" s="337"/>
      <c r="LXT167" s="337"/>
      <c r="LXU167" s="337"/>
      <c r="LXV167" s="337"/>
      <c r="LXW167" s="337"/>
      <c r="LXX167" s="337"/>
      <c r="LXY167" s="78"/>
      <c r="LXZ167" s="337"/>
      <c r="LYA167" s="337"/>
      <c r="LYB167" s="78"/>
      <c r="LYC167" s="79"/>
      <c r="LYD167" s="78"/>
      <c r="LYE167" s="337"/>
      <c r="LYF167" s="337"/>
      <c r="LYG167" s="337"/>
      <c r="LYH167" s="337"/>
      <c r="LYI167" s="337"/>
      <c r="LYJ167" s="337"/>
      <c r="LYK167" s="337"/>
      <c r="LYL167" s="337"/>
      <c r="LYM167" s="337"/>
      <c r="LYN167" s="337"/>
      <c r="LYO167" s="337"/>
      <c r="LYP167" s="337"/>
      <c r="LYQ167" s="78"/>
      <c r="LYR167" s="337"/>
      <c r="LYS167" s="337"/>
      <c r="LYT167" s="78"/>
      <c r="LYU167" s="79"/>
      <c r="LYV167" s="78"/>
      <c r="LYW167" s="337"/>
      <c r="LYX167" s="337"/>
      <c r="LYY167" s="337"/>
      <c r="LYZ167" s="337"/>
      <c r="LZA167" s="337"/>
      <c r="LZB167" s="337"/>
      <c r="LZC167" s="337"/>
      <c r="LZD167" s="337"/>
      <c r="LZE167" s="337"/>
      <c r="LZF167" s="337"/>
      <c r="LZG167" s="337"/>
      <c r="LZH167" s="337"/>
      <c r="LZI167" s="78"/>
      <c r="LZJ167" s="337"/>
      <c r="LZK167" s="337"/>
      <c r="LZL167" s="78"/>
      <c r="LZM167" s="79"/>
      <c r="LZN167" s="78"/>
      <c r="LZO167" s="337"/>
      <c r="LZP167" s="337"/>
      <c r="LZQ167" s="337"/>
      <c r="LZR167" s="337"/>
      <c r="LZS167" s="337"/>
      <c r="LZT167" s="337"/>
      <c r="LZU167" s="337"/>
      <c r="LZV167" s="337"/>
      <c r="LZW167" s="337"/>
      <c r="LZX167" s="337"/>
      <c r="LZY167" s="337"/>
      <c r="LZZ167" s="337"/>
      <c r="MAA167" s="78"/>
      <c r="MAB167" s="337"/>
      <c r="MAC167" s="337"/>
      <c r="MAD167" s="78"/>
      <c r="MAE167" s="79"/>
      <c r="MAF167" s="78"/>
      <c r="MAG167" s="337"/>
      <c r="MAH167" s="337"/>
      <c r="MAI167" s="337"/>
      <c r="MAJ167" s="337"/>
      <c r="MAK167" s="337"/>
      <c r="MAL167" s="337"/>
      <c r="MAM167" s="337"/>
      <c r="MAN167" s="337"/>
      <c r="MAO167" s="337"/>
      <c r="MAP167" s="337"/>
      <c r="MAQ167" s="337"/>
      <c r="MAR167" s="337"/>
      <c r="MAS167" s="78"/>
      <c r="MAT167" s="337"/>
      <c r="MAU167" s="337"/>
      <c r="MAV167" s="78"/>
      <c r="MAW167" s="79"/>
      <c r="MAX167" s="78"/>
      <c r="MAY167" s="337"/>
      <c r="MAZ167" s="337"/>
      <c r="MBA167" s="337"/>
      <c r="MBB167" s="337"/>
      <c r="MBC167" s="337"/>
      <c r="MBD167" s="337"/>
      <c r="MBE167" s="337"/>
      <c r="MBF167" s="337"/>
      <c r="MBG167" s="337"/>
      <c r="MBH167" s="337"/>
      <c r="MBI167" s="337"/>
      <c r="MBJ167" s="337"/>
      <c r="MBK167" s="78"/>
      <c r="MBL167" s="337"/>
      <c r="MBM167" s="337"/>
      <c r="MBN167" s="78"/>
      <c r="MBO167" s="79"/>
      <c r="MBP167" s="78"/>
      <c r="MBQ167" s="337"/>
      <c r="MBR167" s="337"/>
      <c r="MBS167" s="337"/>
      <c r="MBT167" s="337"/>
      <c r="MBU167" s="337"/>
      <c r="MBV167" s="337"/>
      <c r="MBW167" s="337"/>
      <c r="MBX167" s="337"/>
      <c r="MBY167" s="337"/>
      <c r="MBZ167" s="337"/>
      <c r="MCA167" s="337"/>
      <c r="MCB167" s="337"/>
      <c r="MCC167" s="78"/>
      <c r="MCD167" s="337"/>
      <c r="MCE167" s="337"/>
      <c r="MCF167" s="78"/>
      <c r="MCG167" s="79"/>
      <c r="MCH167" s="78"/>
      <c r="MCI167" s="337"/>
      <c r="MCJ167" s="337"/>
      <c r="MCK167" s="337"/>
      <c r="MCL167" s="337"/>
      <c r="MCM167" s="337"/>
      <c r="MCN167" s="337"/>
      <c r="MCO167" s="337"/>
      <c r="MCP167" s="337"/>
      <c r="MCQ167" s="337"/>
      <c r="MCR167" s="337"/>
      <c r="MCS167" s="337"/>
      <c r="MCT167" s="337"/>
      <c r="MCU167" s="78"/>
      <c r="MCV167" s="337"/>
      <c r="MCW167" s="337"/>
      <c r="MCX167" s="78"/>
      <c r="MCY167" s="79"/>
      <c r="MCZ167" s="78"/>
      <c r="MDA167" s="337"/>
      <c r="MDB167" s="337"/>
      <c r="MDC167" s="337"/>
      <c r="MDD167" s="337"/>
      <c r="MDE167" s="337"/>
      <c r="MDF167" s="337"/>
      <c r="MDG167" s="337"/>
      <c r="MDH167" s="337"/>
      <c r="MDI167" s="337"/>
      <c r="MDJ167" s="337"/>
      <c r="MDK167" s="337"/>
      <c r="MDL167" s="337"/>
      <c r="MDM167" s="78"/>
      <c r="MDN167" s="337"/>
      <c r="MDO167" s="337"/>
      <c r="MDP167" s="78"/>
      <c r="MDQ167" s="79"/>
      <c r="MDR167" s="78"/>
      <c r="MDS167" s="337"/>
      <c r="MDT167" s="337"/>
      <c r="MDU167" s="337"/>
      <c r="MDV167" s="337"/>
      <c r="MDW167" s="337"/>
      <c r="MDX167" s="337"/>
      <c r="MDY167" s="337"/>
      <c r="MDZ167" s="337"/>
      <c r="MEA167" s="337"/>
      <c r="MEB167" s="337"/>
      <c r="MEC167" s="337"/>
      <c r="MED167" s="337"/>
      <c r="MEE167" s="78"/>
      <c r="MEF167" s="337"/>
      <c r="MEG167" s="337"/>
      <c r="MEH167" s="78"/>
      <c r="MEI167" s="79"/>
      <c r="MEJ167" s="78"/>
      <c r="MEK167" s="337"/>
      <c r="MEL167" s="337"/>
      <c r="MEM167" s="337"/>
      <c r="MEN167" s="337"/>
      <c r="MEO167" s="337"/>
      <c r="MEP167" s="337"/>
      <c r="MEQ167" s="337"/>
      <c r="MER167" s="337"/>
      <c r="MES167" s="337"/>
      <c r="MET167" s="337"/>
      <c r="MEU167" s="337"/>
      <c r="MEV167" s="337"/>
      <c r="MEW167" s="78"/>
      <c r="MEX167" s="337"/>
      <c r="MEY167" s="337"/>
      <c r="MEZ167" s="78"/>
      <c r="MFA167" s="79"/>
      <c r="MFB167" s="78"/>
      <c r="MFC167" s="337"/>
      <c r="MFD167" s="337"/>
      <c r="MFE167" s="337"/>
      <c r="MFF167" s="337"/>
      <c r="MFG167" s="337"/>
      <c r="MFH167" s="337"/>
      <c r="MFI167" s="337"/>
      <c r="MFJ167" s="337"/>
      <c r="MFK167" s="337"/>
      <c r="MFL167" s="337"/>
      <c r="MFM167" s="337"/>
      <c r="MFN167" s="337"/>
      <c r="MFO167" s="78"/>
      <c r="MFP167" s="337"/>
      <c r="MFQ167" s="337"/>
      <c r="MFR167" s="78"/>
      <c r="MFS167" s="79"/>
      <c r="MFT167" s="78"/>
      <c r="MFU167" s="337"/>
      <c r="MFV167" s="337"/>
      <c r="MFW167" s="337"/>
      <c r="MFX167" s="337"/>
      <c r="MFY167" s="337"/>
      <c r="MFZ167" s="337"/>
      <c r="MGA167" s="337"/>
      <c r="MGB167" s="337"/>
      <c r="MGC167" s="337"/>
      <c r="MGD167" s="337"/>
      <c r="MGE167" s="337"/>
      <c r="MGF167" s="337"/>
      <c r="MGG167" s="78"/>
      <c r="MGH167" s="337"/>
      <c r="MGI167" s="337"/>
      <c r="MGJ167" s="78"/>
      <c r="MGK167" s="79"/>
      <c r="MGL167" s="78"/>
      <c r="MGM167" s="337"/>
      <c r="MGN167" s="337"/>
      <c r="MGO167" s="337"/>
      <c r="MGP167" s="337"/>
      <c r="MGQ167" s="337"/>
      <c r="MGR167" s="337"/>
      <c r="MGS167" s="337"/>
      <c r="MGT167" s="337"/>
      <c r="MGU167" s="337"/>
      <c r="MGV167" s="337"/>
      <c r="MGW167" s="337"/>
      <c r="MGX167" s="337"/>
      <c r="MGY167" s="78"/>
      <c r="MGZ167" s="337"/>
      <c r="MHA167" s="337"/>
      <c r="MHB167" s="78"/>
      <c r="MHC167" s="79"/>
      <c r="MHD167" s="78"/>
      <c r="MHE167" s="337"/>
      <c r="MHF167" s="337"/>
      <c r="MHG167" s="337"/>
      <c r="MHH167" s="337"/>
      <c r="MHI167" s="337"/>
      <c r="MHJ167" s="337"/>
      <c r="MHK167" s="337"/>
      <c r="MHL167" s="337"/>
      <c r="MHM167" s="337"/>
      <c r="MHN167" s="337"/>
      <c r="MHO167" s="337"/>
      <c r="MHP167" s="337"/>
      <c r="MHQ167" s="78"/>
      <c r="MHR167" s="337"/>
      <c r="MHS167" s="337"/>
      <c r="MHT167" s="78"/>
      <c r="MHU167" s="79"/>
      <c r="MHV167" s="78"/>
      <c r="MHW167" s="337"/>
      <c r="MHX167" s="337"/>
      <c r="MHY167" s="337"/>
      <c r="MHZ167" s="337"/>
      <c r="MIA167" s="337"/>
      <c r="MIB167" s="337"/>
      <c r="MIC167" s="337"/>
      <c r="MID167" s="337"/>
      <c r="MIE167" s="337"/>
      <c r="MIF167" s="337"/>
      <c r="MIG167" s="337"/>
      <c r="MIH167" s="337"/>
      <c r="MII167" s="78"/>
      <c r="MIJ167" s="337"/>
      <c r="MIK167" s="337"/>
      <c r="MIL167" s="78"/>
      <c r="MIM167" s="79"/>
      <c r="MIN167" s="78"/>
      <c r="MIO167" s="337"/>
      <c r="MIP167" s="337"/>
      <c r="MIQ167" s="337"/>
      <c r="MIR167" s="337"/>
      <c r="MIS167" s="337"/>
      <c r="MIT167" s="337"/>
      <c r="MIU167" s="337"/>
      <c r="MIV167" s="337"/>
      <c r="MIW167" s="337"/>
      <c r="MIX167" s="337"/>
      <c r="MIY167" s="337"/>
      <c r="MIZ167" s="337"/>
      <c r="MJA167" s="78"/>
      <c r="MJB167" s="337"/>
      <c r="MJC167" s="337"/>
      <c r="MJD167" s="78"/>
      <c r="MJE167" s="79"/>
      <c r="MJF167" s="78"/>
      <c r="MJG167" s="337"/>
      <c r="MJH167" s="337"/>
      <c r="MJI167" s="337"/>
      <c r="MJJ167" s="337"/>
      <c r="MJK167" s="337"/>
      <c r="MJL167" s="337"/>
      <c r="MJM167" s="337"/>
      <c r="MJN167" s="337"/>
      <c r="MJO167" s="337"/>
      <c r="MJP167" s="337"/>
      <c r="MJQ167" s="337"/>
      <c r="MJR167" s="337"/>
      <c r="MJS167" s="78"/>
      <c r="MJT167" s="337"/>
      <c r="MJU167" s="337"/>
      <c r="MJV167" s="78"/>
      <c r="MJW167" s="79"/>
      <c r="MJX167" s="78"/>
      <c r="MJY167" s="337"/>
      <c r="MJZ167" s="337"/>
      <c r="MKA167" s="337"/>
      <c r="MKB167" s="337"/>
      <c r="MKC167" s="337"/>
      <c r="MKD167" s="337"/>
      <c r="MKE167" s="337"/>
      <c r="MKF167" s="337"/>
      <c r="MKG167" s="337"/>
      <c r="MKH167" s="337"/>
      <c r="MKI167" s="337"/>
      <c r="MKJ167" s="337"/>
      <c r="MKK167" s="78"/>
      <c r="MKL167" s="337"/>
      <c r="MKM167" s="337"/>
      <c r="MKN167" s="78"/>
      <c r="MKO167" s="79"/>
      <c r="MKP167" s="78"/>
      <c r="MKQ167" s="337"/>
      <c r="MKR167" s="337"/>
      <c r="MKS167" s="337"/>
      <c r="MKT167" s="337"/>
      <c r="MKU167" s="337"/>
      <c r="MKV167" s="337"/>
      <c r="MKW167" s="337"/>
      <c r="MKX167" s="337"/>
      <c r="MKY167" s="337"/>
      <c r="MKZ167" s="337"/>
      <c r="MLA167" s="337"/>
      <c r="MLB167" s="337"/>
      <c r="MLC167" s="78"/>
      <c r="MLD167" s="337"/>
      <c r="MLE167" s="337"/>
      <c r="MLF167" s="78"/>
      <c r="MLG167" s="79"/>
      <c r="MLH167" s="78"/>
      <c r="MLI167" s="337"/>
      <c r="MLJ167" s="337"/>
      <c r="MLK167" s="337"/>
      <c r="MLL167" s="337"/>
      <c r="MLM167" s="337"/>
      <c r="MLN167" s="337"/>
      <c r="MLO167" s="337"/>
      <c r="MLP167" s="337"/>
      <c r="MLQ167" s="337"/>
      <c r="MLR167" s="337"/>
      <c r="MLS167" s="337"/>
      <c r="MLT167" s="337"/>
      <c r="MLU167" s="78"/>
      <c r="MLV167" s="337"/>
      <c r="MLW167" s="337"/>
      <c r="MLX167" s="78"/>
      <c r="MLY167" s="79"/>
      <c r="MLZ167" s="78"/>
      <c r="MMA167" s="337"/>
      <c r="MMB167" s="337"/>
      <c r="MMC167" s="337"/>
      <c r="MMD167" s="337"/>
      <c r="MME167" s="337"/>
      <c r="MMF167" s="337"/>
      <c r="MMG167" s="337"/>
      <c r="MMH167" s="337"/>
      <c r="MMI167" s="337"/>
      <c r="MMJ167" s="337"/>
      <c r="MMK167" s="337"/>
      <c r="MML167" s="337"/>
      <c r="MMM167" s="78"/>
      <c r="MMN167" s="337"/>
      <c r="MMO167" s="337"/>
      <c r="MMP167" s="78"/>
      <c r="MMQ167" s="79"/>
      <c r="MMR167" s="78"/>
      <c r="MMS167" s="337"/>
      <c r="MMT167" s="337"/>
      <c r="MMU167" s="337"/>
      <c r="MMV167" s="337"/>
      <c r="MMW167" s="337"/>
      <c r="MMX167" s="337"/>
      <c r="MMY167" s="337"/>
      <c r="MMZ167" s="337"/>
      <c r="MNA167" s="337"/>
      <c r="MNB167" s="337"/>
      <c r="MNC167" s="337"/>
      <c r="MND167" s="337"/>
      <c r="MNE167" s="78"/>
      <c r="MNF167" s="337"/>
      <c r="MNG167" s="337"/>
      <c r="MNH167" s="78"/>
      <c r="MNI167" s="79"/>
      <c r="MNJ167" s="78"/>
      <c r="MNK167" s="337"/>
      <c r="MNL167" s="337"/>
      <c r="MNM167" s="337"/>
      <c r="MNN167" s="337"/>
      <c r="MNO167" s="337"/>
      <c r="MNP167" s="337"/>
      <c r="MNQ167" s="337"/>
      <c r="MNR167" s="337"/>
      <c r="MNS167" s="337"/>
      <c r="MNT167" s="337"/>
      <c r="MNU167" s="337"/>
      <c r="MNV167" s="337"/>
      <c r="MNW167" s="78"/>
      <c r="MNX167" s="337"/>
      <c r="MNY167" s="337"/>
      <c r="MNZ167" s="78"/>
      <c r="MOA167" s="79"/>
      <c r="MOB167" s="78"/>
      <c r="MOC167" s="337"/>
      <c r="MOD167" s="337"/>
      <c r="MOE167" s="337"/>
      <c r="MOF167" s="337"/>
      <c r="MOG167" s="337"/>
      <c r="MOH167" s="337"/>
      <c r="MOI167" s="337"/>
      <c r="MOJ167" s="337"/>
      <c r="MOK167" s="337"/>
      <c r="MOL167" s="337"/>
      <c r="MOM167" s="337"/>
      <c r="MON167" s="337"/>
      <c r="MOO167" s="78"/>
      <c r="MOP167" s="337"/>
      <c r="MOQ167" s="337"/>
      <c r="MOR167" s="78"/>
      <c r="MOS167" s="79"/>
      <c r="MOT167" s="78"/>
      <c r="MOU167" s="337"/>
      <c r="MOV167" s="337"/>
      <c r="MOW167" s="337"/>
      <c r="MOX167" s="337"/>
      <c r="MOY167" s="337"/>
      <c r="MOZ167" s="337"/>
      <c r="MPA167" s="337"/>
      <c r="MPB167" s="337"/>
      <c r="MPC167" s="337"/>
      <c r="MPD167" s="337"/>
      <c r="MPE167" s="337"/>
      <c r="MPF167" s="337"/>
      <c r="MPG167" s="78"/>
      <c r="MPH167" s="337"/>
      <c r="MPI167" s="337"/>
      <c r="MPJ167" s="78"/>
      <c r="MPK167" s="79"/>
      <c r="MPL167" s="78"/>
      <c r="MPM167" s="337"/>
      <c r="MPN167" s="337"/>
      <c r="MPO167" s="337"/>
      <c r="MPP167" s="337"/>
      <c r="MPQ167" s="337"/>
      <c r="MPR167" s="337"/>
      <c r="MPS167" s="337"/>
      <c r="MPT167" s="337"/>
      <c r="MPU167" s="337"/>
      <c r="MPV167" s="337"/>
      <c r="MPW167" s="337"/>
      <c r="MPX167" s="337"/>
      <c r="MPY167" s="78"/>
      <c r="MPZ167" s="337"/>
      <c r="MQA167" s="337"/>
      <c r="MQB167" s="78"/>
      <c r="MQC167" s="79"/>
      <c r="MQD167" s="78"/>
      <c r="MQE167" s="337"/>
      <c r="MQF167" s="337"/>
      <c r="MQG167" s="337"/>
      <c r="MQH167" s="337"/>
      <c r="MQI167" s="337"/>
      <c r="MQJ167" s="337"/>
      <c r="MQK167" s="337"/>
      <c r="MQL167" s="337"/>
      <c r="MQM167" s="337"/>
      <c r="MQN167" s="337"/>
      <c r="MQO167" s="337"/>
      <c r="MQP167" s="337"/>
      <c r="MQQ167" s="78"/>
      <c r="MQR167" s="337"/>
      <c r="MQS167" s="337"/>
      <c r="MQT167" s="78"/>
      <c r="MQU167" s="79"/>
      <c r="MQV167" s="78"/>
      <c r="MQW167" s="337"/>
      <c r="MQX167" s="337"/>
      <c r="MQY167" s="337"/>
      <c r="MQZ167" s="337"/>
      <c r="MRA167" s="337"/>
      <c r="MRB167" s="337"/>
      <c r="MRC167" s="337"/>
      <c r="MRD167" s="337"/>
      <c r="MRE167" s="337"/>
      <c r="MRF167" s="337"/>
      <c r="MRG167" s="337"/>
      <c r="MRH167" s="337"/>
      <c r="MRI167" s="78"/>
      <c r="MRJ167" s="337"/>
      <c r="MRK167" s="337"/>
      <c r="MRL167" s="78"/>
      <c r="MRM167" s="79"/>
      <c r="MRN167" s="78"/>
      <c r="MRO167" s="337"/>
      <c r="MRP167" s="337"/>
      <c r="MRQ167" s="337"/>
      <c r="MRR167" s="337"/>
      <c r="MRS167" s="337"/>
      <c r="MRT167" s="337"/>
      <c r="MRU167" s="337"/>
      <c r="MRV167" s="337"/>
      <c r="MRW167" s="337"/>
      <c r="MRX167" s="337"/>
      <c r="MRY167" s="337"/>
      <c r="MRZ167" s="337"/>
      <c r="MSA167" s="78"/>
      <c r="MSB167" s="337"/>
      <c r="MSC167" s="337"/>
      <c r="MSD167" s="78"/>
      <c r="MSE167" s="79"/>
      <c r="MSF167" s="78"/>
      <c r="MSG167" s="337"/>
      <c r="MSH167" s="337"/>
      <c r="MSI167" s="337"/>
      <c r="MSJ167" s="337"/>
      <c r="MSK167" s="337"/>
      <c r="MSL167" s="337"/>
      <c r="MSM167" s="337"/>
      <c r="MSN167" s="337"/>
      <c r="MSO167" s="337"/>
      <c r="MSP167" s="337"/>
      <c r="MSQ167" s="337"/>
      <c r="MSR167" s="337"/>
      <c r="MSS167" s="78"/>
      <c r="MST167" s="337"/>
      <c r="MSU167" s="337"/>
      <c r="MSV167" s="78"/>
      <c r="MSW167" s="79"/>
      <c r="MSX167" s="78"/>
      <c r="MSY167" s="337"/>
      <c r="MSZ167" s="337"/>
      <c r="MTA167" s="337"/>
      <c r="MTB167" s="337"/>
      <c r="MTC167" s="337"/>
      <c r="MTD167" s="337"/>
      <c r="MTE167" s="337"/>
      <c r="MTF167" s="337"/>
      <c r="MTG167" s="337"/>
      <c r="MTH167" s="337"/>
      <c r="MTI167" s="337"/>
      <c r="MTJ167" s="337"/>
      <c r="MTK167" s="78"/>
      <c r="MTL167" s="337"/>
      <c r="MTM167" s="337"/>
      <c r="MTN167" s="78"/>
      <c r="MTO167" s="79"/>
      <c r="MTP167" s="78"/>
      <c r="MTQ167" s="337"/>
      <c r="MTR167" s="337"/>
      <c r="MTS167" s="337"/>
      <c r="MTT167" s="337"/>
      <c r="MTU167" s="337"/>
      <c r="MTV167" s="337"/>
      <c r="MTW167" s="337"/>
      <c r="MTX167" s="337"/>
      <c r="MTY167" s="337"/>
      <c r="MTZ167" s="337"/>
      <c r="MUA167" s="337"/>
      <c r="MUB167" s="337"/>
      <c r="MUC167" s="78"/>
      <c r="MUD167" s="337"/>
      <c r="MUE167" s="337"/>
      <c r="MUF167" s="78"/>
      <c r="MUG167" s="79"/>
      <c r="MUH167" s="78"/>
      <c r="MUI167" s="337"/>
      <c r="MUJ167" s="337"/>
      <c r="MUK167" s="337"/>
      <c r="MUL167" s="337"/>
      <c r="MUM167" s="337"/>
      <c r="MUN167" s="337"/>
      <c r="MUO167" s="337"/>
      <c r="MUP167" s="337"/>
      <c r="MUQ167" s="337"/>
      <c r="MUR167" s="337"/>
      <c r="MUS167" s="337"/>
      <c r="MUT167" s="337"/>
      <c r="MUU167" s="78"/>
      <c r="MUV167" s="337"/>
      <c r="MUW167" s="337"/>
      <c r="MUX167" s="78"/>
      <c r="MUY167" s="79"/>
      <c r="MUZ167" s="78"/>
      <c r="MVA167" s="337"/>
      <c r="MVB167" s="337"/>
      <c r="MVC167" s="337"/>
      <c r="MVD167" s="337"/>
      <c r="MVE167" s="337"/>
      <c r="MVF167" s="337"/>
      <c r="MVG167" s="337"/>
      <c r="MVH167" s="337"/>
      <c r="MVI167" s="337"/>
      <c r="MVJ167" s="337"/>
      <c r="MVK167" s="337"/>
      <c r="MVL167" s="337"/>
      <c r="MVM167" s="78"/>
      <c r="MVN167" s="337"/>
      <c r="MVO167" s="337"/>
      <c r="MVP167" s="78"/>
      <c r="MVQ167" s="79"/>
      <c r="MVR167" s="78"/>
      <c r="MVS167" s="337"/>
      <c r="MVT167" s="337"/>
      <c r="MVU167" s="337"/>
      <c r="MVV167" s="337"/>
      <c r="MVW167" s="337"/>
      <c r="MVX167" s="337"/>
      <c r="MVY167" s="337"/>
      <c r="MVZ167" s="337"/>
      <c r="MWA167" s="337"/>
      <c r="MWB167" s="337"/>
      <c r="MWC167" s="337"/>
      <c r="MWD167" s="337"/>
      <c r="MWE167" s="78"/>
      <c r="MWF167" s="337"/>
      <c r="MWG167" s="337"/>
      <c r="MWH167" s="78"/>
      <c r="MWI167" s="79"/>
      <c r="MWJ167" s="78"/>
      <c r="MWK167" s="337"/>
      <c r="MWL167" s="337"/>
      <c r="MWM167" s="337"/>
      <c r="MWN167" s="337"/>
      <c r="MWO167" s="337"/>
      <c r="MWP167" s="337"/>
      <c r="MWQ167" s="337"/>
      <c r="MWR167" s="337"/>
      <c r="MWS167" s="337"/>
      <c r="MWT167" s="337"/>
      <c r="MWU167" s="337"/>
      <c r="MWV167" s="337"/>
      <c r="MWW167" s="78"/>
      <c r="MWX167" s="337"/>
      <c r="MWY167" s="337"/>
      <c r="MWZ167" s="78"/>
      <c r="MXA167" s="79"/>
      <c r="MXB167" s="78"/>
      <c r="MXC167" s="337"/>
      <c r="MXD167" s="337"/>
      <c r="MXE167" s="337"/>
      <c r="MXF167" s="337"/>
      <c r="MXG167" s="337"/>
      <c r="MXH167" s="337"/>
      <c r="MXI167" s="337"/>
      <c r="MXJ167" s="337"/>
      <c r="MXK167" s="337"/>
      <c r="MXL167" s="337"/>
      <c r="MXM167" s="337"/>
      <c r="MXN167" s="337"/>
      <c r="MXO167" s="78"/>
      <c r="MXP167" s="337"/>
      <c r="MXQ167" s="337"/>
      <c r="MXR167" s="78"/>
      <c r="MXS167" s="79"/>
      <c r="MXT167" s="78"/>
      <c r="MXU167" s="337"/>
      <c r="MXV167" s="337"/>
      <c r="MXW167" s="337"/>
      <c r="MXX167" s="337"/>
      <c r="MXY167" s="337"/>
      <c r="MXZ167" s="337"/>
      <c r="MYA167" s="337"/>
      <c r="MYB167" s="337"/>
      <c r="MYC167" s="337"/>
      <c r="MYD167" s="337"/>
      <c r="MYE167" s="337"/>
      <c r="MYF167" s="337"/>
      <c r="MYG167" s="78"/>
      <c r="MYH167" s="337"/>
      <c r="MYI167" s="337"/>
      <c r="MYJ167" s="78"/>
      <c r="MYK167" s="79"/>
      <c r="MYL167" s="78"/>
      <c r="MYM167" s="337"/>
      <c r="MYN167" s="337"/>
      <c r="MYO167" s="337"/>
      <c r="MYP167" s="337"/>
      <c r="MYQ167" s="337"/>
      <c r="MYR167" s="337"/>
      <c r="MYS167" s="337"/>
      <c r="MYT167" s="337"/>
      <c r="MYU167" s="337"/>
      <c r="MYV167" s="337"/>
      <c r="MYW167" s="337"/>
      <c r="MYX167" s="337"/>
      <c r="MYY167" s="78"/>
      <c r="MYZ167" s="337"/>
      <c r="MZA167" s="337"/>
      <c r="MZB167" s="78"/>
      <c r="MZC167" s="79"/>
      <c r="MZD167" s="78"/>
      <c r="MZE167" s="337"/>
      <c r="MZF167" s="337"/>
      <c r="MZG167" s="337"/>
      <c r="MZH167" s="337"/>
      <c r="MZI167" s="337"/>
      <c r="MZJ167" s="337"/>
      <c r="MZK167" s="337"/>
      <c r="MZL167" s="337"/>
      <c r="MZM167" s="337"/>
      <c r="MZN167" s="337"/>
      <c r="MZO167" s="337"/>
      <c r="MZP167" s="337"/>
      <c r="MZQ167" s="78"/>
      <c r="MZR167" s="337"/>
      <c r="MZS167" s="337"/>
      <c r="MZT167" s="78"/>
      <c r="MZU167" s="79"/>
      <c r="MZV167" s="78"/>
      <c r="MZW167" s="337"/>
      <c r="MZX167" s="337"/>
      <c r="MZY167" s="337"/>
      <c r="MZZ167" s="337"/>
      <c r="NAA167" s="337"/>
      <c r="NAB167" s="337"/>
      <c r="NAC167" s="337"/>
      <c r="NAD167" s="337"/>
      <c r="NAE167" s="337"/>
      <c r="NAF167" s="337"/>
      <c r="NAG167" s="337"/>
      <c r="NAH167" s="337"/>
      <c r="NAI167" s="78"/>
      <c r="NAJ167" s="337"/>
      <c r="NAK167" s="337"/>
      <c r="NAL167" s="78"/>
      <c r="NAM167" s="79"/>
      <c r="NAN167" s="78"/>
      <c r="NAO167" s="337"/>
      <c r="NAP167" s="337"/>
      <c r="NAQ167" s="337"/>
      <c r="NAR167" s="337"/>
      <c r="NAS167" s="337"/>
      <c r="NAT167" s="337"/>
      <c r="NAU167" s="337"/>
      <c r="NAV167" s="337"/>
      <c r="NAW167" s="337"/>
      <c r="NAX167" s="337"/>
      <c r="NAY167" s="337"/>
      <c r="NAZ167" s="337"/>
      <c r="NBA167" s="78"/>
      <c r="NBB167" s="337"/>
      <c r="NBC167" s="337"/>
      <c r="NBD167" s="78"/>
      <c r="NBE167" s="79"/>
      <c r="NBF167" s="78"/>
      <c r="NBG167" s="337"/>
      <c r="NBH167" s="337"/>
      <c r="NBI167" s="337"/>
      <c r="NBJ167" s="337"/>
      <c r="NBK167" s="337"/>
      <c r="NBL167" s="337"/>
      <c r="NBM167" s="337"/>
      <c r="NBN167" s="337"/>
      <c r="NBO167" s="337"/>
      <c r="NBP167" s="337"/>
      <c r="NBQ167" s="337"/>
      <c r="NBR167" s="337"/>
      <c r="NBS167" s="78"/>
      <c r="NBT167" s="337"/>
      <c r="NBU167" s="337"/>
      <c r="NBV167" s="78"/>
      <c r="NBW167" s="79"/>
      <c r="NBX167" s="78"/>
      <c r="NBY167" s="337"/>
      <c r="NBZ167" s="337"/>
      <c r="NCA167" s="337"/>
      <c r="NCB167" s="337"/>
      <c r="NCC167" s="337"/>
      <c r="NCD167" s="337"/>
      <c r="NCE167" s="337"/>
      <c r="NCF167" s="337"/>
      <c r="NCG167" s="337"/>
      <c r="NCH167" s="337"/>
      <c r="NCI167" s="337"/>
      <c r="NCJ167" s="337"/>
      <c r="NCK167" s="78"/>
      <c r="NCL167" s="337"/>
      <c r="NCM167" s="337"/>
      <c r="NCN167" s="78"/>
      <c r="NCO167" s="79"/>
      <c r="NCP167" s="78"/>
      <c r="NCQ167" s="337"/>
      <c r="NCR167" s="337"/>
      <c r="NCS167" s="337"/>
      <c r="NCT167" s="337"/>
      <c r="NCU167" s="337"/>
      <c r="NCV167" s="337"/>
      <c r="NCW167" s="337"/>
      <c r="NCX167" s="337"/>
      <c r="NCY167" s="337"/>
      <c r="NCZ167" s="337"/>
      <c r="NDA167" s="337"/>
      <c r="NDB167" s="337"/>
      <c r="NDC167" s="78"/>
      <c r="NDD167" s="337"/>
      <c r="NDE167" s="337"/>
      <c r="NDF167" s="78"/>
      <c r="NDG167" s="79"/>
      <c r="NDH167" s="78"/>
      <c r="NDI167" s="337"/>
      <c r="NDJ167" s="337"/>
      <c r="NDK167" s="337"/>
      <c r="NDL167" s="337"/>
      <c r="NDM167" s="337"/>
      <c r="NDN167" s="337"/>
      <c r="NDO167" s="337"/>
      <c r="NDP167" s="337"/>
      <c r="NDQ167" s="337"/>
      <c r="NDR167" s="337"/>
      <c r="NDS167" s="337"/>
      <c r="NDT167" s="337"/>
      <c r="NDU167" s="78"/>
      <c r="NDV167" s="337"/>
      <c r="NDW167" s="337"/>
      <c r="NDX167" s="78"/>
      <c r="NDY167" s="79"/>
      <c r="NDZ167" s="78"/>
      <c r="NEA167" s="337"/>
      <c r="NEB167" s="337"/>
      <c r="NEC167" s="337"/>
      <c r="NED167" s="337"/>
      <c r="NEE167" s="337"/>
      <c r="NEF167" s="337"/>
      <c r="NEG167" s="337"/>
      <c r="NEH167" s="337"/>
      <c r="NEI167" s="337"/>
      <c r="NEJ167" s="337"/>
      <c r="NEK167" s="337"/>
      <c r="NEL167" s="337"/>
      <c r="NEM167" s="78"/>
      <c r="NEN167" s="337"/>
      <c r="NEO167" s="337"/>
      <c r="NEP167" s="78"/>
      <c r="NEQ167" s="79"/>
      <c r="NER167" s="78"/>
      <c r="NES167" s="337"/>
      <c r="NET167" s="337"/>
      <c r="NEU167" s="337"/>
      <c r="NEV167" s="337"/>
      <c r="NEW167" s="337"/>
      <c r="NEX167" s="337"/>
      <c r="NEY167" s="337"/>
      <c r="NEZ167" s="337"/>
      <c r="NFA167" s="337"/>
      <c r="NFB167" s="337"/>
      <c r="NFC167" s="337"/>
      <c r="NFD167" s="337"/>
      <c r="NFE167" s="78"/>
      <c r="NFF167" s="337"/>
      <c r="NFG167" s="337"/>
      <c r="NFH167" s="78"/>
      <c r="NFI167" s="79"/>
      <c r="NFJ167" s="78"/>
      <c r="NFK167" s="337"/>
      <c r="NFL167" s="337"/>
      <c r="NFM167" s="337"/>
      <c r="NFN167" s="337"/>
      <c r="NFO167" s="337"/>
      <c r="NFP167" s="337"/>
      <c r="NFQ167" s="337"/>
      <c r="NFR167" s="337"/>
      <c r="NFS167" s="337"/>
      <c r="NFT167" s="337"/>
      <c r="NFU167" s="337"/>
      <c r="NFV167" s="337"/>
      <c r="NFW167" s="78"/>
      <c r="NFX167" s="337"/>
      <c r="NFY167" s="337"/>
      <c r="NFZ167" s="78"/>
      <c r="NGA167" s="79"/>
      <c r="NGB167" s="78"/>
      <c r="NGC167" s="337"/>
      <c r="NGD167" s="337"/>
      <c r="NGE167" s="337"/>
      <c r="NGF167" s="337"/>
      <c r="NGG167" s="337"/>
      <c r="NGH167" s="337"/>
      <c r="NGI167" s="337"/>
      <c r="NGJ167" s="337"/>
      <c r="NGK167" s="337"/>
      <c r="NGL167" s="337"/>
      <c r="NGM167" s="337"/>
      <c r="NGN167" s="337"/>
      <c r="NGO167" s="78"/>
      <c r="NGP167" s="337"/>
      <c r="NGQ167" s="337"/>
      <c r="NGR167" s="78"/>
      <c r="NGS167" s="79"/>
      <c r="NGT167" s="78"/>
      <c r="NGU167" s="337"/>
      <c r="NGV167" s="337"/>
      <c r="NGW167" s="337"/>
      <c r="NGX167" s="337"/>
      <c r="NGY167" s="337"/>
      <c r="NGZ167" s="337"/>
      <c r="NHA167" s="337"/>
      <c r="NHB167" s="337"/>
      <c r="NHC167" s="337"/>
      <c r="NHD167" s="337"/>
      <c r="NHE167" s="337"/>
      <c r="NHF167" s="337"/>
      <c r="NHG167" s="78"/>
      <c r="NHH167" s="337"/>
      <c r="NHI167" s="337"/>
      <c r="NHJ167" s="78"/>
      <c r="NHK167" s="79"/>
      <c r="NHL167" s="78"/>
      <c r="NHM167" s="337"/>
      <c r="NHN167" s="337"/>
      <c r="NHO167" s="337"/>
      <c r="NHP167" s="337"/>
      <c r="NHQ167" s="337"/>
      <c r="NHR167" s="337"/>
      <c r="NHS167" s="337"/>
      <c r="NHT167" s="337"/>
      <c r="NHU167" s="337"/>
      <c r="NHV167" s="337"/>
      <c r="NHW167" s="337"/>
      <c r="NHX167" s="337"/>
      <c r="NHY167" s="78"/>
      <c r="NHZ167" s="337"/>
      <c r="NIA167" s="337"/>
      <c r="NIB167" s="78"/>
      <c r="NIC167" s="79"/>
      <c r="NID167" s="78"/>
      <c r="NIE167" s="337"/>
      <c r="NIF167" s="337"/>
      <c r="NIG167" s="337"/>
      <c r="NIH167" s="337"/>
      <c r="NII167" s="337"/>
      <c r="NIJ167" s="337"/>
      <c r="NIK167" s="337"/>
      <c r="NIL167" s="337"/>
      <c r="NIM167" s="337"/>
      <c r="NIN167" s="337"/>
      <c r="NIO167" s="337"/>
      <c r="NIP167" s="337"/>
      <c r="NIQ167" s="78"/>
      <c r="NIR167" s="337"/>
      <c r="NIS167" s="337"/>
      <c r="NIT167" s="78"/>
      <c r="NIU167" s="79"/>
      <c r="NIV167" s="78"/>
      <c r="NIW167" s="337"/>
      <c r="NIX167" s="337"/>
      <c r="NIY167" s="337"/>
      <c r="NIZ167" s="337"/>
      <c r="NJA167" s="337"/>
      <c r="NJB167" s="337"/>
      <c r="NJC167" s="337"/>
      <c r="NJD167" s="337"/>
      <c r="NJE167" s="337"/>
      <c r="NJF167" s="337"/>
      <c r="NJG167" s="337"/>
      <c r="NJH167" s="337"/>
      <c r="NJI167" s="78"/>
      <c r="NJJ167" s="337"/>
      <c r="NJK167" s="337"/>
      <c r="NJL167" s="78"/>
      <c r="NJM167" s="79"/>
      <c r="NJN167" s="78"/>
      <c r="NJO167" s="337"/>
      <c r="NJP167" s="337"/>
      <c r="NJQ167" s="337"/>
      <c r="NJR167" s="337"/>
      <c r="NJS167" s="337"/>
      <c r="NJT167" s="337"/>
      <c r="NJU167" s="337"/>
      <c r="NJV167" s="337"/>
      <c r="NJW167" s="337"/>
      <c r="NJX167" s="337"/>
      <c r="NJY167" s="337"/>
      <c r="NJZ167" s="337"/>
      <c r="NKA167" s="78"/>
      <c r="NKB167" s="337"/>
      <c r="NKC167" s="337"/>
      <c r="NKD167" s="78"/>
      <c r="NKE167" s="79"/>
      <c r="NKF167" s="78"/>
      <c r="NKG167" s="337"/>
      <c r="NKH167" s="337"/>
      <c r="NKI167" s="337"/>
      <c r="NKJ167" s="337"/>
      <c r="NKK167" s="337"/>
      <c r="NKL167" s="337"/>
      <c r="NKM167" s="337"/>
      <c r="NKN167" s="337"/>
      <c r="NKO167" s="337"/>
      <c r="NKP167" s="337"/>
      <c r="NKQ167" s="337"/>
      <c r="NKR167" s="337"/>
      <c r="NKS167" s="78"/>
      <c r="NKT167" s="337"/>
      <c r="NKU167" s="337"/>
      <c r="NKV167" s="78"/>
      <c r="NKW167" s="79"/>
      <c r="NKX167" s="78"/>
      <c r="NKY167" s="337"/>
      <c r="NKZ167" s="337"/>
      <c r="NLA167" s="337"/>
      <c r="NLB167" s="337"/>
      <c r="NLC167" s="337"/>
      <c r="NLD167" s="337"/>
      <c r="NLE167" s="337"/>
      <c r="NLF167" s="337"/>
      <c r="NLG167" s="337"/>
      <c r="NLH167" s="337"/>
      <c r="NLI167" s="337"/>
      <c r="NLJ167" s="337"/>
      <c r="NLK167" s="78"/>
      <c r="NLL167" s="337"/>
      <c r="NLM167" s="337"/>
      <c r="NLN167" s="78"/>
      <c r="NLO167" s="79"/>
      <c r="NLP167" s="78"/>
      <c r="NLQ167" s="337"/>
      <c r="NLR167" s="337"/>
      <c r="NLS167" s="337"/>
      <c r="NLT167" s="337"/>
      <c r="NLU167" s="337"/>
      <c r="NLV167" s="337"/>
      <c r="NLW167" s="337"/>
      <c r="NLX167" s="337"/>
      <c r="NLY167" s="337"/>
      <c r="NLZ167" s="337"/>
      <c r="NMA167" s="337"/>
      <c r="NMB167" s="337"/>
      <c r="NMC167" s="78"/>
      <c r="NMD167" s="337"/>
      <c r="NME167" s="337"/>
      <c r="NMF167" s="78"/>
      <c r="NMG167" s="79"/>
      <c r="NMH167" s="78"/>
      <c r="NMI167" s="337"/>
      <c r="NMJ167" s="337"/>
      <c r="NMK167" s="337"/>
      <c r="NML167" s="337"/>
      <c r="NMM167" s="337"/>
      <c r="NMN167" s="337"/>
      <c r="NMO167" s="337"/>
      <c r="NMP167" s="337"/>
      <c r="NMQ167" s="337"/>
      <c r="NMR167" s="337"/>
      <c r="NMS167" s="337"/>
      <c r="NMT167" s="337"/>
      <c r="NMU167" s="78"/>
      <c r="NMV167" s="337"/>
      <c r="NMW167" s="337"/>
      <c r="NMX167" s="78"/>
      <c r="NMY167" s="79"/>
      <c r="NMZ167" s="78"/>
      <c r="NNA167" s="337"/>
      <c r="NNB167" s="337"/>
      <c r="NNC167" s="337"/>
      <c r="NND167" s="337"/>
      <c r="NNE167" s="337"/>
      <c r="NNF167" s="337"/>
      <c r="NNG167" s="337"/>
      <c r="NNH167" s="337"/>
      <c r="NNI167" s="337"/>
      <c r="NNJ167" s="337"/>
      <c r="NNK167" s="337"/>
      <c r="NNL167" s="337"/>
      <c r="NNM167" s="78"/>
      <c r="NNN167" s="337"/>
      <c r="NNO167" s="337"/>
      <c r="NNP167" s="78"/>
      <c r="NNQ167" s="79"/>
      <c r="NNR167" s="78"/>
      <c r="NNS167" s="337"/>
      <c r="NNT167" s="337"/>
      <c r="NNU167" s="337"/>
      <c r="NNV167" s="337"/>
      <c r="NNW167" s="337"/>
      <c r="NNX167" s="337"/>
      <c r="NNY167" s="337"/>
      <c r="NNZ167" s="337"/>
      <c r="NOA167" s="337"/>
      <c r="NOB167" s="337"/>
      <c r="NOC167" s="337"/>
      <c r="NOD167" s="337"/>
      <c r="NOE167" s="78"/>
      <c r="NOF167" s="337"/>
      <c r="NOG167" s="337"/>
      <c r="NOH167" s="78"/>
      <c r="NOI167" s="79"/>
      <c r="NOJ167" s="78"/>
      <c r="NOK167" s="337"/>
      <c r="NOL167" s="337"/>
      <c r="NOM167" s="337"/>
      <c r="NON167" s="337"/>
      <c r="NOO167" s="337"/>
      <c r="NOP167" s="337"/>
      <c r="NOQ167" s="337"/>
      <c r="NOR167" s="337"/>
      <c r="NOS167" s="337"/>
      <c r="NOT167" s="337"/>
      <c r="NOU167" s="337"/>
      <c r="NOV167" s="337"/>
      <c r="NOW167" s="78"/>
      <c r="NOX167" s="337"/>
      <c r="NOY167" s="337"/>
      <c r="NOZ167" s="78"/>
      <c r="NPA167" s="79"/>
      <c r="NPB167" s="78"/>
      <c r="NPC167" s="337"/>
      <c r="NPD167" s="337"/>
      <c r="NPE167" s="337"/>
      <c r="NPF167" s="337"/>
      <c r="NPG167" s="337"/>
      <c r="NPH167" s="337"/>
      <c r="NPI167" s="337"/>
      <c r="NPJ167" s="337"/>
      <c r="NPK167" s="337"/>
      <c r="NPL167" s="337"/>
      <c r="NPM167" s="337"/>
      <c r="NPN167" s="337"/>
      <c r="NPO167" s="78"/>
      <c r="NPP167" s="337"/>
      <c r="NPQ167" s="337"/>
      <c r="NPR167" s="78"/>
      <c r="NPS167" s="79"/>
      <c r="NPT167" s="78"/>
      <c r="NPU167" s="337"/>
      <c r="NPV167" s="337"/>
      <c r="NPW167" s="337"/>
      <c r="NPX167" s="337"/>
      <c r="NPY167" s="337"/>
      <c r="NPZ167" s="337"/>
      <c r="NQA167" s="337"/>
      <c r="NQB167" s="337"/>
      <c r="NQC167" s="337"/>
      <c r="NQD167" s="337"/>
      <c r="NQE167" s="337"/>
      <c r="NQF167" s="337"/>
      <c r="NQG167" s="78"/>
      <c r="NQH167" s="337"/>
      <c r="NQI167" s="337"/>
      <c r="NQJ167" s="78"/>
      <c r="NQK167" s="79"/>
      <c r="NQL167" s="78"/>
      <c r="NQM167" s="337"/>
      <c r="NQN167" s="337"/>
      <c r="NQO167" s="337"/>
      <c r="NQP167" s="337"/>
      <c r="NQQ167" s="337"/>
      <c r="NQR167" s="337"/>
      <c r="NQS167" s="337"/>
      <c r="NQT167" s="337"/>
      <c r="NQU167" s="337"/>
      <c r="NQV167" s="337"/>
      <c r="NQW167" s="337"/>
      <c r="NQX167" s="337"/>
      <c r="NQY167" s="78"/>
      <c r="NQZ167" s="337"/>
      <c r="NRA167" s="337"/>
      <c r="NRB167" s="78"/>
      <c r="NRC167" s="79"/>
      <c r="NRD167" s="78"/>
      <c r="NRE167" s="337"/>
      <c r="NRF167" s="337"/>
      <c r="NRG167" s="337"/>
      <c r="NRH167" s="337"/>
      <c r="NRI167" s="337"/>
      <c r="NRJ167" s="337"/>
      <c r="NRK167" s="337"/>
      <c r="NRL167" s="337"/>
      <c r="NRM167" s="337"/>
      <c r="NRN167" s="337"/>
      <c r="NRO167" s="337"/>
      <c r="NRP167" s="337"/>
      <c r="NRQ167" s="78"/>
      <c r="NRR167" s="337"/>
      <c r="NRS167" s="337"/>
      <c r="NRT167" s="78"/>
      <c r="NRU167" s="79"/>
      <c r="NRV167" s="78"/>
      <c r="NRW167" s="337"/>
      <c r="NRX167" s="337"/>
      <c r="NRY167" s="337"/>
      <c r="NRZ167" s="337"/>
      <c r="NSA167" s="337"/>
      <c r="NSB167" s="337"/>
      <c r="NSC167" s="337"/>
      <c r="NSD167" s="337"/>
      <c r="NSE167" s="337"/>
      <c r="NSF167" s="337"/>
      <c r="NSG167" s="337"/>
      <c r="NSH167" s="337"/>
      <c r="NSI167" s="78"/>
      <c r="NSJ167" s="337"/>
      <c r="NSK167" s="337"/>
      <c r="NSL167" s="78"/>
      <c r="NSM167" s="79"/>
      <c r="NSN167" s="78"/>
      <c r="NSO167" s="337"/>
      <c r="NSP167" s="337"/>
      <c r="NSQ167" s="337"/>
      <c r="NSR167" s="337"/>
      <c r="NSS167" s="337"/>
      <c r="NST167" s="337"/>
      <c r="NSU167" s="337"/>
      <c r="NSV167" s="337"/>
      <c r="NSW167" s="337"/>
      <c r="NSX167" s="337"/>
      <c r="NSY167" s="337"/>
      <c r="NSZ167" s="337"/>
      <c r="NTA167" s="78"/>
      <c r="NTB167" s="337"/>
      <c r="NTC167" s="337"/>
      <c r="NTD167" s="78"/>
      <c r="NTE167" s="79"/>
      <c r="NTF167" s="78"/>
      <c r="NTG167" s="337"/>
      <c r="NTH167" s="337"/>
      <c r="NTI167" s="337"/>
      <c r="NTJ167" s="337"/>
      <c r="NTK167" s="337"/>
      <c r="NTL167" s="337"/>
      <c r="NTM167" s="337"/>
      <c r="NTN167" s="337"/>
      <c r="NTO167" s="337"/>
      <c r="NTP167" s="337"/>
      <c r="NTQ167" s="337"/>
      <c r="NTR167" s="337"/>
      <c r="NTS167" s="78"/>
      <c r="NTT167" s="337"/>
      <c r="NTU167" s="337"/>
      <c r="NTV167" s="78"/>
      <c r="NTW167" s="79"/>
      <c r="NTX167" s="78"/>
      <c r="NTY167" s="337"/>
      <c r="NTZ167" s="337"/>
      <c r="NUA167" s="337"/>
      <c r="NUB167" s="337"/>
      <c r="NUC167" s="337"/>
      <c r="NUD167" s="337"/>
      <c r="NUE167" s="337"/>
      <c r="NUF167" s="337"/>
      <c r="NUG167" s="337"/>
      <c r="NUH167" s="337"/>
      <c r="NUI167" s="337"/>
      <c r="NUJ167" s="337"/>
      <c r="NUK167" s="78"/>
      <c r="NUL167" s="337"/>
      <c r="NUM167" s="337"/>
      <c r="NUN167" s="78"/>
      <c r="NUO167" s="79"/>
      <c r="NUP167" s="78"/>
      <c r="NUQ167" s="337"/>
      <c r="NUR167" s="337"/>
      <c r="NUS167" s="337"/>
      <c r="NUT167" s="337"/>
      <c r="NUU167" s="337"/>
      <c r="NUV167" s="337"/>
      <c r="NUW167" s="337"/>
      <c r="NUX167" s="337"/>
      <c r="NUY167" s="337"/>
      <c r="NUZ167" s="337"/>
      <c r="NVA167" s="337"/>
      <c r="NVB167" s="337"/>
      <c r="NVC167" s="78"/>
      <c r="NVD167" s="337"/>
      <c r="NVE167" s="337"/>
      <c r="NVF167" s="78"/>
      <c r="NVG167" s="79"/>
      <c r="NVH167" s="78"/>
      <c r="NVI167" s="337"/>
      <c r="NVJ167" s="337"/>
      <c r="NVK167" s="337"/>
      <c r="NVL167" s="337"/>
      <c r="NVM167" s="337"/>
      <c r="NVN167" s="337"/>
      <c r="NVO167" s="337"/>
      <c r="NVP167" s="337"/>
      <c r="NVQ167" s="337"/>
      <c r="NVR167" s="337"/>
      <c r="NVS167" s="337"/>
      <c r="NVT167" s="337"/>
      <c r="NVU167" s="78"/>
      <c r="NVV167" s="337"/>
      <c r="NVW167" s="337"/>
      <c r="NVX167" s="78"/>
      <c r="NVY167" s="79"/>
      <c r="NVZ167" s="78"/>
      <c r="NWA167" s="337"/>
      <c r="NWB167" s="337"/>
      <c r="NWC167" s="337"/>
      <c r="NWD167" s="337"/>
      <c r="NWE167" s="337"/>
      <c r="NWF167" s="337"/>
      <c r="NWG167" s="337"/>
      <c r="NWH167" s="337"/>
      <c r="NWI167" s="337"/>
      <c r="NWJ167" s="337"/>
      <c r="NWK167" s="337"/>
      <c r="NWL167" s="337"/>
      <c r="NWM167" s="78"/>
      <c r="NWN167" s="337"/>
      <c r="NWO167" s="337"/>
      <c r="NWP167" s="78"/>
      <c r="NWQ167" s="79"/>
      <c r="NWR167" s="78"/>
      <c r="NWS167" s="337"/>
      <c r="NWT167" s="337"/>
      <c r="NWU167" s="337"/>
      <c r="NWV167" s="337"/>
      <c r="NWW167" s="337"/>
      <c r="NWX167" s="337"/>
      <c r="NWY167" s="337"/>
      <c r="NWZ167" s="337"/>
      <c r="NXA167" s="337"/>
      <c r="NXB167" s="337"/>
      <c r="NXC167" s="337"/>
      <c r="NXD167" s="337"/>
      <c r="NXE167" s="78"/>
      <c r="NXF167" s="337"/>
      <c r="NXG167" s="337"/>
      <c r="NXH167" s="78"/>
      <c r="NXI167" s="79"/>
      <c r="NXJ167" s="78"/>
      <c r="NXK167" s="337"/>
      <c r="NXL167" s="337"/>
      <c r="NXM167" s="337"/>
      <c r="NXN167" s="337"/>
      <c r="NXO167" s="337"/>
      <c r="NXP167" s="337"/>
      <c r="NXQ167" s="337"/>
      <c r="NXR167" s="337"/>
      <c r="NXS167" s="337"/>
      <c r="NXT167" s="337"/>
      <c r="NXU167" s="337"/>
      <c r="NXV167" s="337"/>
      <c r="NXW167" s="78"/>
      <c r="NXX167" s="337"/>
      <c r="NXY167" s="337"/>
      <c r="NXZ167" s="78"/>
      <c r="NYA167" s="79"/>
      <c r="NYB167" s="78"/>
      <c r="NYC167" s="337"/>
      <c r="NYD167" s="337"/>
      <c r="NYE167" s="337"/>
      <c r="NYF167" s="337"/>
      <c r="NYG167" s="337"/>
      <c r="NYH167" s="337"/>
      <c r="NYI167" s="337"/>
      <c r="NYJ167" s="337"/>
      <c r="NYK167" s="337"/>
      <c r="NYL167" s="337"/>
      <c r="NYM167" s="337"/>
      <c r="NYN167" s="337"/>
      <c r="NYO167" s="78"/>
      <c r="NYP167" s="337"/>
      <c r="NYQ167" s="337"/>
      <c r="NYR167" s="78"/>
      <c r="NYS167" s="79"/>
      <c r="NYT167" s="78"/>
      <c r="NYU167" s="337"/>
      <c r="NYV167" s="337"/>
      <c r="NYW167" s="337"/>
      <c r="NYX167" s="337"/>
      <c r="NYY167" s="337"/>
      <c r="NYZ167" s="337"/>
      <c r="NZA167" s="337"/>
      <c r="NZB167" s="337"/>
      <c r="NZC167" s="337"/>
      <c r="NZD167" s="337"/>
      <c r="NZE167" s="337"/>
      <c r="NZF167" s="337"/>
      <c r="NZG167" s="78"/>
      <c r="NZH167" s="337"/>
      <c r="NZI167" s="337"/>
      <c r="NZJ167" s="78"/>
      <c r="NZK167" s="79"/>
      <c r="NZL167" s="78"/>
      <c r="NZM167" s="337"/>
      <c r="NZN167" s="337"/>
      <c r="NZO167" s="337"/>
      <c r="NZP167" s="337"/>
      <c r="NZQ167" s="337"/>
      <c r="NZR167" s="337"/>
      <c r="NZS167" s="337"/>
      <c r="NZT167" s="337"/>
      <c r="NZU167" s="337"/>
      <c r="NZV167" s="337"/>
      <c r="NZW167" s="337"/>
      <c r="NZX167" s="337"/>
      <c r="NZY167" s="78"/>
      <c r="NZZ167" s="337"/>
      <c r="OAA167" s="337"/>
      <c r="OAB167" s="78"/>
      <c r="OAC167" s="79"/>
      <c r="OAD167" s="78"/>
      <c r="OAE167" s="337"/>
      <c r="OAF167" s="337"/>
      <c r="OAG167" s="337"/>
      <c r="OAH167" s="337"/>
      <c r="OAI167" s="337"/>
      <c r="OAJ167" s="337"/>
      <c r="OAK167" s="337"/>
      <c r="OAL167" s="337"/>
      <c r="OAM167" s="337"/>
      <c r="OAN167" s="337"/>
      <c r="OAO167" s="337"/>
      <c r="OAP167" s="337"/>
      <c r="OAQ167" s="78"/>
      <c r="OAR167" s="337"/>
      <c r="OAS167" s="337"/>
      <c r="OAT167" s="78"/>
      <c r="OAU167" s="79"/>
      <c r="OAV167" s="78"/>
      <c r="OAW167" s="337"/>
      <c r="OAX167" s="337"/>
      <c r="OAY167" s="337"/>
      <c r="OAZ167" s="337"/>
      <c r="OBA167" s="337"/>
      <c r="OBB167" s="337"/>
      <c r="OBC167" s="337"/>
      <c r="OBD167" s="337"/>
      <c r="OBE167" s="337"/>
      <c r="OBF167" s="337"/>
      <c r="OBG167" s="337"/>
      <c r="OBH167" s="337"/>
      <c r="OBI167" s="78"/>
      <c r="OBJ167" s="337"/>
      <c r="OBK167" s="337"/>
      <c r="OBL167" s="78"/>
      <c r="OBM167" s="79"/>
      <c r="OBN167" s="78"/>
      <c r="OBO167" s="337"/>
      <c r="OBP167" s="337"/>
      <c r="OBQ167" s="337"/>
      <c r="OBR167" s="337"/>
      <c r="OBS167" s="337"/>
      <c r="OBT167" s="337"/>
      <c r="OBU167" s="337"/>
      <c r="OBV167" s="337"/>
      <c r="OBW167" s="337"/>
      <c r="OBX167" s="337"/>
      <c r="OBY167" s="337"/>
      <c r="OBZ167" s="337"/>
      <c r="OCA167" s="78"/>
      <c r="OCB167" s="337"/>
      <c r="OCC167" s="337"/>
      <c r="OCD167" s="78"/>
      <c r="OCE167" s="79"/>
      <c r="OCF167" s="78"/>
      <c r="OCG167" s="337"/>
      <c r="OCH167" s="337"/>
      <c r="OCI167" s="337"/>
      <c r="OCJ167" s="337"/>
      <c r="OCK167" s="337"/>
      <c r="OCL167" s="337"/>
      <c r="OCM167" s="337"/>
      <c r="OCN167" s="337"/>
      <c r="OCO167" s="337"/>
      <c r="OCP167" s="337"/>
      <c r="OCQ167" s="337"/>
      <c r="OCR167" s="337"/>
      <c r="OCS167" s="78"/>
      <c r="OCT167" s="337"/>
      <c r="OCU167" s="337"/>
      <c r="OCV167" s="78"/>
      <c r="OCW167" s="79"/>
      <c r="OCX167" s="78"/>
      <c r="OCY167" s="337"/>
      <c r="OCZ167" s="337"/>
      <c r="ODA167" s="337"/>
      <c r="ODB167" s="337"/>
      <c r="ODC167" s="337"/>
      <c r="ODD167" s="337"/>
      <c r="ODE167" s="337"/>
      <c r="ODF167" s="337"/>
      <c r="ODG167" s="337"/>
      <c r="ODH167" s="337"/>
      <c r="ODI167" s="337"/>
      <c r="ODJ167" s="337"/>
      <c r="ODK167" s="78"/>
      <c r="ODL167" s="337"/>
      <c r="ODM167" s="337"/>
      <c r="ODN167" s="78"/>
      <c r="ODO167" s="79"/>
      <c r="ODP167" s="78"/>
      <c r="ODQ167" s="337"/>
      <c r="ODR167" s="337"/>
      <c r="ODS167" s="337"/>
      <c r="ODT167" s="337"/>
      <c r="ODU167" s="337"/>
      <c r="ODV167" s="337"/>
      <c r="ODW167" s="337"/>
      <c r="ODX167" s="337"/>
      <c r="ODY167" s="337"/>
      <c r="ODZ167" s="337"/>
      <c r="OEA167" s="337"/>
      <c r="OEB167" s="337"/>
      <c r="OEC167" s="78"/>
      <c r="OED167" s="337"/>
      <c r="OEE167" s="337"/>
      <c r="OEF167" s="78"/>
      <c r="OEG167" s="79"/>
      <c r="OEH167" s="78"/>
      <c r="OEI167" s="337"/>
      <c r="OEJ167" s="337"/>
      <c r="OEK167" s="337"/>
      <c r="OEL167" s="337"/>
      <c r="OEM167" s="337"/>
      <c r="OEN167" s="337"/>
      <c r="OEO167" s="337"/>
      <c r="OEP167" s="337"/>
      <c r="OEQ167" s="337"/>
      <c r="OER167" s="337"/>
      <c r="OES167" s="337"/>
      <c r="OET167" s="337"/>
      <c r="OEU167" s="78"/>
      <c r="OEV167" s="337"/>
      <c r="OEW167" s="337"/>
      <c r="OEX167" s="78"/>
      <c r="OEY167" s="79"/>
      <c r="OEZ167" s="78"/>
      <c r="OFA167" s="337"/>
      <c r="OFB167" s="337"/>
      <c r="OFC167" s="337"/>
      <c r="OFD167" s="337"/>
      <c r="OFE167" s="337"/>
      <c r="OFF167" s="337"/>
      <c r="OFG167" s="337"/>
      <c r="OFH167" s="337"/>
      <c r="OFI167" s="337"/>
      <c r="OFJ167" s="337"/>
      <c r="OFK167" s="337"/>
      <c r="OFL167" s="337"/>
      <c r="OFM167" s="78"/>
      <c r="OFN167" s="337"/>
      <c r="OFO167" s="337"/>
      <c r="OFP167" s="78"/>
      <c r="OFQ167" s="79"/>
      <c r="OFR167" s="78"/>
      <c r="OFS167" s="337"/>
      <c r="OFT167" s="337"/>
      <c r="OFU167" s="337"/>
      <c r="OFV167" s="337"/>
      <c r="OFW167" s="337"/>
      <c r="OFX167" s="337"/>
      <c r="OFY167" s="337"/>
      <c r="OFZ167" s="337"/>
      <c r="OGA167" s="337"/>
      <c r="OGB167" s="337"/>
      <c r="OGC167" s="337"/>
      <c r="OGD167" s="337"/>
      <c r="OGE167" s="78"/>
      <c r="OGF167" s="337"/>
      <c r="OGG167" s="337"/>
      <c r="OGH167" s="78"/>
      <c r="OGI167" s="79"/>
      <c r="OGJ167" s="78"/>
      <c r="OGK167" s="337"/>
      <c r="OGL167" s="337"/>
      <c r="OGM167" s="337"/>
      <c r="OGN167" s="337"/>
      <c r="OGO167" s="337"/>
      <c r="OGP167" s="337"/>
      <c r="OGQ167" s="337"/>
      <c r="OGR167" s="337"/>
      <c r="OGS167" s="337"/>
      <c r="OGT167" s="337"/>
      <c r="OGU167" s="337"/>
      <c r="OGV167" s="337"/>
      <c r="OGW167" s="78"/>
      <c r="OGX167" s="337"/>
      <c r="OGY167" s="337"/>
      <c r="OGZ167" s="78"/>
      <c r="OHA167" s="79"/>
      <c r="OHB167" s="78"/>
      <c r="OHC167" s="337"/>
      <c r="OHD167" s="337"/>
      <c r="OHE167" s="337"/>
      <c r="OHF167" s="337"/>
      <c r="OHG167" s="337"/>
      <c r="OHH167" s="337"/>
      <c r="OHI167" s="337"/>
      <c r="OHJ167" s="337"/>
      <c r="OHK167" s="337"/>
      <c r="OHL167" s="337"/>
      <c r="OHM167" s="337"/>
      <c r="OHN167" s="337"/>
      <c r="OHO167" s="78"/>
      <c r="OHP167" s="337"/>
      <c r="OHQ167" s="337"/>
      <c r="OHR167" s="78"/>
      <c r="OHS167" s="79"/>
      <c r="OHT167" s="78"/>
      <c r="OHU167" s="337"/>
      <c r="OHV167" s="337"/>
      <c r="OHW167" s="337"/>
      <c r="OHX167" s="337"/>
      <c r="OHY167" s="337"/>
      <c r="OHZ167" s="337"/>
      <c r="OIA167" s="337"/>
      <c r="OIB167" s="337"/>
      <c r="OIC167" s="337"/>
      <c r="OID167" s="337"/>
      <c r="OIE167" s="337"/>
      <c r="OIF167" s="337"/>
      <c r="OIG167" s="78"/>
      <c r="OIH167" s="337"/>
      <c r="OII167" s="337"/>
      <c r="OIJ167" s="78"/>
      <c r="OIK167" s="79"/>
      <c r="OIL167" s="78"/>
      <c r="OIM167" s="337"/>
      <c r="OIN167" s="337"/>
      <c r="OIO167" s="337"/>
      <c r="OIP167" s="337"/>
      <c r="OIQ167" s="337"/>
      <c r="OIR167" s="337"/>
      <c r="OIS167" s="337"/>
      <c r="OIT167" s="337"/>
      <c r="OIU167" s="337"/>
      <c r="OIV167" s="337"/>
      <c r="OIW167" s="337"/>
      <c r="OIX167" s="337"/>
      <c r="OIY167" s="78"/>
      <c r="OIZ167" s="337"/>
      <c r="OJA167" s="337"/>
      <c r="OJB167" s="78"/>
      <c r="OJC167" s="79"/>
      <c r="OJD167" s="78"/>
      <c r="OJE167" s="337"/>
      <c r="OJF167" s="337"/>
      <c r="OJG167" s="337"/>
      <c r="OJH167" s="337"/>
      <c r="OJI167" s="337"/>
      <c r="OJJ167" s="337"/>
      <c r="OJK167" s="337"/>
      <c r="OJL167" s="337"/>
      <c r="OJM167" s="337"/>
      <c r="OJN167" s="337"/>
      <c r="OJO167" s="337"/>
      <c r="OJP167" s="337"/>
      <c r="OJQ167" s="78"/>
      <c r="OJR167" s="337"/>
      <c r="OJS167" s="337"/>
      <c r="OJT167" s="78"/>
      <c r="OJU167" s="79"/>
      <c r="OJV167" s="78"/>
      <c r="OJW167" s="337"/>
      <c r="OJX167" s="337"/>
      <c r="OJY167" s="337"/>
      <c r="OJZ167" s="337"/>
      <c r="OKA167" s="337"/>
      <c r="OKB167" s="337"/>
      <c r="OKC167" s="337"/>
      <c r="OKD167" s="337"/>
      <c r="OKE167" s="337"/>
      <c r="OKF167" s="337"/>
      <c r="OKG167" s="337"/>
      <c r="OKH167" s="337"/>
      <c r="OKI167" s="78"/>
      <c r="OKJ167" s="337"/>
      <c r="OKK167" s="337"/>
      <c r="OKL167" s="78"/>
      <c r="OKM167" s="79"/>
      <c r="OKN167" s="78"/>
      <c r="OKO167" s="337"/>
      <c r="OKP167" s="337"/>
      <c r="OKQ167" s="337"/>
      <c r="OKR167" s="337"/>
      <c r="OKS167" s="337"/>
      <c r="OKT167" s="337"/>
      <c r="OKU167" s="337"/>
      <c r="OKV167" s="337"/>
      <c r="OKW167" s="337"/>
      <c r="OKX167" s="337"/>
      <c r="OKY167" s="337"/>
      <c r="OKZ167" s="337"/>
      <c r="OLA167" s="78"/>
      <c r="OLB167" s="337"/>
      <c r="OLC167" s="337"/>
      <c r="OLD167" s="78"/>
      <c r="OLE167" s="79"/>
      <c r="OLF167" s="78"/>
      <c r="OLG167" s="337"/>
      <c r="OLH167" s="337"/>
      <c r="OLI167" s="337"/>
      <c r="OLJ167" s="337"/>
      <c r="OLK167" s="337"/>
      <c r="OLL167" s="337"/>
      <c r="OLM167" s="337"/>
      <c r="OLN167" s="337"/>
      <c r="OLO167" s="337"/>
      <c r="OLP167" s="337"/>
      <c r="OLQ167" s="337"/>
      <c r="OLR167" s="337"/>
      <c r="OLS167" s="78"/>
      <c r="OLT167" s="337"/>
      <c r="OLU167" s="337"/>
      <c r="OLV167" s="78"/>
      <c r="OLW167" s="79"/>
      <c r="OLX167" s="78"/>
      <c r="OLY167" s="337"/>
      <c r="OLZ167" s="337"/>
      <c r="OMA167" s="337"/>
      <c r="OMB167" s="337"/>
      <c r="OMC167" s="337"/>
      <c r="OMD167" s="337"/>
      <c r="OME167" s="337"/>
      <c r="OMF167" s="337"/>
      <c r="OMG167" s="337"/>
      <c r="OMH167" s="337"/>
      <c r="OMI167" s="337"/>
      <c r="OMJ167" s="337"/>
      <c r="OMK167" s="78"/>
      <c r="OML167" s="337"/>
      <c r="OMM167" s="337"/>
      <c r="OMN167" s="78"/>
      <c r="OMO167" s="79"/>
      <c r="OMP167" s="78"/>
      <c r="OMQ167" s="337"/>
      <c r="OMR167" s="337"/>
      <c r="OMS167" s="337"/>
      <c r="OMT167" s="337"/>
      <c r="OMU167" s="337"/>
      <c r="OMV167" s="337"/>
      <c r="OMW167" s="337"/>
      <c r="OMX167" s="337"/>
      <c r="OMY167" s="337"/>
      <c r="OMZ167" s="337"/>
      <c r="ONA167" s="337"/>
      <c r="ONB167" s="337"/>
      <c r="ONC167" s="78"/>
      <c r="OND167" s="337"/>
      <c r="ONE167" s="337"/>
      <c r="ONF167" s="78"/>
      <c r="ONG167" s="79"/>
      <c r="ONH167" s="78"/>
      <c r="ONI167" s="337"/>
      <c r="ONJ167" s="337"/>
      <c r="ONK167" s="337"/>
      <c r="ONL167" s="337"/>
      <c r="ONM167" s="337"/>
      <c r="ONN167" s="337"/>
      <c r="ONO167" s="337"/>
      <c r="ONP167" s="337"/>
      <c r="ONQ167" s="337"/>
      <c r="ONR167" s="337"/>
      <c r="ONS167" s="337"/>
      <c r="ONT167" s="337"/>
      <c r="ONU167" s="78"/>
      <c r="ONV167" s="337"/>
      <c r="ONW167" s="337"/>
      <c r="ONX167" s="78"/>
      <c r="ONY167" s="79"/>
      <c r="ONZ167" s="78"/>
      <c r="OOA167" s="337"/>
      <c r="OOB167" s="337"/>
      <c r="OOC167" s="337"/>
      <c r="OOD167" s="337"/>
      <c r="OOE167" s="337"/>
      <c r="OOF167" s="337"/>
      <c r="OOG167" s="337"/>
      <c r="OOH167" s="337"/>
      <c r="OOI167" s="337"/>
      <c r="OOJ167" s="337"/>
      <c r="OOK167" s="337"/>
      <c r="OOL167" s="337"/>
      <c r="OOM167" s="78"/>
      <c r="OON167" s="337"/>
      <c r="OOO167" s="337"/>
      <c r="OOP167" s="78"/>
      <c r="OOQ167" s="79"/>
      <c r="OOR167" s="78"/>
      <c r="OOS167" s="337"/>
      <c r="OOT167" s="337"/>
      <c r="OOU167" s="337"/>
      <c r="OOV167" s="337"/>
      <c r="OOW167" s="337"/>
      <c r="OOX167" s="337"/>
      <c r="OOY167" s="337"/>
      <c r="OOZ167" s="337"/>
      <c r="OPA167" s="337"/>
      <c r="OPB167" s="337"/>
      <c r="OPC167" s="337"/>
      <c r="OPD167" s="337"/>
      <c r="OPE167" s="78"/>
      <c r="OPF167" s="337"/>
      <c r="OPG167" s="337"/>
      <c r="OPH167" s="78"/>
      <c r="OPI167" s="79"/>
      <c r="OPJ167" s="78"/>
      <c r="OPK167" s="337"/>
      <c r="OPL167" s="337"/>
      <c r="OPM167" s="337"/>
      <c r="OPN167" s="337"/>
      <c r="OPO167" s="337"/>
      <c r="OPP167" s="337"/>
      <c r="OPQ167" s="337"/>
      <c r="OPR167" s="337"/>
      <c r="OPS167" s="337"/>
      <c r="OPT167" s="337"/>
      <c r="OPU167" s="337"/>
      <c r="OPV167" s="337"/>
      <c r="OPW167" s="78"/>
      <c r="OPX167" s="337"/>
      <c r="OPY167" s="337"/>
      <c r="OPZ167" s="78"/>
      <c r="OQA167" s="79"/>
      <c r="OQB167" s="78"/>
      <c r="OQC167" s="337"/>
      <c r="OQD167" s="337"/>
      <c r="OQE167" s="337"/>
      <c r="OQF167" s="337"/>
      <c r="OQG167" s="337"/>
      <c r="OQH167" s="337"/>
      <c r="OQI167" s="337"/>
      <c r="OQJ167" s="337"/>
      <c r="OQK167" s="337"/>
      <c r="OQL167" s="337"/>
      <c r="OQM167" s="337"/>
      <c r="OQN167" s="337"/>
      <c r="OQO167" s="78"/>
      <c r="OQP167" s="337"/>
      <c r="OQQ167" s="337"/>
      <c r="OQR167" s="78"/>
      <c r="OQS167" s="79"/>
      <c r="OQT167" s="78"/>
      <c r="OQU167" s="337"/>
      <c r="OQV167" s="337"/>
      <c r="OQW167" s="337"/>
      <c r="OQX167" s="337"/>
      <c r="OQY167" s="337"/>
      <c r="OQZ167" s="337"/>
      <c r="ORA167" s="337"/>
      <c r="ORB167" s="337"/>
      <c r="ORC167" s="337"/>
      <c r="ORD167" s="337"/>
      <c r="ORE167" s="337"/>
      <c r="ORF167" s="337"/>
      <c r="ORG167" s="78"/>
      <c r="ORH167" s="337"/>
      <c r="ORI167" s="337"/>
      <c r="ORJ167" s="78"/>
      <c r="ORK167" s="79"/>
      <c r="ORL167" s="78"/>
      <c r="ORM167" s="337"/>
      <c r="ORN167" s="337"/>
      <c r="ORO167" s="337"/>
      <c r="ORP167" s="337"/>
      <c r="ORQ167" s="337"/>
      <c r="ORR167" s="337"/>
      <c r="ORS167" s="337"/>
      <c r="ORT167" s="337"/>
      <c r="ORU167" s="337"/>
      <c r="ORV167" s="337"/>
      <c r="ORW167" s="337"/>
      <c r="ORX167" s="337"/>
      <c r="ORY167" s="78"/>
      <c r="ORZ167" s="337"/>
      <c r="OSA167" s="337"/>
      <c r="OSB167" s="78"/>
      <c r="OSC167" s="79"/>
      <c r="OSD167" s="78"/>
      <c r="OSE167" s="337"/>
      <c r="OSF167" s="337"/>
      <c r="OSG167" s="337"/>
      <c r="OSH167" s="337"/>
      <c r="OSI167" s="337"/>
      <c r="OSJ167" s="337"/>
      <c r="OSK167" s="337"/>
      <c r="OSL167" s="337"/>
      <c r="OSM167" s="337"/>
      <c r="OSN167" s="337"/>
      <c r="OSO167" s="337"/>
      <c r="OSP167" s="337"/>
      <c r="OSQ167" s="78"/>
      <c r="OSR167" s="337"/>
      <c r="OSS167" s="337"/>
      <c r="OST167" s="78"/>
      <c r="OSU167" s="79"/>
      <c r="OSV167" s="78"/>
      <c r="OSW167" s="337"/>
      <c r="OSX167" s="337"/>
      <c r="OSY167" s="337"/>
      <c r="OSZ167" s="337"/>
      <c r="OTA167" s="337"/>
      <c r="OTB167" s="337"/>
      <c r="OTC167" s="337"/>
      <c r="OTD167" s="337"/>
      <c r="OTE167" s="337"/>
      <c r="OTF167" s="337"/>
      <c r="OTG167" s="337"/>
      <c r="OTH167" s="337"/>
      <c r="OTI167" s="78"/>
      <c r="OTJ167" s="337"/>
      <c r="OTK167" s="337"/>
      <c r="OTL167" s="78"/>
      <c r="OTM167" s="79"/>
      <c r="OTN167" s="78"/>
      <c r="OTO167" s="337"/>
      <c r="OTP167" s="337"/>
      <c r="OTQ167" s="337"/>
      <c r="OTR167" s="337"/>
      <c r="OTS167" s="337"/>
      <c r="OTT167" s="337"/>
      <c r="OTU167" s="337"/>
      <c r="OTV167" s="337"/>
      <c r="OTW167" s="337"/>
      <c r="OTX167" s="337"/>
      <c r="OTY167" s="337"/>
      <c r="OTZ167" s="337"/>
      <c r="OUA167" s="78"/>
      <c r="OUB167" s="337"/>
      <c r="OUC167" s="337"/>
      <c r="OUD167" s="78"/>
      <c r="OUE167" s="79"/>
      <c r="OUF167" s="78"/>
      <c r="OUG167" s="337"/>
      <c r="OUH167" s="337"/>
      <c r="OUI167" s="337"/>
      <c r="OUJ167" s="337"/>
      <c r="OUK167" s="337"/>
      <c r="OUL167" s="337"/>
      <c r="OUM167" s="337"/>
      <c r="OUN167" s="337"/>
      <c r="OUO167" s="337"/>
      <c r="OUP167" s="337"/>
      <c r="OUQ167" s="337"/>
      <c r="OUR167" s="337"/>
      <c r="OUS167" s="78"/>
      <c r="OUT167" s="337"/>
      <c r="OUU167" s="337"/>
      <c r="OUV167" s="78"/>
      <c r="OUW167" s="79"/>
      <c r="OUX167" s="78"/>
      <c r="OUY167" s="337"/>
      <c r="OUZ167" s="337"/>
      <c r="OVA167" s="337"/>
      <c r="OVB167" s="337"/>
      <c r="OVC167" s="337"/>
      <c r="OVD167" s="337"/>
      <c r="OVE167" s="337"/>
      <c r="OVF167" s="337"/>
      <c r="OVG167" s="337"/>
      <c r="OVH167" s="337"/>
      <c r="OVI167" s="337"/>
      <c r="OVJ167" s="337"/>
      <c r="OVK167" s="78"/>
      <c r="OVL167" s="337"/>
      <c r="OVM167" s="337"/>
      <c r="OVN167" s="78"/>
      <c r="OVO167" s="79"/>
      <c r="OVP167" s="78"/>
      <c r="OVQ167" s="337"/>
      <c r="OVR167" s="337"/>
      <c r="OVS167" s="337"/>
      <c r="OVT167" s="337"/>
      <c r="OVU167" s="337"/>
      <c r="OVV167" s="337"/>
      <c r="OVW167" s="337"/>
      <c r="OVX167" s="337"/>
      <c r="OVY167" s="337"/>
      <c r="OVZ167" s="337"/>
      <c r="OWA167" s="337"/>
      <c r="OWB167" s="337"/>
      <c r="OWC167" s="78"/>
      <c r="OWD167" s="337"/>
      <c r="OWE167" s="337"/>
      <c r="OWF167" s="78"/>
      <c r="OWG167" s="79"/>
      <c r="OWH167" s="78"/>
      <c r="OWI167" s="337"/>
      <c r="OWJ167" s="337"/>
      <c r="OWK167" s="337"/>
      <c r="OWL167" s="337"/>
      <c r="OWM167" s="337"/>
      <c r="OWN167" s="337"/>
      <c r="OWO167" s="337"/>
      <c r="OWP167" s="337"/>
      <c r="OWQ167" s="337"/>
      <c r="OWR167" s="337"/>
      <c r="OWS167" s="337"/>
      <c r="OWT167" s="337"/>
      <c r="OWU167" s="78"/>
      <c r="OWV167" s="337"/>
      <c r="OWW167" s="337"/>
      <c r="OWX167" s="78"/>
      <c r="OWY167" s="79"/>
      <c r="OWZ167" s="78"/>
      <c r="OXA167" s="337"/>
      <c r="OXB167" s="337"/>
      <c r="OXC167" s="337"/>
      <c r="OXD167" s="337"/>
      <c r="OXE167" s="337"/>
      <c r="OXF167" s="337"/>
      <c r="OXG167" s="337"/>
      <c r="OXH167" s="337"/>
      <c r="OXI167" s="337"/>
      <c r="OXJ167" s="337"/>
      <c r="OXK167" s="337"/>
      <c r="OXL167" s="337"/>
      <c r="OXM167" s="78"/>
      <c r="OXN167" s="337"/>
      <c r="OXO167" s="337"/>
      <c r="OXP167" s="78"/>
      <c r="OXQ167" s="79"/>
      <c r="OXR167" s="78"/>
      <c r="OXS167" s="337"/>
      <c r="OXT167" s="337"/>
      <c r="OXU167" s="337"/>
      <c r="OXV167" s="337"/>
      <c r="OXW167" s="337"/>
      <c r="OXX167" s="337"/>
      <c r="OXY167" s="337"/>
      <c r="OXZ167" s="337"/>
      <c r="OYA167" s="337"/>
      <c r="OYB167" s="337"/>
      <c r="OYC167" s="337"/>
      <c r="OYD167" s="337"/>
      <c r="OYE167" s="78"/>
      <c r="OYF167" s="337"/>
      <c r="OYG167" s="337"/>
      <c r="OYH167" s="78"/>
      <c r="OYI167" s="79"/>
      <c r="OYJ167" s="78"/>
      <c r="OYK167" s="337"/>
      <c r="OYL167" s="337"/>
      <c r="OYM167" s="337"/>
      <c r="OYN167" s="337"/>
      <c r="OYO167" s="337"/>
      <c r="OYP167" s="337"/>
      <c r="OYQ167" s="337"/>
      <c r="OYR167" s="337"/>
      <c r="OYS167" s="337"/>
      <c r="OYT167" s="337"/>
      <c r="OYU167" s="337"/>
      <c r="OYV167" s="337"/>
      <c r="OYW167" s="78"/>
      <c r="OYX167" s="337"/>
      <c r="OYY167" s="337"/>
      <c r="OYZ167" s="78"/>
      <c r="OZA167" s="79"/>
      <c r="OZB167" s="78"/>
      <c r="OZC167" s="337"/>
      <c r="OZD167" s="337"/>
      <c r="OZE167" s="337"/>
      <c r="OZF167" s="337"/>
      <c r="OZG167" s="337"/>
      <c r="OZH167" s="337"/>
      <c r="OZI167" s="337"/>
      <c r="OZJ167" s="337"/>
      <c r="OZK167" s="337"/>
      <c r="OZL167" s="337"/>
      <c r="OZM167" s="337"/>
      <c r="OZN167" s="337"/>
      <c r="OZO167" s="78"/>
      <c r="OZP167" s="337"/>
      <c r="OZQ167" s="337"/>
      <c r="OZR167" s="78"/>
      <c r="OZS167" s="79"/>
      <c r="OZT167" s="78"/>
      <c r="OZU167" s="337"/>
      <c r="OZV167" s="337"/>
      <c r="OZW167" s="337"/>
      <c r="OZX167" s="337"/>
      <c r="OZY167" s="337"/>
      <c r="OZZ167" s="337"/>
      <c r="PAA167" s="337"/>
      <c r="PAB167" s="337"/>
      <c r="PAC167" s="337"/>
      <c r="PAD167" s="337"/>
      <c r="PAE167" s="337"/>
      <c r="PAF167" s="337"/>
      <c r="PAG167" s="78"/>
      <c r="PAH167" s="337"/>
      <c r="PAI167" s="337"/>
      <c r="PAJ167" s="78"/>
      <c r="PAK167" s="79"/>
      <c r="PAL167" s="78"/>
      <c r="PAM167" s="337"/>
      <c r="PAN167" s="337"/>
      <c r="PAO167" s="337"/>
      <c r="PAP167" s="337"/>
      <c r="PAQ167" s="337"/>
      <c r="PAR167" s="337"/>
      <c r="PAS167" s="337"/>
      <c r="PAT167" s="337"/>
      <c r="PAU167" s="337"/>
      <c r="PAV167" s="337"/>
      <c r="PAW167" s="337"/>
      <c r="PAX167" s="337"/>
      <c r="PAY167" s="78"/>
      <c r="PAZ167" s="337"/>
      <c r="PBA167" s="337"/>
      <c r="PBB167" s="78"/>
      <c r="PBC167" s="79"/>
      <c r="PBD167" s="78"/>
      <c r="PBE167" s="337"/>
      <c r="PBF167" s="337"/>
      <c r="PBG167" s="337"/>
      <c r="PBH167" s="337"/>
      <c r="PBI167" s="337"/>
      <c r="PBJ167" s="337"/>
      <c r="PBK167" s="337"/>
      <c r="PBL167" s="337"/>
      <c r="PBM167" s="337"/>
      <c r="PBN167" s="337"/>
      <c r="PBO167" s="337"/>
      <c r="PBP167" s="337"/>
      <c r="PBQ167" s="78"/>
      <c r="PBR167" s="337"/>
      <c r="PBS167" s="337"/>
      <c r="PBT167" s="78"/>
      <c r="PBU167" s="79"/>
      <c r="PBV167" s="78"/>
      <c r="PBW167" s="337"/>
      <c r="PBX167" s="337"/>
      <c r="PBY167" s="337"/>
      <c r="PBZ167" s="337"/>
      <c r="PCA167" s="337"/>
      <c r="PCB167" s="337"/>
      <c r="PCC167" s="337"/>
      <c r="PCD167" s="337"/>
      <c r="PCE167" s="337"/>
      <c r="PCF167" s="337"/>
      <c r="PCG167" s="337"/>
      <c r="PCH167" s="337"/>
      <c r="PCI167" s="78"/>
      <c r="PCJ167" s="337"/>
      <c r="PCK167" s="337"/>
      <c r="PCL167" s="78"/>
      <c r="PCM167" s="79"/>
      <c r="PCN167" s="78"/>
      <c r="PCO167" s="337"/>
      <c r="PCP167" s="337"/>
      <c r="PCQ167" s="337"/>
      <c r="PCR167" s="337"/>
      <c r="PCS167" s="337"/>
      <c r="PCT167" s="337"/>
      <c r="PCU167" s="337"/>
      <c r="PCV167" s="337"/>
      <c r="PCW167" s="337"/>
      <c r="PCX167" s="337"/>
      <c r="PCY167" s="337"/>
      <c r="PCZ167" s="337"/>
      <c r="PDA167" s="78"/>
      <c r="PDB167" s="337"/>
      <c r="PDC167" s="337"/>
      <c r="PDD167" s="78"/>
      <c r="PDE167" s="79"/>
      <c r="PDF167" s="78"/>
      <c r="PDG167" s="337"/>
      <c r="PDH167" s="337"/>
      <c r="PDI167" s="337"/>
      <c r="PDJ167" s="337"/>
      <c r="PDK167" s="337"/>
      <c r="PDL167" s="337"/>
      <c r="PDM167" s="337"/>
      <c r="PDN167" s="337"/>
      <c r="PDO167" s="337"/>
      <c r="PDP167" s="337"/>
      <c r="PDQ167" s="337"/>
      <c r="PDR167" s="337"/>
      <c r="PDS167" s="78"/>
      <c r="PDT167" s="337"/>
      <c r="PDU167" s="337"/>
      <c r="PDV167" s="78"/>
      <c r="PDW167" s="79"/>
      <c r="PDX167" s="78"/>
      <c r="PDY167" s="337"/>
      <c r="PDZ167" s="337"/>
      <c r="PEA167" s="337"/>
      <c r="PEB167" s="337"/>
      <c r="PEC167" s="337"/>
      <c r="PED167" s="337"/>
      <c r="PEE167" s="337"/>
      <c r="PEF167" s="337"/>
      <c r="PEG167" s="337"/>
      <c r="PEH167" s="337"/>
      <c r="PEI167" s="337"/>
      <c r="PEJ167" s="337"/>
      <c r="PEK167" s="78"/>
      <c r="PEL167" s="337"/>
      <c r="PEM167" s="337"/>
      <c r="PEN167" s="78"/>
      <c r="PEO167" s="79"/>
      <c r="PEP167" s="78"/>
      <c r="PEQ167" s="337"/>
      <c r="PER167" s="337"/>
      <c r="PES167" s="337"/>
      <c r="PET167" s="337"/>
      <c r="PEU167" s="337"/>
      <c r="PEV167" s="337"/>
      <c r="PEW167" s="337"/>
      <c r="PEX167" s="337"/>
      <c r="PEY167" s="337"/>
      <c r="PEZ167" s="337"/>
      <c r="PFA167" s="337"/>
      <c r="PFB167" s="337"/>
      <c r="PFC167" s="78"/>
      <c r="PFD167" s="337"/>
      <c r="PFE167" s="337"/>
      <c r="PFF167" s="78"/>
      <c r="PFG167" s="79"/>
      <c r="PFH167" s="78"/>
      <c r="PFI167" s="337"/>
      <c r="PFJ167" s="337"/>
      <c r="PFK167" s="337"/>
      <c r="PFL167" s="337"/>
      <c r="PFM167" s="337"/>
      <c r="PFN167" s="337"/>
      <c r="PFO167" s="337"/>
      <c r="PFP167" s="337"/>
      <c r="PFQ167" s="337"/>
      <c r="PFR167" s="337"/>
      <c r="PFS167" s="337"/>
      <c r="PFT167" s="337"/>
      <c r="PFU167" s="78"/>
      <c r="PFV167" s="337"/>
      <c r="PFW167" s="337"/>
      <c r="PFX167" s="78"/>
      <c r="PFY167" s="79"/>
      <c r="PFZ167" s="78"/>
      <c r="PGA167" s="337"/>
      <c r="PGB167" s="337"/>
      <c r="PGC167" s="337"/>
      <c r="PGD167" s="337"/>
      <c r="PGE167" s="337"/>
      <c r="PGF167" s="337"/>
      <c r="PGG167" s="337"/>
      <c r="PGH167" s="337"/>
      <c r="PGI167" s="337"/>
      <c r="PGJ167" s="337"/>
      <c r="PGK167" s="337"/>
      <c r="PGL167" s="337"/>
      <c r="PGM167" s="78"/>
      <c r="PGN167" s="337"/>
      <c r="PGO167" s="337"/>
      <c r="PGP167" s="78"/>
      <c r="PGQ167" s="79"/>
      <c r="PGR167" s="78"/>
      <c r="PGS167" s="337"/>
      <c r="PGT167" s="337"/>
      <c r="PGU167" s="337"/>
      <c r="PGV167" s="337"/>
      <c r="PGW167" s="337"/>
      <c r="PGX167" s="337"/>
      <c r="PGY167" s="337"/>
      <c r="PGZ167" s="337"/>
      <c r="PHA167" s="337"/>
      <c r="PHB167" s="337"/>
      <c r="PHC167" s="337"/>
      <c r="PHD167" s="337"/>
      <c r="PHE167" s="78"/>
      <c r="PHF167" s="337"/>
      <c r="PHG167" s="337"/>
      <c r="PHH167" s="78"/>
      <c r="PHI167" s="79"/>
      <c r="PHJ167" s="78"/>
      <c r="PHK167" s="337"/>
      <c r="PHL167" s="337"/>
      <c r="PHM167" s="337"/>
      <c r="PHN167" s="337"/>
      <c r="PHO167" s="337"/>
      <c r="PHP167" s="337"/>
      <c r="PHQ167" s="337"/>
      <c r="PHR167" s="337"/>
      <c r="PHS167" s="337"/>
      <c r="PHT167" s="337"/>
      <c r="PHU167" s="337"/>
      <c r="PHV167" s="337"/>
      <c r="PHW167" s="78"/>
      <c r="PHX167" s="337"/>
      <c r="PHY167" s="337"/>
      <c r="PHZ167" s="78"/>
      <c r="PIA167" s="79"/>
      <c r="PIB167" s="78"/>
      <c r="PIC167" s="337"/>
      <c r="PID167" s="337"/>
      <c r="PIE167" s="337"/>
      <c r="PIF167" s="337"/>
      <c r="PIG167" s="337"/>
      <c r="PIH167" s="337"/>
      <c r="PII167" s="337"/>
      <c r="PIJ167" s="337"/>
      <c r="PIK167" s="337"/>
      <c r="PIL167" s="337"/>
      <c r="PIM167" s="337"/>
      <c r="PIN167" s="337"/>
      <c r="PIO167" s="78"/>
      <c r="PIP167" s="337"/>
      <c r="PIQ167" s="337"/>
      <c r="PIR167" s="78"/>
      <c r="PIS167" s="79"/>
      <c r="PIT167" s="78"/>
      <c r="PIU167" s="337"/>
      <c r="PIV167" s="337"/>
      <c r="PIW167" s="337"/>
      <c r="PIX167" s="337"/>
      <c r="PIY167" s="337"/>
      <c r="PIZ167" s="337"/>
      <c r="PJA167" s="337"/>
      <c r="PJB167" s="337"/>
      <c r="PJC167" s="337"/>
      <c r="PJD167" s="337"/>
      <c r="PJE167" s="337"/>
      <c r="PJF167" s="337"/>
      <c r="PJG167" s="78"/>
      <c r="PJH167" s="337"/>
      <c r="PJI167" s="337"/>
      <c r="PJJ167" s="78"/>
      <c r="PJK167" s="79"/>
      <c r="PJL167" s="78"/>
      <c r="PJM167" s="337"/>
      <c r="PJN167" s="337"/>
      <c r="PJO167" s="337"/>
      <c r="PJP167" s="337"/>
      <c r="PJQ167" s="337"/>
      <c r="PJR167" s="337"/>
      <c r="PJS167" s="337"/>
      <c r="PJT167" s="337"/>
      <c r="PJU167" s="337"/>
      <c r="PJV167" s="337"/>
      <c r="PJW167" s="337"/>
      <c r="PJX167" s="337"/>
      <c r="PJY167" s="78"/>
      <c r="PJZ167" s="337"/>
      <c r="PKA167" s="337"/>
      <c r="PKB167" s="78"/>
      <c r="PKC167" s="79"/>
      <c r="PKD167" s="78"/>
      <c r="PKE167" s="337"/>
      <c r="PKF167" s="337"/>
      <c r="PKG167" s="337"/>
      <c r="PKH167" s="337"/>
      <c r="PKI167" s="337"/>
      <c r="PKJ167" s="337"/>
      <c r="PKK167" s="337"/>
      <c r="PKL167" s="337"/>
      <c r="PKM167" s="337"/>
      <c r="PKN167" s="337"/>
      <c r="PKO167" s="337"/>
      <c r="PKP167" s="337"/>
      <c r="PKQ167" s="78"/>
      <c r="PKR167" s="337"/>
      <c r="PKS167" s="337"/>
      <c r="PKT167" s="78"/>
      <c r="PKU167" s="79"/>
      <c r="PKV167" s="78"/>
      <c r="PKW167" s="337"/>
      <c r="PKX167" s="337"/>
      <c r="PKY167" s="337"/>
      <c r="PKZ167" s="337"/>
      <c r="PLA167" s="337"/>
      <c r="PLB167" s="337"/>
      <c r="PLC167" s="337"/>
      <c r="PLD167" s="337"/>
      <c r="PLE167" s="337"/>
      <c r="PLF167" s="337"/>
      <c r="PLG167" s="337"/>
      <c r="PLH167" s="337"/>
      <c r="PLI167" s="78"/>
      <c r="PLJ167" s="337"/>
      <c r="PLK167" s="337"/>
      <c r="PLL167" s="78"/>
      <c r="PLM167" s="79"/>
      <c r="PLN167" s="78"/>
      <c r="PLO167" s="337"/>
      <c r="PLP167" s="337"/>
      <c r="PLQ167" s="337"/>
      <c r="PLR167" s="337"/>
      <c r="PLS167" s="337"/>
      <c r="PLT167" s="337"/>
      <c r="PLU167" s="337"/>
      <c r="PLV167" s="337"/>
      <c r="PLW167" s="337"/>
      <c r="PLX167" s="337"/>
      <c r="PLY167" s="337"/>
      <c r="PLZ167" s="337"/>
      <c r="PMA167" s="78"/>
      <c r="PMB167" s="337"/>
      <c r="PMC167" s="337"/>
      <c r="PMD167" s="78"/>
      <c r="PME167" s="79"/>
      <c r="PMF167" s="78"/>
      <c r="PMG167" s="337"/>
      <c r="PMH167" s="337"/>
      <c r="PMI167" s="337"/>
      <c r="PMJ167" s="337"/>
      <c r="PMK167" s="337"/>
      <c r="PML167" s="337"/>
      <c r="PMM167" s="337"/>
      <c r="PMN167" s="337"/>
      <c r="PMO167" s="337"/>
      <c r="PMP167" s="337"/>
      <c r="PMQ167" s="337"/>
      <c r="PMR167" s="337"/>
      <c r="PMS167" s="78"/>
      <c r="PMT167" s="337"/>
      <c r="PMU167" s="337"/>
      <c r="PMV167" s="78"/>
      <c r="PMW167" s="79"/>
      <c r="PMX167" s="78"/>
      <c r="PMY167" s="337"/>
      <c r="PMZ167" s="337"/>
      <c r="PNA167" s="337"/>
      <c r="PNB167" s="337"/>
      <c r="PNC167" s="337"/>
      <c r="PND167" s="337"/>
      <c r="PNE167" s="337"/>
      <c r="PNF167" s="337"/>
      <c r="PNG167" s="337"/>
      <c r="PNH167" s="337"/>
      <c r="PNI167" s="337"/>
      <c r="PNJ167" s="337"/>
      <c r="PNK167" s="78"/>
      <c r="PNL167" s="337"/>
      <c r="PNM167" s="337"/>
      <c r="PNN167" s="78"/>
      <c r="PNO167" s="79"/>
      <c r="PNP167" s="78"/>
      <c r="PNQ167" s="337"/>
      <c r="PNR167" s="337"/>
      <c r="PNS167" s="337"/>
      <c r="PNT167" s="337"/>
      <c r="PNU167" s="337"/>
      <c r="PNV167" s="337"/>
      <c r="PNW167" s="337"/>
      <c r="PNX167" s="337"/>
      <c r="PNY167" s="337"/>
      <c r="PNZ167" s="337"/>
      <c r="POA167" s="337"/>
      <c r="POB167" s="337"/>
      <c r="POC167" s="78"/>
      <c r="POD167" s="337"/>
      <c r="POE167" s="337"/>
      <c r="POF167" s="78"/>
      <c r="POG167" s="79"/>
      <c r="POH167" s="78"/>
      <c r="POI167" s="337"/>
      <c r="POJ167" s="337"/>
      <c r="POK167" s="337"/>
      <c r="POL167" s="337"/>
      <c r="POM167" s="337"/>
      <c r="PON167" s="337"/>
      <c r="POO167" s="337"/>
      <c r="POP167" s="337"/>
      <c r="POQ167" s="337"/>
      <c r="POR167" s="337"/>
      <c r="POS167" s="337"/>
      <c r="POT167" s="337"/>
      <c r="POU167" s="78"/>
      <c r="POV167" s="337"/>
      <c r="POW167" s="337"/>
      <c r="POX167" s="78"/>
      <c r="POY167" s="79"/>
      <c r="POZ167" s="78"/>
      <c r="PPA167" s="337"/>
      <c r="PPB167" s="337"/>
      <c r="PPC167" s="337"/>
      <c r="PPD167" s="337"/>
      <c r="PPE167" s="337"/>
      <c r="PPF167" s="337"/>
      <c r="PPG167" s="337"/>
      <c r="PPH167" s="337"/>
      <c r="PPI167" s="337"/>
      <c r="PPJ167" s="337"/>
      <c r="PPK167" s="337"/>
      <c r="PPL167" s="337"/>
      <c r="PPM167" s="78"/>
      <c r="PPN167" s="337"/>
      <c r="PPO167" s="337"/>
      <c r="PPP167" s="78"/>
      <c r="PPQ167" s="79"/>
      <c r="PPR167" s="78"/>
      <c r="PPS167" s="337"/>
      <c r="PPT167" s="337"/>
      <c r="PPU167" s="337"/>
      <c r="PPV167" s="337"/>
      <c r="PPW167" s="337"/>
      <c r="PPX167" s="337"/>
      <c r="PPY167" s="337"/>
      <c r="PPZ167" s="337"/>
      <c r="PQA167" s="337"/>
      <c r="PQB167" s="337"/>
      <c r="PQC167" s="337"/>
      <c r="PQD167" s="337"/>
      <c r="PQE167" s="78"/>
      <c r="PQF167" s="337"/>
      <c r="PQG167" s="337"/>
      <c r="PQH167" s="78"/>
      <c r="PQI167" s="79"/>
      <c r="PQJ167" s="78"/>
      <c r="PQK167" s="337"/>
      <c r="PQL167" s="337"/>
      <c r="PQM167" s="337"/>
      <c r="PQN167" s="337"/>
      <c r="PQO167" s="337"/>
      <c r="PQP167" s="337"/>
      <c r="PQQ167" s="337"/>
      <c r="PQR167" s="337"/>
      <c r="PQS167" s="337"/>
      <c r="PQT167" s="337"/>
      <c r="PQU167" s="337"/>
      <c r="PQV167" s="337"/>
      <c r="PQW167" s="78"/>
      <c r="PQX167" s="337"/>
      <c r="PQY167" s="337"/>
      <c r="PQZ167" s="78"/>
      <c r="PRA167" s="79"/>
      <c r="PRB167" s="78"/>
      <c r="PRC167" s="337"/>
      <c r="PRD167" s="337"/>
      <c r="PRE167" s="337"/>
      <c r="PRF167" s="337"/>
      <c r="PRG167" s="337"/>
      <c r="PRH167" s="337"/>
      <c r="PRI167" s="337"/>
      <c r="PRJ167" s="337"/>
      <c r="PRK167" s="337"/>
      <c r="PRL167" s="337"/>
      <c r="PRM167" s="337"/>
      <c r="PRN167" s="337"/>
      <c r="PRO167" s="78"/>
      <c r="PRP167" s="337"/>
      <c r="PRQ167" s="337"/>
      <c r="PRR167" s="78"/>
      <c r="PRS167" s="79"/>
      <c r="PRT167" s="78"/>
      <c r="PRU167" s="337"/>
      <c r="PRV167" s="337"/>
      <c r="PRW167" s="337"/>
      <c r="PRX167" s="337"/>
      <c r="PRY167" s="337"/>
      <c r="PRZ167" s="337"/>
      <c r="PSA167" s="337"/>
      <c r="PSB167" s="337"/>
      <c r="PSC167" s="337"/>
      <c r="PSD167" s="337"/>
      <c r="PSE167" s="337"/>
      <c r="PSF167" s="337"/>
      <c r="PSG167" s="78"/>
      <c r="PSH167" s="337"/>
      <c r="PSI167" s="337"/>
      <c r="PSJ167" s="78"/>
      <c r="PSK167" s="79"/>
      <c r="PSL167" s="78"/>
      <c r="PSM167" s="337"/>
      <c r="PSN167" s="337"/>
      <c r="PSO167" s="337"/>
      <c r="PSP167" s="337"/>
      <c r="PSQ167" s="337"/>
      <c r="PSR167" s="337"/>
      <c r="PSS167" s="337"/>
      <c r="PST167" s="337"/>
      <c r="PSU167" s="337"/>
      <c r="PSV167" s="337"/>
      <c r="PSW167" s="337"/>
      <c r="PSX167" s="337"/>
      <c r="PSY167" s="78"/>
      <c r="PSZ167" s="337"/>
      <c r="PTA167" s="337"/>
      <c r="PTB167" s="78"/>
      <c r="PTC167" s="79"/>
      <c r="PTD167" s="78"/>
      <c r="PTE167" s="337"/>
      <c r="PTF167" s="337"/>
      <c r="PTG167" s="337"/>
      <c r="PTH167" s="337"/>
      <c r="PTI167" s="337"/>
      <c r="PTJ167" s="337"/>
      <c r="PTK167" s="337"/>
      <c r="PTL167" s="337"/>
      <c r="PTM167" s="337"/>
      <c r="PTN167" s="337"/>
      <c r="PTO167" s="337"/>
      <c r="PTP167" s="337"/>
      <c r="PTQ167" s="78"/>
      <c r="PTR167" s="337"/>
      <c r="PTS167" s="337"/>
      <c r="PTT167" s="78"/>
      <c r="PTU167" s="79"/>
      <c r="PTV167" s="78"/>
      <c r="PTW167" s="337"/>
      <c r="PTX167" s="337"/>
      <c r="PTY167" s="337"/>
      <c r="PTZ167" s="337"/>
      <c r="PUA167" s="337"/>
      <c r="PUB167" s="337"/>
      <c r="PUC167" s="337"/>
      <c r="PUD167" s="337"/>
      <c r="PUE167" s="337"/>
      <c r="PUF167" s="337"/>
      <c r="PUG167" s="337"/>
      <c r="PUH167" s="337"/>
      <c r="PUI167" s="78"/>
      <c r="PUJ167" s="337"/>
      <c r="PUK167" s="337"/>
      <c r="PUL167" s="78"/>
      <c r="PUM167" s="79"/>
      <c r="PUN167" s="78"/>
      <c r="PUO167" s="337"/>
      <c r="PUP167" s="337"/>
      <c r="PUQ167" s="337"/>
      <c r="PUR167" s="337"/>
      <c r="PUS167" s="337"/>
      <c r="PUT167" s="337"/>
      <c r="PUU167" s="337"/>
      <c r="PUV167" s="337"/>
      <c r="PUW167" s="337"/>
      <c r="PUX167" s="337"/>
      <c r="PUY167" s="337"/>
      <c r="PUZ167" s="337"/>
      <c r="PVA167" s="78"/>
      <c r="PVB167" s="337"/>
      <c r="PVC167" s="337"/>
      <c r="PVD167" s="78"/>
      <c r="PVE167" s="79"/>
      <c r="PVF167" s="78"/>
      <c r="PVG167" s="337"/>
      <c r="PVH167" s="337"/>
      <c r="PVI167" s="337"/>
      <c r="PVJ167" s="337"/>
      <c r="PVK167" s="337"/>
      <c r="PVL167" s="337"/>
      <c r="PVM167" s="337"/>
      <c r="PVN167" s="337"/>
      <c r="PVO167" s="337"/>
      <c r="PVP167" s="337"/>
      <c r="PVQ167" s="337"/>
      <c r="PVR167" s="337"/>
      <c r="PVS167" s="78"/>
      <c r="PVT167" s="337"/>
      <c r="PVU167" s="337"/>
      <c r="PVV167" s="78"/>
      <c r="PVW167" s="79"/>
      <c r="PVX167" s="78"/>
      <c r="PVY167" s="337"/>
      <c r="PVZ167" s="337"/>
      <c r="PWA167" s="337"/>
      <c r="PWB167" s="337"/>
      <c r="PWC167" s="337"/>
      <c r="PWD167" s="337"/>
      <c r="PWE167" s="337"/>
      <c r="PWF167" s="337"/>
      <c r="PWG167" s="337"/>
      <c r="PWH167" s="337"/>
      <c r="PWI167" s="337"/>
      <c r="PWJ167" s="337"/>
      <c r="PWK167" s="78"/>
      <c r="PWL167" s="337"/>
      <c r="PWM167" s="337"/>
      <c r="PWN167" s="78"/>
      <c r="PWO167" s="79"/>
      <c r="PWP167" s="78"/>
      <c r="PWQ167" s="337"/>
      <c r="PWR167" s="337"/>
      <c r="PWS167" s="337"/>
      <c r="PWT167" s="337"/>
      <c r="PWU167" s="337"/>
      <c r="PWV167" s="337"/>
      <c r="PWW167" s="337"/>
      <c r="PWX167" s="337"/>
      <c r="PWY167" s="337"/>
      <c r="PWZ167" s="337"/>
      <c r="PXA167" s="337"/>
      <c r="PXB167" s="337"/>
      <c r="PXC167" s="78"/>
      <c r="PXD167" s="337"/>
      <c r="PXE167" s="337"/>
      <c r="PXF167" s="78"/>
      <c r="PXG167" s="79"/>
      <c r="PXH167" s="78"/>
      <c r="PXI167" s="337"/>
      <c r="PXJ167" s="337"/>
      <c r="PXK167" s="337"/>
      <c r="PXL167" s="337"/>
      <c r="PXM167" s="337"/>
      <c r="PXN167" s="337"/>
      <c r="PXO167" s="337"/>
      <c r="PXP167" s="337"/>
      <c r="PXQ167" s="337"/>
      <c r="PXR167" s="337"/>
      <c r="PXS167" s="337"/>
      <c r="PXT167" s="337"/>
      <c r="PXU167" s="78"/>
      <c r="PXV167" s="337"/>
      <c r="PXW167" s="337"/>
      <c r="PXX167" s="78"/>
      <c r="PXY167" s="79"/>
      <c r="PXZ167" s="78"/>
      <c r="PYA167" s="337"/>
      <c r="PYB167" s="337"/>
      <c r="PYC167" s="337"/>
      <c r="PYD167" s="337"/>
      <c r="PYE167" s="337"/>
      <c r="PYF167" s="337"/>
      <c r="PYG167" s="337"/>
      <c r="PYH167" s="337"/>
      <c r="PYI167" s="337"/>
      <c r="PYJ167" s="337"/>
      <c r="PYK167" s="337"/>
      <c r="PYL167" s="337"/>
      <c r="PYM167" s="78"/>
      <c r="PYN167" s="337"/>
      <c r="PYO167" s="337"/>
      <c r="PYP167" s="78"/>
      <c r="PYQ167" s="79"/>
      <c r="PYR167" s="78"/>
      <c r="PYS167" s="337"/>
      <c r="PYT167" s="337"/>
      <c r="PYU167" s="337"/>
      <c r="PYV167" s="337"/>
      <c r="PYW167" s="337"/>
      <c r="PYX167" s="337"/>
      <c r="PYY167" s="337"/>
      <c r="PYZ167" s="337"/>
      <c r="PZA167" s="337"/>
      <c r="PZB167" s="337"/>
      <c r="PZC167" s="337"/>
      <c r="PZD167" s="337"/>
      <c r="PZE167" s="78"/>
      <c r="PZF167" s="337"/>
      <c r="PZG167" s="337"/>
      <c r="PZH167" s="78"/>
      <c r="PZI167" s="79"/>
      <c r="PZJ167" s="78"/>
      <c r="PZK167" s="337"/>
      <c r="PZL167" s="337"/>
      <c r="PZM167" s="337"/>
      <c r="PZN167" s="337"/>
      <c r="PZO167" s="337"/>
      <c r="PZP167" s="337"/>
      <c r="PZQ167" s="337"/>
      <c r="PZR167" s="337"/>
      <c r="PZS167" s="337"/>
      <c r="PZT167" s="337"/>
      <c r="PZU167" s="337"/>
      <c r="PZV167" s="337"/>
      <c r="PZW167" s="78"/>
      <c r="PZX167" s="337"/>
      <c r="PZY167" s="337"/>
      <c r="PZZ167" s="78"/>
      <c r="QAA167" s="79"/>
      <c r="QAB167" s="78"/>
      <c r="QAC167" s="337"/>
      <c r="QAD167" s="337"/>
      <c r="QAE167" s="337"/>
      <c r="QAF167" s="337"/>
      <c r="QAG167" s="337"/>
      <c r="QAH167" s="337"/>
      <c r="QAI167" s="337"/>
      <c r="QAJ167" s="337"/>
      <c r="QAK167" s="337"/>
      <c r="QAL167" s="337"/>
      <c r="QAM167" s="337"/>
      <c r="QAN167" s="337"/>
      <c r="QAO167" s="78"/>
      <c r="QAP167" s="337"/>
      <c r="QAQ167" s="337"/>
      <c r="QAR167" s="78"/>
      <c r="QAS167" s="79"/>
      <c r="QAT167" s="78"/>
      <c r="QAU167" s="337"/>
      <c r="QAV167" s="337"/>
      <c r="QAW167" s="337"/>
      <c r="QAX167" s="337"/>
      <c r="QAY167" s="337"/>
      <c r="QAZ167" s="337"/>
      <c r="QBA167" s="337"/>
      <c r="QBB167" s="337"/>
      <c r="QBC167" s="337"/>
      <c r="QBD167" s="337"/>
      <c r="QBE167" s="337"/>
      <c r="QBF167" s="337"/>
      <c r="QBG167" s="78"/>
      <c r="QBH167" s="337"/>
      <c r="QBI167" s="337"/>
      <c r="QBJ167" s="78"/>
      <c r="QBK167" s="79"/>
      <c r="QBL167" s="78"/>
      <c r="QBM167" s="337"/>
      <c r="QBN167" s="337"/>
      <c r="QBO167" s="337"/>
      <c r="QBP167" s="337"/>
      <c r="QBQ167" s="337"/>
      <c r="QBR167" s="337"/>
      <c r="QBS167" s="337"/>
      <c r="QBT167" s="337"/>
      <c r="QBU167" s="337"/>
      <c r="QBV167" s="337"/>
      <c r="QBW167" s="337"/>
      <c r="QBX167" s="337"/>
      <c r="QBY167" s="78"/>
      <c r="QBZ167" s="337"/>
      <c r="QCA167" s="337"/>
      <c r="QCB167" s="78"/>
      <c r="QCC167" s="79"/>
      <c r="QCD167" s="78"/>
      <c r="QCE167" s="337"/>
      <c r="QCF167" s="337"/>
      <c r="QCG167" s="337"/>
      <c r="QCH167" s="337"/>
      <c r="QCI167" s="337"/>
      <c r="QCJ167" s="337"/>
      <c r="QCK167" s="337"/>
      <c r="QCL167" s="337"/>
      <c r="QCM167" s="337"/>
      <c r="QCN167" s="337"/>
      <c r="QCO167" s="337"/>
      <c r="QCP167" s="337"/>
      <c r="QCQ167" s="78"/>
      <c r="QCR167" s="337"/>
      <c r="QCS167" s="337"/>
      <c r="QCT167" s="78"/>
      <c r="QCU167" s="79"/>
      <c r="QCV167" s="78"/>
      <c r="QCW167" s="337"/>
      <c r="QCX167" s="337"/>
      <c r="QCY167" s="337"/>
      <c r="QCZ167" s="337"/>
      <c r="QDA167" s="337"/>
      <c r="QDB167" s="337"/>
      <c r="QDC167" s="337"/>
      <c r="QDD167" s="337"/>
      <c r="QDE167" s="337"/>
      <c r="QDF167" s="337"/>
      <c r="QDG167" s="337"/>
      <c r="QDH167" s="337"/>
      <c r="QDI167" s="78"/>
      <c r="QDJ167" s="337"/>
      <c r="QDK167" s="337"/>
      <c r="QDL167" s="78"/>
      <c r="QDM167" s="79"/>
      <c r="QDN167" s="78"/>
      <c r="QDO167" s="337"/>
      <c r="QDP167" s="337"/>
      <c r="QDQ167" s="337"/>
      <c r="QDR167" s="337"/>
      <c r="QDS167" s="337"/>
      <c r="QDT167" s="337"/>
      <c r="QDU167" s="337"/>
      <c r="QDV167" s="337"/>
      <c r="QDW167" s="337"/>
      <c r="QDX167" s="337"/>
      <c r="QDY167" s="337"/>
      <c r="QDZ167" s="337"/>
      <c r="QEA167" s="78"/>
      <c r="QEB167" s="337"/>
      <c r="QEC167" s="337"/>
      <c r="QED167" s="78"/>
      <c r="QEE167" s="79"/>
      <c r="QEF167" s="78"/>
      <c r="QEG167" s="337"/>
      <c r="QEH167" s="337"/>
      <c r="QEI167" s="337"/>
      <c r="QEJ167" s="337"/>
      <c r="QEK167" s="337"/>
      <c r="QEL167" s="337"/>
      <c r="QEM167" s="337"/>
      <c r="QEN167" s="337"/>
      <c r="QEO167" s="337"/>
      <c r="QEP167" s="337"/>
      <c r="QEQ167" s="337"/>
      <c r="QER167" s="337"/>
      <c r="QES167" s="78"/>
      <c r="QET167" s="337"/>
      <c r="QEU167" s="337"/>
      <c r="QEV167" s="78"/>
      <c r="QEW167" s="79"/>
      <c r="QEX167" s="78"/>
      <c r="QEY167" s="337"/>
      <c r="QEZ167" s="337"/>
      <c r="QFA167" s="337"/>
      <c r="QFB167" s="337"/>
      <c r="QFC167" s="337"/>
      <c r="QFD167" s="337"/>
      <c r="QFE167" s="337"/>
      <c r="QFF167" s="337"/>
      <c r="QFG167" s="337"/>
      <c r="QFH167" s="337"/>
      <c r="QFI167" s="337"/>
      <c r="QFJ167" s="337"/>
      <c r="QFK167" s="78"/>
      <c r="QFL167" s="337"/>
      <c r="QFM167" s="337"/>
      <c r="QFN167" s="78"/>
      <c r="QFO167" s="79"/>
      <c r="QFP167" s="78"/>
      <c r="QFQ167" s="337"/>
      <c r="QFR167" s="337"/>
      <c r="QFS167" s="337"/>
      <c r="QFT167" s="337"/>
      <c r="QFU167" s="337"/>
      <c r="QFV167" s="337"/>
      <c r="QFW167" s="337"/>
      <c r="QFX167" s="337"/>
      <c r="QFY167" s="337"/>
      <c r="QFZ167" s="337"/>
      <c r="QGA167" s="337"/>
      <c r="QGB167" s="337"/>
      <c r="QGC167" s="78"/>
      <c r="QGD167" s="337"/>
      <c r="QGE167" s="337"/>
      <c r="QGF167" s="78"/>
      <c r="QGG167" s="79"/>
      <c r="QGH167" s="78"/>
      <c r="QGI167" s="337"/>
      <c r="QGJ167" s="337"/>
      <c r="QGK167" s="337"/>
      <c r="QGL167" s="337"/>
      <c r="QGM167" s="337"/>
      <c r="QGN167" s="337"/>
      <c r="QGO167" s="337"/>
      <c r="QGP167" s="337"/>
      <c r="QGQ167" s="337"/>
      <c r="QGR167" s="337"/>
      <c r="QGS167" s="337"/>
      <c r="QGT167" s="337"/>
      <c r="QGU167" s="78"/>
      <c r="QGV167" s="337"/>
      <c r="QGW167" s="337"/>
      <c r="QGX167" s="78"/>
      <c r="QGY167" s="79"/>
      <c r="QGZ167" s="78"/>
      <c r="QHA167" s="337"/>
      <c r="QHB167" s="337"/>
      <c r="QHC167" s="337"/>
      <c r="QHD167" s="337"/>
      <c r="QHE167" s="337"/>
      <c r="QHF167" s="337"/>
      <c r="QHG167" s="337"/>
      <c r="QHH167" s="337"/>
      <c r="QHI167" s="337"/>
      <c r="QHJ167" s="337"/>
      <c r="QHK167" s="337"/>
      <c r="QHL167" s="337"/>
      <c r="QHM167" s="78"/>
      <c r="QHN167" s="337"/>
      <c r="QHO167" s="337"/>
      <c r="QHP167" s="78"/>
      <c r="QHQ167" s="79"/>
      <c r="QHR167" s="78"/>
      <c r="QHS167" s="337"/>
      <c r="QHT167" s="337"/>
      <c r="QHU167" s="337"/>
      <c r="QHV167" s="337"/>
      <c r="QHW167" s="337"/>
      <c r="QHX167" s="337"/>
      <c r="QHY167" s="337"/>
      <c r="QHZ167" s="337"/>
      <c r="QIA167" s="337"/>
      <c r="QIB167" s="337"/>
      <c r="QIC167" s="337"/>
      <c r="QID167" s="337"/>
      <c r="QIE167" s="78"/>
      <c r="QIF167" s="337"/>
      <c r="QIG167" s="337"/>
      <c r="QIH167" s="78"/>
      <c r="QII167" s="79"/>
      <c r="QIJ167" s="78"/>
      <c r="QIK167" s="337"/>
      <c r="QIL167" s="337"/>
      <c r="QIM167" s="337"/>
      <c r="QIN167" s="337"/>
      <c r="QIO167" s="337"/>
      <c r="QIP167" s="337"/>
      <c r="QIQ167" s="337"/>
      <c r="QIR167" s="337"/>
      <c r="QIS167" s="337"/>
      <c r="QIT167" s="337"/>
      <c r="QIU167" s="337"/>
      <c r="QIV167" s="337"/>
      <c r="QIW167" s="78"/>
      <c r="QIX167" s="337"/>
      <c r="QIY167" s="337"/>
      <c r="QIZ167" s="78"/>
      <c r="QJA167" s="79"/>
      <c r="QJB167" s="78"/>
      <c r="QJC167" s="337"/>
      <c r="QJD167" s="337"/>
      <c r="QJE167" s="337"/>
      <c r="QJF167" s="337"/>
      <c r="QJG167" s="337"/>
      <c r="QJH167" s="337"/>
      <c r="QJI167" s="337"/>
      <c r="QJJ167" s="337"/>
      <c r="QJK167" s="337"/>
      <c r="QJL167" s="337"/>
      <c r="QJM167" s="337"/>
      <c r="QJN167" s="337"/>
      <c r="QJO167" s="78"/>
      <c r="QJP167" s="337"/>
      <c r="QJQ167" s="337"/>
      <c r="QJR167" s="78"/>
      <c r="QJS167" s="79"/>
      <c r="QJT167" s="78"/>
      <c r="QJU167" s="337"/>
      <c r="QJV167" s="337"/>
      <c r="QJW167" s="337"/>
      <c r="QJX167" s="337"/>
      <c r="QJY167" s="337"/>
      <c r="QJZ167" s="337"/>
      <c r="QKA167" s="337"/>
      <c r="QKB167" s="337"/>
      <c r="QKC167" s="337"/>
      <c r="QKD167" s="337"/>
      <c r="QKE167" s="337"/>
      <c r="QKF167" s="337"/>
      <c r="QKG167" s="78"/>
      <c r="QKH167" s="337"/>
      <c r="QKI167" s="337"/>
      <c r="QKJ167" s="78"/>
      <c r="QKK167" s="79"/>
      <c r="QKL167" s="78"/>
      <c r="QKM167" s="337"/>
      <c r="QKN167" s="337"/>
      <c r="QKO167" s="337"/>
      <c r="QKP167" s="337"/>
      <c r="QKQ167" s="337"/>
      <c r="QKR167" s="337"/>
      <c r="QKS167" s="337"/>
      <c r="QKT167" s="337"/>
      <c r="QKU167" s="337"/>
      <c r="QKV167" s="337"/>
      <c r="QKW167" s="337"/>
      <c r="QKX167" s="337"/>
      <c r="QKY167" s="78"/>
      <c r="QKZ167" s="337"/>
      <c r="QLA167" s="337"/>
      <c r="QLB167" s="78"/>
      <c r="QLC167" s="79"/>
      <c r="QLD167" s="78"/>
      <c r="QLE167" s="337"/>
      <c r="QLF167" s="337"/>
      <c r="QLG167" s="337"/>
      <c r="QLH167" s="337"/>
      <c r="QLI167" s="337"/>
      <c r="QLJ167" s="337"/>
      <c r="QLK167" s="337"/>
      <c r="QLL167" s="337"/>
      <c r="QLM167" s="337"/>
      <c r="QLN167" s="337"/>
      <c r="QLO167" s="337"/>
      <c r="QLP167" s="337"/>
      <c r="QLQ167" s="78"/>
      <c r="QLR167" s="337"/>
      <c r="QLS167" s="337"/>
      <c r="QLT167" s="78"/>
      <c r="QLU167" s="79"/>
      <c r="QLV167" s="78"/>
      <c r="QLW167" s="337"/>
      <c r="QLX167" s="337"/>
      <c r="QLY167" s="337"/>
      <c r="QLZ167" s="337"/>
      <c r="QMA167" s="337"/>
      <c r="QMB167" s="337"/>
      <c r="QMC167" s="337"/>
      <c r="QMD167" s="337"/>
      <c r="QME167" s="337"/>
      <c r="QMF167" s="337"/>
      <c r="QMG167" s="337"/>
      <c r="QMH167" s="337"/>
      <c r="QMI167" s="78"/>
      <c r="QMJ167" s="337"/>
      <c r="QMK167" s="337"/>
      <c r="QML167" s="78"/>
      <c r="QMM167" s="79"/>
      <c r="QMN167" s="78"/>
      <c r="QMO167" s="337"/>
      <c r="QMP167" s="337"/>
      <c r="QMQ167" s="337"/>
      <c r="QMR167" s="337"/>
      <c r="QMS167" s="337"/>
      <c r="QMT167" s="337"/>
      <c r="QMU167" s="337"/>
      <c r="QMV167" s="337"/>
      <c r="QMW167" s="337"/>
      <c r="QMX167" s="337"/>
      <c r="QMY167" s="337"/>
      <c r="QMZ167" s="337"/>
      <c r="QNA167" s="78"/>
      <c r="QNB167" s="337"/>
      <c r="QNC167" s="337"/>
      <c r="QND167" s="78"/>
      <c r="QNE167" s="79"/>
      <c r="QNF167" s="78"/>
      <c r="QNG167" s="337"/>
      <c r="QNH167" s="337"/>
      <c r="QNI167" s="337"/>
      <c r="QNJ167" s="337"/>
      <c r="QNK167" s="337"/>
      <c r="QNL167" s="337"/>
      <c r="QNM167" s="337"/>
      <c r="QNN167" s="337"/>
      <c r="QNO167" s="337"/>
      <c r="QNP167" s="337"/>
      <c r="QNQ167" s="337"/>
      <c r="QNR167" s="337"/>
      <c r="QNS167" s="78"/>
      <c r="QNT167" s="337"/>
      <c r="QNU167" s="337"/>
      <c r="QNV167" s="78"/>
      <c r="QNW167" s="79"/>
      <c r="QNX167" s="78"/>
      <c r="QNY167" s="337"/>
      <c r="QNZ167" s="337"/>
      <c r="QOA167" s="337"/>
      <c r="QOB167" s="337"/>
      <c r="QOC167" s="337"/>
      <c r="QOD167" s="337"/>
      <c r="QOE167" s="337"/>
      <c r="QOF167" s="337"/>
      <c r="QOG167" s="337"/>
      <c r="QOH167" s="337"/>
      <c r="QOI167" s="337"/>
      <c r="QOJ167" s="337"/>
      <c r="QOK167" s="78"/>
      <c r="QOL167" s="337"/>
      <c r="QOM167" s="337"/>
      <c r="QON167" s="78"/>
      <c r="QOO167" s="79"/>
      <c r="QOP167" s="78"/>
      <c r="QOQ167" s="337"/>
      <c r="QOR167" s="337"/>
      <c r="QOS167" s="337"/>
      <c r="QOT167" s="337"/>
      <c r="QOU167" s="337"/>
      <c r="QOV167" s="337"/>
      <c r="QOW167" s="337"/>
      <c r="QOX167" s="337"/>
      <c r="QOY167" s="337"/>
      <c r="QOZ167" s="337"/>
      <c r="QPA167" s="337"/>
      <c r="QPB167" s="337"/>
      <c r="QPC167" s="78"/>
      <c r="QPD167" s="337"/>
      <c r="QPE167" s="337"/>
      <c r="QPF167" s="78"/>
      <c r="QPG167" s="79"/>
      <c r="QPH167" s="78"/>
      <c r="QPI167" s="337"/>
      <c r="QPJ167" s="337"/>
      <c r="QPK167" s="337"/>
      <c r="QPL167" s="337"/>
      <c r="QPM167" s="337"/>
      <c r="QPN167" s="337"/>
      <c r="QPO167" s="337"/>
      <c r="QPP167" s="337"/>
      <c r="QPQ167" s="337"/>
      <c r="QPR167" s="337"/>
      <c r="QPS167" s="337"/>
      <c r="QPT167" s="337"/>
      <c r="QPU167" s="78"/>
      <c r="QPV167" s="337"/>
      <c r="QPW167" s="337"/>
      <c r="QPX167" s="78"/>
      <c r="QPY167" s="79"/>
      <c r="QPZ167" s="78"/>
      <c r="QQA167" s="337"/>
      <c r="QQB167" s="337"/>
      <c r="QQC167" s="337"/>
      <c r="QQD167" s="337"/>
      <c r="QQE167" s="337"/>
      <c r="QQF167" s="337"/>
      <c r="QQG167" s="337"/>
      <c r="QQH167" s="337"/>
      <c r="QQI167" s="337"/>
      <c r="QQJ167" s="337"/>
      <c r="QQK167" s="337"/>
      <c r="QQL167" s="337"/>
      <c r="QQM167" s="78"/>
      <c r="QQN167" s="337"/>
      <c r="QQO167" s="337"/>
      <c r="QQP167" s="78"/>
      <c r="QQQ167" s="79"/>
      <c r="QQR167" s="78"/>
      <c r="QQS167" s="337"/>
      <c r="QQT167" s="337"/>
      <c r="QQU167" s="337"/>
      <c r="QQV167" s="337"/>
      <c r="QQW167" s="337"/>
      <c r="QQX167" s="337"/>
      <c r="QQY167" s="337"/>
      <c r="QQZ167" s="337"/>
      <c r="QRA167" s="337"/>
      <c r="QRB167" s="337"/>
      <c r="QRC167" s="337"/>
      <c r="QRD167" s="337"/>
      <c r="QRE167" s="78"/>
      <c r="QRF167" s="337"/>
      <c r="QRG167" s="337"/>
      <c r="QRH167" s="78"/>
      <c r="QRI167" s="79"/>
      <c r="QRJ167" s="78"/>
      <c r="QRK167" s="337"/>
      <c r="QRL167" s="337"/>
      <c r="QRM167" s="337"/>
      <c r="QRN167" s="337"/>
      <c r="QRO167" s="337"/>
      <c r="QRP167" s="337"/>
      <c r="QRQ167" s="337"/>
      <c r="QRR167" s="337"/>
      <c r="QRS167" s="337"/>
      <c r="QRT167" s="337"/>
      <c r="QRU167" s="337"/>
      <c r="QRV167" s="337"/>
      <c r="QRW167" s="78"/>
      <c r="QRX167" s="337"/>
      <c r="QRY167" s="337"/>
      <c r="QRZ167" s="78"/>
      <c r="QSA167" s="79"/>
      <c r="QSB167" s="78"/>
      <c r="QSC167" s="337"/>
      <c r="QSD167" s="337"/>
      <c r="QSE167" s="337"/>
      <c r="QSF167" s="337"/>
      <c r="QSG167" s="337"/>
      <c r="QSH167" s="337"/>
      <c r="QSI167" s="337"/>
      <c r="QSJ167" s="337"/>
      <c r="QSK167" s="337"/>
      <c r="QSL167" s="337"/>
      <c r="QSM167" s="337"/>
      <c r="QSN167" s="337"/>
      <c r="QSO167" s="78"/>
      <c r="QSP167" s="337"/>
      <c r="QSQ167" s="337"/>
      <c r="QSR167" s="78"/>
      <c r="QSS167" s="79"/>
      <c r="QST167" s="78"/>
      <c r="QSU167" s="337"/>
      <c r="QSV167" s="337"/>
      <c r="QSW167" s="337"/>
      <c r="QSX167" s="337"/>
      <c r="QSY167" s="337"/>
      <c r="QSZ167" s="337"/>
      <c r="QTA167" s="337"/>
      <c r="QTB167" s="337"/>
      <c r="QTC167" s="337"/>
      <c r="QTD167" s="337"/>
      <c r="QTE167" s="337"/>
      <c r="QTF167" s="337"/>
      <c r="QTG167" s="78"/>
      <c r="QTH167" s="337"/>
      <c r="QTI167" s="337"/>
      <c r="QTJ167" s="78"/>
      <c r="QTK167" s="79"/>
      <c r="QTL167" s="78"/>
      <c r="QTM167" s="337"/>
      <c r="QTN167" s="337"/>
      <c r="QTO167" s="337"/>
      <c r="QTP167" s="337"/>
      <c r="QTQ167" s="337"/>
      <c r="QTR167" s="337"/>
      <c r="QTS167" s="337"/>
      <c r="QTT167" s="337"/>
      <c r="QTU167" s="337"/>
      <c r="QTV167" s="337"/>
      <c r="QTW167" s="337"/>
      <c r="QTX167" s="337"/>
      <c r="QTY167" s="78"/>
      <c r="QTZ167" s="337"/>
      <c r="QUA167" s="337"/>
      <c r="QUB167" s="78"/>
      <c r="QUC167" s="79"/>
      <c r="QUD167" s="78"/>
      <c r="QUE167" s="337"/>
      <c r="QUF167" s="337"/>
      <c r="QUG167" s="337"/>
      <c r="QUH167" s="337"/>
      <c r="QUI167" s="337"/>
      <c r="QUJ167" s="337"/>
      <c r="QUK167" s="337"/>
      <c r="QUL167" s="337"/>
      <c r="QUM167" s="337"/>
      <c r="QUN167" s="337"/>
      <c r="QUO167" s="337"/>
      <c r="QUP167" s="337"/>
      <c r="QUQ167" s="78"/>
      <c r="QUR167" s="337"/>
      <c r="QUS167" s="337"/>
      <c r="QUT167" s="78"/>
      <c r="QUU167" s="79"/>
      <c r="QUV167" s="78"/>
      <c r="QUW167" s="337"/>
      <c r="QUX167" s="337"/>
      <c r="QUY167" s="337"/>
      <c r="QUZ167" s="337"/>
      <c r="QVA167" s="337"/>
      <c r="QVB167" s="337"/>
      <c r="QVC167" s="337"/>
      <c r="QVD167" s="337"/>
      <c r="QVE167" s="337"/>
      <c r="QVF167" s="337"/>
      <c r="QVG167" s="337"/>
      <c r="QVH167" s="337"/>
      <c r="QVI167" s="78"/>
      <c r="QVJ167" s="337"/>
      <c r="QVK167" s="337"/>
      <c r="QVL167" s="78"/>
      <c r="QVM167" s="79"/>
      <c r="QVN167" s="78"/>
      <c r="QVO167" s="337"/>
      <c r="QVP167" s="337"/>
      <c r="QVQ167" s="337"/>
      <c r="QVR167" s="337"/>
      <c r="QVS167" s="337"/>
      <c r="QVT167" s="337"/>
      <c r="QVU167" s="337"/>
      <c r="QVV167" s="337"/>
      <c r="QVW167" s="337"/>
      <c r="QVX167" s="337"/>
      <c r="QVY167" s="337"/>
      <c r="QVZ167" s="337"/>
      <c r="QWA167" s="78"/>
      <c r="QWB167" s="337"/>
      <c r="QWC167" s="337"/>
      <c r="QWD167" s="78"/>
      <c r="QWE167" s="79"/>
      <c r="QWF167" s="78"/>
      <c r="QWG167" s="337"/>
      <c r="QWH167" s="337"/>
      <c r="QWI167" s="337"/>
      <c r="QWJ167" s="337"/>
      <c r="QWK167" s="337"/>
      <c r="QWL167" s="337"/>
      <c r="QWM167" s="337"/>
      <c r="QWN167" s="337"/>
      <c r="QWO167" s="337"/>
      <c r="QWP167" s="337"/>
      <c r="QWQ167" s="337"/>
      <c r="QWR167" s="337"/>
      <c r="QWS167" s="78"/>
      <c r="QWT167" s="337"/>
      <c r="QWU167" s="337"/>
      <c r="QWV167" s="78"/>
      <c r="QWW167" s="79"/>
      <c r="QWX167" s="78"/>
      <c r="QWY167" s="337"/>
      <c r="QWZ167" s="337"/>
      <c r="QXA167" s="337"/>
      <c r="QXB167" s="337"/>
      <c r="QXC167" s="337"/>
      <c r="QXD167" s="337"/>
      <c r="QXE167" s="337"/>
      <c r="QXF167" s="337"/>
      <c r="QXG167" s="337"/>
      <c r="QXH167" s="337"/>
      <c r="QXI167" s="337"/>
      <c r="QXJ167" s="337"/>
      <c r="QXK167" s="78"/>
      <c r="QXL167" s="337"/>
      <c r="QXM167" s="337"/>
      <c r="QXN167" s="78"/>
      <c r="QXO167" s="79"/>
      <c r="QXP167" s="78"/>
      <c r="QXQ167" s="337"/>
      <c r="QXR167" s="337"/>
      <c r="QXS167" s="337"/>
      <c r="QXT167" s="337"/>
      <c r="QXU167" s="337"/>
      <c r="QXV167" s="337"/>
      <c r="QXW167" s="337"/>
      <c r="QXX167" s="337"/>
      <c r="QXY167" s="337"/>
      <c r="QXZ167" s="337"/>
      <c r="QYA167" s="337"/>
      <c r="QYB167" s="337"/>
      <c r="QYC167" s="78"/>
      <c r="QYD167" s="337"/>
      <c r="QYE167" s="337"/>
      <c r="QYF167" s="78"/>
      <c r="QYG167" s="79"/>
      <c r="QYH167" s="78"/>
      <c r="QYI167" s="337"/>
      <c r="QYJ167" s="337"/>
      <c r="QYK167" s="337"/>
      <c r="QYL167" s="337"/>
      <c r="QYM167" s="337"/>
      <c r="QYN167" s="337"/>
      <c r="QYO167" s="337"/>
      <c r="QYP167" s="337"/>
      <c r="QYQ167" s="337"/>
      <c r="QYR167" s="337"/>
      <c r="QYS167" s="337"/>
      <c r="QYT167" s="337"/>
      <c r="QYU167" s="78"/>
      <c r="QYV167" s="337"/>
      <c r="QYW167" s="337"/>
      <c r="QYX167" s="78"/>
      <c r="QYY167" s="79"/>
      <c r="QYZ167" s="78"/>
      <c r="QZA167" s="337"/>
      <c r="QZB167" s="337"/>
      <c r="QZC167" s="337"/>
      <c r="QZD167" s="337"/>
      <c r="QZE167" s="337"/>
      <c r="QZF167" s="337"/>
      <c r="QZG167" s="337"/>
      <c r="QZH167" s="337"/>
      <c r="QZI167" s="337"/>
      <c r="QZJ167" s="337"/>
      <c r="QZK167" s="337"/>
      <c r="QZL167" s="337"/>
      <c r="QZM167" s="78"/>
      <c r="QZN167" s="337"/>
      <c r="QZO167" s="337"/>
      <c r="QZP167" s="78"/>
      <c r="QZQ167" s="79"/>
      <c r="QZR167" s="78"/>
      <c r="QZS167" s="337"/>
      <c r="QZT167" s="337"/>
      <c r="QZU167" s="337"/>
      <c r="QZV167" s="337"/>
      <c r="QZW167" s="337"/>
      <c r="QZX167" s="337"/>
      <c r="QZY167" s="337"/>
      <c r="QZZ167" s="337"/>
      <c r="RAA167" s="337"/>
      <c r="RAB167" s="337"/>
      <c r="RAC167" s="337"/>
      <c r="RAD167" s="337"/>
      <c r="RAE167" s="78"/>
      <c r="RAF167" s="337"/>
      <c r="RAG167" s="337"/>
      <c r="RAH167" s="78"/>
      <c r="RAI167" s="79"/>
      <c r="RAJ167" s="78"/>
      <c r="RAK167" s="337"/>
      <c r="RAL167" s="337"/>
      <c r="RAM167" s="337"/>
      <c r="RAN167" s="337"/>
      <c r="RAO167" s="337"/>
      <c r="RAP167" s="337"/>
      <c r="RAQ167" s="337"/>
      <c r="RAR167" s="337"/>
      <c r="RAS167" s="337"/>
      <c r="RAT167" s="337"/>
      <c r="RAU167" s="337"/>
      <c r="RAV167" s="337"/>
      <c r="RAW167" s="78"/>
      <c r="RAX167" s="337"/>
      <c r="RAY167" s="337"/>
      <c r="RAZ167" s="78"/>
      <c r="RBA167" s="79"/>
      <c r="RBB167" s="78"/>
      <c r="RBC167" s="337"/>
      <c r="RBD167" s="337"/>
      <c r="RBE167" s="337"/>
      <c r="RBF167" s="337"/>
      <c r="RBG167" s="337"/>
      <c r="RBH167" s="337"/>
      <c r="RBI167" s="337"/>
      <c r="RBJ167" s="337"/>
      <c r="RBK167" s="337"/>
      <c r="RBL167" s="337"/>
      <c r="RBM167" s="337"/>
      <c r="RBN167" s="337"/>
      <c r="RBO167" s="78"/>
      <c r="RBP167" s="337"/>
      <c r="RBQ167" s="337"/>
      <c r="RBR167" s="78"/>
      <c r="RBS167" s="79"/>
      <c r="RBT167" s="78"/>
      <c r="RBU167" s="337"/>
      <c r="RBV167" s="337"/>
      <c r="RBW167" s="337"/>
      <c r="RBX167" s="337"/>
      <c r="RBY167" s="337"/>
      <c r="RBZ167" s="337"/>
      <c r="RCA167" s="337"/>
      <c r="RCB167" s="337"/>
      <c r="RCC167" s="337"/>
      <c r="RCD167" s="337"/>
      <c r="RCE167" s="337"/>
      <c r="RCF167" s="337"/>
      <c r="RCG167" s="78"/>
      <c r="RCH167" s="337"/>
      <c r="RCI167" s="337"/>
      <c r="RCJ167" s="78"/>
      <c r="RCK167" s="79"/>
      <c r="RCL167" s="78"/>
      <c r="RCM167" s="337"/>
      <c r="RCN167" s="337"/>
      <c r="RCO167" s="337"/>
      <c r="RCP167" s="337"/>
      <c r="RCQ167" s="337"/>
      <c r="RCR167" s="337"/>
      <c r="RCS167" s="337"/>
      <c r="RCT167" s="337"/>
      <c r="RCU167" s="337"/>
      <c r="RCV167" s="337"/>
      <c r="RCW167" s="337"/>
      <c r="RCX167" s="337"/>
      <c r="RCY167" s="78"/>
      <c r="RCZ167" s="337"/>
      <c r="RDA167" s="337"/>
      <c r="RDB167" s="78"/>
      <c r="RDC167" s="79"/>
      <c r="RDD167" s="78"/>
      <c r="RDE167" s="337"/>
      <c r="RDF167" s="337"/>
      <c r="RDG167" s="337"/>
      <c r="RDH167" s="337"/>
      <c r="RDI167" s="337"/>
      <c r="RDJ167" s="337"/>
      <c r="RDK167" s="337"/>
      <c r="RDL167" s="337"/>
      <c r="RDM167" s="337"/>
      <c r="RDN167" s="337"/>
      <c r="RDO167" s="337"/>
      <c r="RDP167" s="337"/>
      <c r="RDQ167" s="78"/>
      <c r="RDR167" s="337"/>
      <c r="RDS167" s="337"/>
      <c r="RDT167" s="78"/>
      <c r="RDU167" s="79"/>
      <c r="RDV167" s="78"/>
      <c r="RDW167" s="337"/>
      <c r="RDX167" s="337"/>
      <c r="RDY167" s="337"/>
      <c r="RDZ167" s="337"/>
      <c r="REA167" s="337"/>
      <c r="REB167" s="337"/>
      <c r="REC167" s="337"/>
      <c r="RED167" s="337"/>
      <c r="REE167" s="337"/>
      <c r="REF167" s="337"/>
      <c r="REG167" s="337"/>
      <c r="REH167" s="337"/>
      <c r="REI167" s="78"/>
      <c r="REJ167" s="337"/>
      <c r="REK167" s="337"/>
      <c r="REL167" s="78"/>
      <c r="REM167" s="79"/>
      <c r="REN167" s="78"/>
      <c r="REO167" s="337"/>
      <c r="REP167" s="337"/>
      <c r="REQ167" s="337"/>
      <c r="RER167" s="337"/>
      <c r="RES167" s="337"/>
      <c r="RET167" s="337"/>
      <c r="REU167" s="337"/>
      <c r="REV167" s="337"/>
      <c r="REW167" s="337"/>
      <c r="REX167" s="337"/>
      <c r="REY167" s="337"/>
      <c r="REZ167" s="337"/>
      <c r="RFA167" s="78"/>
      <c r="RFB167" s="337"/>
      <c r="RFC167" s="337"/>
      <c r="RFD167" s="78"/>
      <c r="RFE167" s="79"/>
      <c r="RFF167" s="78"/>
      <c r="RFG167" s="337"/>
      <c r="RFH167" s="337"/>
      <c r="RFI167" s="337"/>
      <c r="RFJ167" s="337"/>
      <c r="RFK167" s="337"/>
      <c r="RFL167" s="337"/>
      <c r="RFM167" s="337"/>
      <c r="RFN167" s="337"/>
      <c r="RFO167" s="337"/>
      <c r="RFP167" s="337"/>
      <c r="RFQ167" s="337"/>
      <c r="RFR167" s="337"/>
      <c r="RFS167" s="78"/>
      <c r="RFT167" s="337"/>
      <c r="RFU167" s="337"/>
      <c r="RFV167" s="78"/>
      <c r="RFW167" s="79"/>
      <c r="RFX167" s="78"/>
      <c r="RFY167" s="337"/>
      <c r="RFZ167" s="337"/>
      <c r="RGA167" s="337"/>
      <c r="RGB167" s="337"/>
      <c r="RGC167" s="337"/>
      <c r="RGD167" s="337"/>
      <c r="RGE167" s="337"/>
      <c r="RGF167" s="337"/>
      <c r="RGG167" s="337"/>
      <c r="RGH167" s="337"/>
      <c r="RGI167" s="337"/>
      <c r="RGJ167" s="337"/>
      <c r="RGK167" s="78"/>
      <c r="RGL167" s="337"/>
      <c r="RGM167" s="337"/>
      <c r="RGN167" s="78"/>
      <c r="RGO167" s="79"/>
      <c r="RGP167" s="78"/>
      <c r="RGQ167" s="337"/>
      <c r="RGR167" s="337"/>
      <c r="RGS167" s="337"/>
      <c r="RGT167" s="337"/>
      <c r="RGU167" s="337"/>
      <c r="RGV167" s="337"/>
      <c r="RGW167" s="337"/>
      <c r="RGX167" s="337"/>
      <c r="RGY167" s="337"/>
      <c r="RGZ167" s="337"/>
      <c r="RHA167" s="337"/>
      <c r="RHB167" s="337"/>
      <c r="RHC167" s="78"/>
      <c r="RHD167" s="337"/>
      <c r="RHE167" s="337"/>
      <c r="RHF167" s="78"/>
      <c r="RHG167" s="79"/>
      <c r="RHH167" s="78"/>
      <c r="RHI167" s="337"/>
      <c r="RHJ167" s="337"/>
      <c r="RHK167" s="337"/>
      <c r="RHL167" s="337"/>
      <c r="RHM167" s="337"/>
      <c r="RHN167" s="337"/>
      <c r="RHO167" s="337"/>
      <c r="RHP167" s="337"/>
      <c r="RHQ167" s="337"/>
      <c r="RHR167" s="337"/>
      <c r="RHS167" s="337"/>
      <c r="RHT167" s="337"/>
      <c r="RHU167" s="78"/>
      <c r="RHV167" s="337"/>
      <c r="RHW167" s="337"/>
      <c r="RHX167" s="78"/>
      <c r="RHY167" s="79"/>
      <c r="RHZ167" s="78"/>
      <c r="RIA167" s="337"/>
      <c r="RIB167" s="337"/>
      <c r="RIC167" s="337"/>
      <c r="RID167" s="337"/>
      <c r="RIE167" s="337"/>
      <c r="RIF167" s="337"/>
      <c r="RIG167" s="337"/>
      <c r="RIH167" s="337"/>
      <c r="RII167" s="337"/>
      <c r="RIJ167" s="337"/>
      <c r="RIK167" s="337"/>
      <c r="RIL167" s="337"/>
      <c r="RIM167" s="78"/>
      <c r="RIN167" s="337"/>
      <c r="RIO167" s="337"/>
      <c r="RIP167" s="78"/>
      <c r="RIQ167" s="79"/>
      <c r="RIR167" s="78"/>
      <c r="RIS167" s="337"/>
      <c r="RIT167" s="337"/>
      <c r="RIU167" s="337"/>
      <c r="RIV167" s="337"/>
      <c r="RIW167" s="337"/>
      <c r="RIX167" s="337"/>
      <c r="RIY167" s="337"/>
      <c r="RIZ167" s="337"/>
      <c r="RJA167" s="337"/>
      <c r="RJB167" s="337"/>
      <c r="RJC167" s="337"/>
      <c r="RJD167" s="337"/>
      <c r="RJE167" s="78"/>
      <c r="RJF167" s="337"/>
      <c r="RJG167" s="337"/>
      <c r="RJH167" s="78"/>
      <c r="RJI167" s="79"/>
      <c r="RJJ167" s="78"/>
      <c r="RJK167" s="337"/>
      <c r="RJL167" s="337"/>
      <c r="RJM167" s="337"/>
      <c r="RJN167" s="337"/>
      <c r="RJO167" s="337"/>
      <c r="RJP167" s="337"/>
      <c r="RJQ167" s="337"/>
      <c r="RJR167" s="337"/>
      <c r="RJS167" s="337"/>
      <c r="RJT167" s="337"/>
      <c r="RJU167" s="337"/>
      <c r="RJV167" s="337"/>
      <c r="RJW167" s="78"/>
      <c r="RJX167" s="337"/>
      <c r="RJY167" s="337"/>
      <c r="RJZ167" s="78"/>
      <c r="RKA167" s="79"/>
      <c r="RKB167" s="78"/>
      <c r="RKC167" s="337"/>
      <c r="RKD167" s="337"/>
      <c r="RKE167" s="337"/>
      <c r="RKF167" s="337"/>
      <c r="RKG167" s="337"/>
      <c r="RKH167" s="337"/>
      <c r="RKI167" s="337"/>
      <c r="RKJ167" s="337"/>
      <c r="RKK167" s="337"/>
      <c r="RKL167" s="337"/>
      <c r="RKM167" s="337"/>
      <c r="RKN167" s="337"/>
      <c r="RKO167" s="78"/>
      <c r="RKP167" s="337"/>
      <c r="RKQ167" s="337"/>
      <c r="RKR167" s="78"/>
      <c r="RKS167" s="79"/>
      <c r="RKT167" s="78"/>
      <c r="RKU167" s="337"/>
      <c r="RKV167" s="337"/>
      <c r="RKW167" s="337"/>
      <c r="RKX167" s="337"/>
      <c r="RKY167" s="337"/>
      <c r="RKZ167" s="337"/>
      <c r="RLA167" s="337"/>
      <c r="RLB167" s="337"/>
      <c r="RLC167" s="337"/>
      <c r="RLD167" s="337"/>
      <c r="RLE167" s="337"/>
      <c r="RLF167" s="337"/>
      <c r="RLG167" s="78"/>
      <c r="RLH167" s="337"/>
      <c r="RLI167" s="337"/>
      <c r="RLJ167" s="78"/>
      <c r="RLK167" s="79"/>
      <c r="RLL167" s="78"/>
      <c r="RLM167" s="337"/>
      <c r="RLN167" s="337"/>
      <c r="RLO167" s="337"/>
      <c r="RLP167" s="337"/>
      <c r="RLQ167" s="337"/>
      <c r="RLR167" s="337"/>
      <c r="RLS167" s="337"/>
      <c r="RLT167" s="337"/>
      <c r="RLU167" s="337"/>
      <c r="RLV167" s="337"/>
      <c r="RLW167" s="337"/>
      <c r="RLX167" s="337"/>
      <c r="RLY167" s="78"/>
      <c r="RLZ167" s="337"/>
      <c r="RMA167" s="337"/>
      <c r="RMB167" s="78"/>
      <c r="RMC167" s="79"/>
      <c r="RMD167" s="78"/>
      <c r="RME167" s="337"/>
      <c r="RMF167" s="337"/>
      <c r="RMG167" s="337"/>
      <c r="RMH167" s="337"/>
      <c r="RMI167" s="337"/>
      <c r="RMJ167" s="337"/>
      <c r="RMK167" s="337"/>
      <c r="RML167" s="337"/>
      <c r="RMM167" s="337"/>
      <c r="RMN167" s="337"/>
      <c r="RMO167" s="337"/>
      <c r="RMP167" s="337"/>
      <c r="RMQ167" s="78"/>
      <c r="RMR167" s="337"/>
      <c r="RMS167" s="337"/>
      <c r="RMT167" s="78"/>
      <c r="RMU167" s="79"/>
      <c r="RMV167" s="78"/>
      <c r="RMW167" s="337"/>
      <c r="RMX167" s="337"/>
      <c r="RMY167" s="337"/>
      <c r="RMZ167" s="337"/>
      <c r="RNA167" s="337"/>
      <c r="RNB167" s="337"/>
      <c r="RNC167" s="337"/>
      <c r="RND167" s="337"/>
      <c r="RNE167" s="337"/>
      <c r="RNF167" s="337"/>
      <c r="RNG167" s="337"/>
      <c r="RNH167" s="337"/>
      <c r="RNI167" s="78"/>
      <c r="RNJ167" s="337"/>
      <c r="RNK167" s="337"/>
      <c r="RNL167" s="78"/>
      <c r="RNM167" s="79"/>
      <c r="RNN167" s="78"/>
      <c r="RNO167" s="337"/>
      <c r="RNP167" s="337"/>
      <c r="RNQ167" s="337"/>
      <c r="RNR167" s="337"/>
      <c r="RNS167" s="337"/>
      <c r="RNT167" s="337"/>
      <c r="RNU167" s="337"/>
      <c r="RNV167" s="337"/>
      <c r="RNW167" s="337"/>
      <c r="RNX167" s="337"/>
      <c r="RNY167" s="337"/>
      <c r="RNZ167" s="337"/>
      <c r="ROA167" s="78"/>
      <c r="ROB167" s="337"/>
      <c r="ROC167" s="337"/>
      <c r="ROD167" s="78"/>
      <c r="ROE167" s="79"/>
      <c r="ROF167" s="78"/>
      <c r="ROG167" s="337"/>
      <c r="ROH167" s="337"/>
      <c r="ROI167" s="337"/>
      <c r="ROJ167" s="337"/>
      <c r="ROK167" s="337"/>
      <c r="ROL167" s="337"/>
      <c r="ROM167" s="337"/>
      <c r="RON167" s="337"/>
      <c r="ROO167" s="337"/>
      <c r="ROP167" s="337"/>
      <c r="ROQ167" s="337"/>
      <c r="ROR167" s="337"/>
      <c r="ROS167" s="78"/>
      <c r="ROT167" s="337"/>
      <c r="ROU167" s="337"/>
      <c r="ROV167" s="78"/>
      <c r="ROW167" s="79"/>
      <c r="ROX167" s="78"/>
      <c r="ROY167" s="337"/>
      <c r="ROZ167" s="337"/>
      <c r="RPA167" s="337"/>
      <c r="RPB167" s="337"/>
      <c r="RPC167" s="337"/>
      <c r="RPD167" s="337"/>
      <c r="RPE167" s="337"/>
      <c r="RPF167" s="337"/>
      <c r="RPG167" s="337"/>
      <c r="RPH167" s="337"/>
      <c r="RPI167" s="337"/>
      <c r="RPJ167" s="337"/>
      <c r="RPK167" s="78"/>
      <c r="RPL167" s="337"/>
      <c r="RPM167" s="337"/>
      <c r="RPN167" s="78"/>
      <c r="RPO167" s="79"/>
      <c r="RPP167" s="78"/>
      <c r="RPQ167" s="337"/>
      <c r="RPR167" s="337"/>
      <c r="RPS167" s="337"/>
      <c r="RPT167" s="337"/>
      <c r="RPU167" s="337"/>
      <c r="RPV167" s="337"/>
      <c r="RPW167" s="337"/>
      <c r="RPX167" s="337"/>
      <c r="RPY167" s="337"/>
      <c r="RPZ167" s="337"/>
      <c r="RQA167" s="337"/>
      <c r="RQB167" s="337"/>
      <c r="RQC167" s="78"/>
      <c r="RQD167" s="337"/>
      <c r="RQE167" s="337"/>
      <c r="RQF167" s="78"/>
      <c r="RQG167" s="79"/>
      <c r="RQH167" s="78"/>
      <c r="RQI167" s="337"/>
      <c r="RQJ167" s="337"/>
      <c r="RQK167" s="337"/>
      <c r="RQL167" s="337"/>
      <c r="RQM167" s="337"/>
      <c r="RQN167" s="337"/>
      <c r="RQO167" s="337"/>
      <c r="RQP167" s="337"/>
      <c r="RQQ167" s="337"/>
      <c r="RQR167" s="337"/>
      <c r="RQS167" s="337"/>
      <c r="RQT167" s="337"/>
      <c r="RQU167" s="78"/>
      <c r="RQV167" s="337"/>
      <c r="RQW167" s="337"/>
      <c r="RQX167" s="78"/>
      <c r="RQY167" s="79"/>
      <c r="RQZ167" s="78"/>
      <c r="RRA167" s="337"/>
      <c r="RRB167" s="337"/>
      <c r="RRC167" s="337"/>
      <c r="RRD167" s="337"/>
      <c r="RRE167" s="337"/>
      <c r="RRF167" s="337"/>
      <c r="RRG167" s="337"/>
      <c r="RRH167" s="337"/>
      <c r="RRI167" s="337"/>
      <c r="RRJ167" s="337"/>
      <c r="RRK167" s="337"/>
      <c r="RRL167" s="337"/>
      <c r="RRM167" s="78"/>
      <c r="RRN167" s="337"/>
      <c r="RRO167" s="337"/>
      <c r="RRP167" s="78"/>
      <c r="RRQ167" s="79"/>
      <c r="RRR167" s="78"/>
      <c r="RRS167" s="337"/>
      <c r="RRT167" s="337"/>
      <c r="RRU167" s="337"/>
      <c r="RRV167" s="337"/>
      <c r="RRW167" s="337"/>
      <c r="RRX167" s="337"/>
      <c r="RRY167" s="337"/>
      <c r="RRZ167" s="337"/>
      <c r="RSA167" s="337"/>
      <c r="RSB167" s="337"/>
      <c r="RSC167" s="337"/>
      <c r="RSD167" s="337"/>
      <c r="RSE167" s="78"/>
      <c r="RSF167" s="337"/>
      <c r="RSG167" s="337"/>
      <c r="RSH167" s="78"/>
      <c r="RSI167" s="79"/>
      <c r="RSJ167" s="78"/>
      <c r="RSK167" s="337"/>
      <c r="RSL167" s="337"/>
      <c r="RSM167" s="337"/>
      <c r="RSN167" s="337"/>
      <c r="RSO167" s="337"/>
      <c r="RSP167" s="337"/>
      <c r="RSQ167" s="337"/>
      <c r="RSR167" s="337"/>
      <c r="RSS167" s="337"/>
      <c r="RST167" s="337"/>
      <c r="RSU167" s="337"/>
      <c r="RSV167" s="337"/>
      <c r="RSW167" s="78"/>
      <c r="RSX167" s="337"/>
      <c r="RSY167" s="337"/>
      <c r="RSZ167" s="78"/>
      <c r="RTA167" s="79"/>
      <c r="RTB167" s="78"/>
      <c r="RTC167" s="337"/>
      <c r="RTD167" s="337"/>
      <c r="RTE167" s="337"/>
      <c r="RTF167" s="337"/>
      <c r="RTG167" s="337"/>
      <c r="RTH167" s="337"/>
      <c r="RTI167" s="337"/>
      <c r="RTJ167" s="337"/>
      <c r="RTK167" s="337"/>
      <c r="RTL167" s="337"/>
      <c r="RTM167" s="337"/>
      <c r="RTN167" s="337"/>
      <c r="RTO167" s="78"/>
      <c r="RTP167" s="337"/>
      <c r="RTQ167" s="337"/>
      <c r="RTR167" s="78"/>
      <c r="RTS167" s="79"/>
      <c r="RTT167" s="78"/>
      <c r="RTU167" s="337"/>
      <c r="RTV167" s="337"/>
      <c r="RTW167" s="337"/>
      <c r="RTX167" s="337"/>
      <c r="RTY167" s="337"/>
      <c r="RTZ167" s="337"/>
      <c r="RUA167" s="337"/>
      <c r="RUB167" s="337"/>
      <c r="RUC167" s="337"/>
      <c r="RUD167" s="337"/>
      <c r="RUE167" s="337"/>
      <c r="RUF167" s="337"/>
      <c r="RUG167" s="78"/>
      <c r="RUH167" s="337"/>
      <c r="RUI167" s="337"/>
      <c r="RUJ167" s="78"/>
      <c r="RUK167" s="79"/>
      <c r="RUL167" s="78"/>
      <c r="RUM167" s="337"/>
      <c r="RUN167" s="337"/>
      <c r="RUO167" s="337"/>
      <c r="RUP167" s="337"/>
      <c r="RUQ167" s="337"/>
      <c r="RUR167" s="337"/>
      <c r="RUS167" s="337"/>
      <c r="RUT167" s="337"/>
      <c r="RUU167" s="337"/>
      <c r="RUV167" s="337"/>
      <c r="RUW167" s="337"/>
      <c r="RUX167" s="337"/>
      <c r="RUY167" s="78"/>
      <c r="RUZ167" s="337"/>
      <c r="RVA167" s="337"/>
      <c r="RVB167" s="78"/>
      <c r="RVC167" s="79"/>
      <c r="RVD167" s="78"/>
      <c r="RVE167" s="337"/>
      <c r="RVF167" s="337"/>
      <c r="RVG167" s="337"/>
      <c r="RVH167" s="337"/>
      <c r="RVI167" s="337"/>
      <c r="RVJ167" s="337"/>
      <c r="RVK167" s="337"/>
      <c r="RVL167" s="337"/>
      <c r="RVM167" s="337"/>
      <c r="RVN167" s="337"/>
      <c r="RVO167" s="337"/>
      <c r="RVP167" s="337"/>
      <c r="RVQ167" s="78"/>
      <c r="RVR167" s="337"/>
      <c r="RVS167" s="337"/>
      <c r="RVT167" s="78"/>
      <c r="RVU167" s="79"/>
      <c r="RVV167" s="78"/>
      <c r="RVW167" s="337"/>
      <c r="RVX167" s="337"/>
      <c r="RVY167" s="337"/>
      <c r="RVZ167" s="337"/>
      <c r="RWA167" s="337"/>
      <c r="RWB167" s="337"/>
      <c r="RWC167" s="337"/>
      <c r="RWD167" s="337"/>
      <c r="RWE167" s="337"/>
      <c r="RWF167" s="337"/>
      <c r="RWG167" s="337"/>
      <c r="RWH167" s="337"/>
      <c r="RWI167" s="78"/>
      <c r="RWJ167" s="337"/>
      <c r="RWK167" s="337"/>
      <c r="RWL167" s="78"/>
      <c r="RWM167" s="79"/>
      <c r="RWN167" s="78"/>
      <c r="RWO167" s="337"/>
      <c r="RWP167" s="337"/>
      <c r="RWQ167" s="337"/>
      <c r="RWR167" s="337"/>
      <c r="RWS167" s="337"/>
      <c r="RWT167" s="337"/>
      <c r="RWU167" s="337"/>
      <c r="RWV167" s="337"/>
      <c r="RWW167" s="337"/>
      <c r="RWX167" s="337"/>
      <c r="RWY167" s="337"/>
      <c r="RWZ167" s="337"/>
      <c r="RXA167" s="78"/>
      <c r="RXB167" s="337"/>
      <c r="RXC167" s="337"/>
      <c r="RXD167" s="78"/>
      <c r="RXE167" s="79"/>
      <c r="RXF167" s="78"/>
      <c r="RXG167" s="337"/>
      <c r="RXH167" s="337"/>
      <c r="RXI167" s="337"/>
      <c r="RXJ167" s="337"/>
      <c r="RXK167" s="337"/>
      <c r="RXL167" s="337"/>
      <c r="RXM167" s="337"/>
      <c r="RXN167" s="337"/>
      <c r="RXO167" s="337"/>
      <c r="RXP167" s="337"/>
      <c r="RXQ167" s="337"/>
      <c r="RXR167" s="337"/>
      <c r="RXS167" s="78"/>
      <c r="RXT167" s="337"/>
      <c r="RXU167" s="337"/>
      <c r="RXV167" s="78"/>
      <c r="RXW167" s="79"/>
      <c r="RXX167" s="78"/>
      <c r="RXY167" s="337"/>
      <c r="RXZ167" s="337"/>
      <c r="RYA167" s="337"/>
      <c r="RYB167" s="337"/>
      <c r="RYC167" s="337"/>
      <c r="RYD167" s="337"/>
      <c r="RYE167" s="337"/>
      <c r="RYF167" s="337"/>
      <c r="RYG167" s="337"/>
      <c r="RYH167" s="337"/>
      <c r="RYI167" s="337"/>
      <c r="RYJ167" s="337"/>
      <c r="RYK167" s="78"/>
      <c r="RYL167" s="337"/>
      <c r="RYM167" s="337"/>
      <c r="RYN167" s="78"/>
      <c r="RYO167" s="79"/>
      <c r="RYP167" s="78"/>
      <c r="RYQ167" s="337"/>
      <c r="RYR167" s="337"/>
      <c r="RYS167" s="337"/>
      <c r="RYT167" s="337"/>
      <c r="RYU167" s="337"/>
      <c r="RYV167" s="337"/>
      <c r="RYW167" s="337"/>
      <c r="RYX167" s="337"/>
      <c r="RYY167" s="337"/>
      <c r="RYZ167" s="337"/>
      <c r="RZA167" s="337"/>
      <c r="RZB167" s="337"/>
      <c r="RZC167" s="78"/>
      <c r="RZD167" s="337"/>
      <c r="RZE167" s="337"/>
      <c r="RZF167" s="78"/>
      <c r="RZG167" s="79"/>
      <c r="RZH167" s="78"/>
      <c r="RZI167" s="337"/>
      <c r="RZJ167" s="337"/>
      <c r="RZK167" s="337"/>
      <c r="RZL167" s="337"/>
      <c r="RZM167" s="337"/>
      <c r="RZN167" s="337"/>
      <c r="RZO167" s="337"/>
      <c r="RZP167" s="337"/>
      <c r="RZQ167" s="337"/>
      <c r="RZR167" s="337"/>
      <c r="RZS167" s="337"/>
      <c r="RZT167" s="337"/>
      <c r="RZU167" s="78"/>
      <c r="RZV167" s="337"/>
      <c r="RZW167" s="337"/>
      <c r="RZX167" s="78"/>
      <c r="RZY167" s="79"/>
      <c r="RZZ167" s="78"/>
      <c r="SAA167" s="337"/>
      <c r="SAB167" s="337"/>
      <c r="SAC167" s="337"/>
      <c r="SAD167" s="337"/>
      <c r="SAE167" s="337"/>
      <c r="SAF167" s="337"/>
      <c r="SAG167" s="337"/>
      <c r="SAH167" s="337"/>
      <c r="SAI167" s="337"/>
      <c r="SAJ167" s="337"/>
      <c r="SAK167" s="337"/>
      <c r="SAL167" s="337"/>
      <c r="SAM167" s="78"/>
      <c r="SAN167" s="337"/>
      <c r="SAO167" s="337"/>
      <c r="SAP167" s="78"/>
      <c r="SAQ167" s="79"/>
      <c r="SAR167" s="78"/>
      <c r="SAS167" s="337"/>
      <c r="SAT167" s="337"/>
      <c r="SAU167" s="337"/>
      <c r="SAV167" s="337"/>
      <c r="SAW167" s="337"/>
      <c r="SAX167" s="337"/>
      <c r="SAY167" s="337"/>
      <c r="SAZ167" s="337"/>
      <c r="SBA167" s="337"/>
      <c r="SBB167" s="337"/>
      <c r="SBC167" s="337"/>
      <c r="SBD167" s="337"/>
      <c r="SBE167" s="78"/>
      <c r="SBF167" s="337"/>
      <c r="SBG167" s="337"/>
      <c r="SBH167" s="78"/>
      <c r="SBI167" s="79"/>
      <c r="SBJ167" s="78"/>
      <c r="SBK167" s="337"/>
      <c r="SBL167" s="337"/>
      <c r="SBM167" s="337"/>
      <c r="SBN167" s="337"/>
      <c r="SBO167" s="337"/>
      <c r="SBP167" s="337"/>
      <c r="SBQ167" s="337"/>
      <c r="SBR167" s="337"/>
      <c r="SBS167" s="337"/>
      <c r="SBT167" s="337"/>
      <c r="SBU167" s="337"/>
      <c r="SBV167" s="337"/>
      <c r="SBW167" s="78"/>
      <c r="SBX167" s="337"/>
      <c r="SBY167" s="337"/>
      <c r="SBZ167" s="78"/>
      <c r="SCA167" s="79"/>
      <c r="SCB167" s="78"/>
      <c r="SCC167" s="337"/>
      <c r="SCD167" s="337"/>
      <c r="SCE167" s="337"/>
      <c r="SCF167" s="337"/>
      <c r="SCG167" s="337"/>
      <c r="SCH167" s="337"/>
      <c r="SCI167" s="337"/>
      <c r="SCJ167" s="337"/>
      <c r="SCK167" s="337"/>
      <c r="SCL167" s="337"/>
      <c r="SCM167" s="337"/>
      <c r="SCN167" s="337"/>
      <c r="SCO167" s="78"/>
      <c r="SCP167" s="337"/>
      <c r="SCQ167" s="337"/>
      <c r="SCR167" s="78"/>
      <c r="SCS167" s="79"/>
      <c r="SCT167" s="78"/>
      <c r="SCU167" s="337"/>
      <c r="SCV167" s="337"/>
      <c r="SCW167" s="337"/>
      <c r="SCX167" s="337"/>
      <c r="SCY167" s="337"/>
      <c r="SCZ167" s="337"/>
      <c r="SDA167" s="337"/>
      <c r="SDB167" s="337"/>
      <c r="SDC167" s="337"/>
      <c r="SDD167" s="337"/>
      <c r="SDE167" s="337"/>
      <c r="SDF167" s="337"/>
      <c r="SDG167" s="78"/>
      <c r="SDH167" s="337"/>
      <c r="SDI167" s="337"/>
      <c r="SDJ167" s="78"/>
      <c r="SDK167" s="79"/>
      <c r="SDL167" s="78"/>
      <c r="SDM167" s="337"/>
      <c r="SDN167" s="337"/>
      <c r="SDO167" s="337"/>
      <c r="SDP167" s="337"/>
      <c r="SDQ167" s="337"/>
      <c r="SDR167" s="337"/>
      <c r="SDS167" s="337"/>
      <c r="SDT167" s="337"/>
      <c r="SDU167" s="337"/>
      <c r="SDV167" s="337"/>
      <c r="SDW167" s="337"/>
      <c r="SDX167" s="337"/>
      <c r="SDY167" s="78"/>
      <c r="SDZ167" s="337"/>
      <c r="SEA167" s="337"/>
      <c r="SEB167" s="78"/>
      <c r="SEC167" s="79"/>
      <c r="SED167" s="78"/>
      <c r="SEE167" s="337"/>
      <c r="SEF167" s="337"/>
      <c r="SEG167" s="337"/>
      <c r="SEH167" s="337"/>
      <c r="SEI167" s="337"/>
      <c r="SEJ167" s="337"/>
      <c r="SEK167" s="337"/>
      <c r="SEL167" s="337"/>
      <c r="SEM167" s="337"/>
      <c r="SEN167" s="337"/>
      <c r="SEO167" s="337"/>
      <c r="SEP167" s="337"/>
      <c r="SEQ167" s="78"/>
      <c r="SER167" s="337"/>
      <c r="SES167" s="337"/>
      <c r="SET167" s="78"/>
      <c r="SEU167" s="79"/>
      <c r="SEV167" s="78"/>
      <c r="SEW167" s="337"/>
      <c r="SEX167" s="337"/>
      <c r="SEY167" s="337"/>
      <c r="SEZ167" s="337"/>
      <c r="SFA167" s="337"/>
      <c r="SFB167" s="337"/>
      <c r="SFC167" s="337"/>
      <c r="SFD167" s="337"/>
      <c r="SFE167" s="337"/>
      <c r="SFF167" s="337"/>
      <c r="SFG167" s="337"/>
      <c r="SFH167" s="337"/>
      <c r="SFI167" s="78"/>
      <c r="SFJ167" s="337"/>
      <c r="SFK167" s="337"/>
      <c r="SFL167" s="78"/>
      <c r="SFM167" s="79"/>
      <c r="SFN167" s="78"/>
      <c r="SFO167" s="337"/>
      <c r="SFP167" s="337"/>
      <c r="SFQ167" s="337"/>
      <c r="SFR167" s="337"/>
      <c r="SFS167" s="337"/>
      <c r="SFT167" s="337"/>
      <c r="SFU167" s="337"/>
      <c r="SFV167" s="337"/>
      <c r="SFW167" s="337"/>
      <c r="SFX167" s="337"/>
      <c r="SFY167" s="337"/>
      <c r="SFZ167" s="337"/>
      <c r="SGA167" s="78"/>
      <c r="SGB167" s="337"/>
      <c r="SGC167" s="337"/>
      <c r="SGD167" s="78"/>
      <c r="SGE167" s="79"/>
      <c r="SGF167" s="78"/>
      <c r="SGG167" s="337"/>
      <c r="SGH167" s="337"/>
      <c r="SGI167" s="337"/>
      <c r="SGJ167" s="337"/>
      <c r="SGK167" s="337"/>
      <c r="SGL167" s="337"/>
      <c r="SGM167" s="337"/>
      <c r="SGN167" s="337"/>
      <c r="SGO167" s="337"/>
      <c r="SGP167" s="337"/>
      <c r="SGQ167" s="337"/>
      <c r="SGR167" s="337"/>
      <c r="SGS167" s="78"/>
      <c r="SGT167" s="337"/>
      <c r="SGU167" s="337"/>
      <c r="SGV167" s="78"/>
      <c r="SGW167" s="79"/>
      <c r="SGX167" s="78"/>
      <c r="SGY167" s="337"/>
      <c r="SGZ167" s="337"/>
      <c r="SHA167" s="337"/>
      <c r="SHB167" s="337"/>
      <c r="SHC167" s="337"/>
      <c r="SHD167" s="337"/>
      <c r="SHE167" s="337"/>
      <c r="SHF167" s="337"/>
      <c r="SHG167" s="337"/>
      <c r="SHH167" s="337"/>
      <c r="SHI167" s="337"/>
      <c r="SHJ167" s="337"/>
      <c r="SHK167" s="78"/>
      <c r="SHL167" s="337"/>
      <c r="SHM167" s="337"/>
      <c r="SHN167" s="78"/>
      <c r="SHO167" s="79"/>
      <c r="SHP167" s="78"/>
      <c r="SHQ167" s="337"/>
      <c r="SHR167" s="337"/>
      <c r="SHS167" s="337"/>
      <c r="SHT167" s="337"/>
      <c r="SHU167" s="337"/>
      <c r="SHV167" s="337"/>
      <c r="SHW167" s="337"/>
      <c r="SHX167" s="337"/>
      <c r="SHY167" s="337"/>
      <c r="SHZ167" s="337"/>
      <c r="SIA167" s="337"/>
      <c r="SIB167" s="337"/>
      <c r="SIC167" s="78"/>
      <c r="SID167" s="337"/>
      <c r="SIE167" s="337"/>
      <c r="SIF167" s="78"/>
      <c r="SIG167" s="79"/>
      <c r="SIH167" s="78"/>
      <c r="SII167" s="337"/>
      <c r="SIJ167" s="337"/>
      <c r="SIK167" s="337"/>
      <c r="SIL167" s="337"/>
      <c r="SIM167" s="337"/>
      <c r="SIN167" s="337"/>
      <c r="SIO167" s="337"/>
      <c r="SIP167" s="337"/>
      <c r="SIQ167" s="337"/>
      <c r="SIR167" s="337"/>
      <c r="SIS167" s="337"/>
      <c r="SIT167" s="337"/>
      <c r="SIU167" s="78"/>
      <c r="SIV167" s="337"/>
      <c r="SIW167" s="337"/>
      <c r="SIX167" s="78"/>
      <c r="SIY167" s="79"/>
      <c r="SIZ167" s="78"/>
      <c r="SJA167" s="337"/>
      <c r="SJB167" s="337"/>
      <c r="SJC167" s="337"/>
      <c r="SJD167" s="337"/>
      <c r="SJE167" s="337"/>
      <c r="SJF167" s="337"/>
      <c r="SJG167" s="337"/>
      <c r="SJH167" s="337"/>
      <c r="SJI167" s="337"/>
      <c r="SJJ167" s="337"/>
      <c r="SJK167" s="337"/>
      <c r="SJL167" s="337"/>
      <c r="SJM167" s="78"/>
      <c r="SJN167" s="337"/>
      <c r="SJO167" s="337"/>
      <c r="SJP167" s="78"/>
      <c r="SJQ167" s="79"/>
      <c r="SJR167" s="78"/>
      <c r="SJS167" s="337"/>
      <c r="SJT167" s="337"/>
      <c r="SJU167" s="337"/>
      <c r="SJV167" s="337"/>
      <c r="SJW167" s="337"/>
      <c r="SJX167" s="337"/>
      <c r="SJY167" s="337"/>
      <c r="SJZ167" s="337"/>
      <c r="SKA167" s="337"/>
      <c r="SKB167" s="337"/>
      <c r="SKC167" s="337"/>
      <c r="SKD167" s="337"/>
      <c r="SKE167" s="78"/>
      <c r="SKF167" s="337"/>
      <c r="SKG167" s="337"/>
      <c r="SKH167" s="78"/>
      <c r="SKI167" s="79"/>
      <c r="SKJ167" s="78"/>
      <c r="SKK167" s="337"/>
      <c r="SKL167" s="337"/>
      <c r="SKM167" s="337"/>
      <c r="SKN167" s="337"/>
      <c r="SKO167" s="337"/>
      <c r="SKP167" s="337"/>
      <c r="SKQ167" s="337"/>
      <c r="SKR167" s="337"/>
      <c r="SKS167" s="337"/>
      <c r="SKT167" s="337"/>
      <c r="SKU167" s="337"/>
      <c r="SKV167" s="337"/>
      <c r="SKW167" s="78"/>
      <c r="SKX167" s="337"/>
      <c r="SKY167" s="337"/>
      <c r="SKZ167" s="78"/>
      <c r="SLA167" s="79"/>
      <c r="SLB167" s="78"/>
      <c r="SLC167" s="337"/>
      <c r="SLD167" s="337"/>
      <c r="SLE167" s="337"/>
      <c r="SLF167" s="337"/>
      <c r="SLG167" s="337"/>
      <c r="SLH167" s="337"/>
      <c r="SLI167" s="337"/>
      <c r="SLJ167" s="337"/>
      <c r="SLK167" s="337"/>
      <c r="SLL167" s="337"/>
      <c r="SLM167" s="337"/>
      <c r="SLN167" s="337"/>
      <c r="SLO167" s="78"/>
      <c r="SLP167" s="337"/>
      <c r="SLQ167" s="337"/>
      <c r="SLR167" s="78"/>
      <c r="SLS167" s="79"/>
      <c r="SLT167" s="78"/>
      <c r="SLU167" s="337"/>
      <c r="SLV167" s="337"/>
      <c r="SLW167" s="337"/>
      <c r="SLX167" s="337"/>
      <c r="SLY167" s="337"/>
      <c r="SLZ167" s="337"/>
      <c r="SMA167" s="337"/>
      <c r="SMB167" s="337"/>
      <c r="SMC167" s="337"/>
      <c r="SMD167" s="337"/>
      <c r="SME167" s="337"/>
      <c r="SMF167" s="337"/>
      <c r="SMG167" s="78"/>
      <c r="SMH167" s="337"/>
      <c r="SMI167" s="337"/>
      <c r="SMJ167" s="78"/>
      <c r="SMK167" s="79"/>
      <c r="SML167" s="78"/>
      <c r="SMM167" s="337"/>
      <c r="SMN167" s="337"/>
      <c r="SMO167" s="337"/>
      <c r="SMP167" s="337"/>
      <c r="SMQ167" s="337"/>
      <c r="SMR167" s="337"/>
      <c r="SMS167" s="337"/>
      <c r="SMT167" s="337"/>
      <c r="SMU167" s="337"/>
      <c r="SMV167" s="337"/>
      <c r="SMW167" s="337"/>
      <c r="SMX167" s="337"/>
      <c r="SMY167" s="78"/>
      <c r="SMZ167" s="337"/>
      <c r="SNA167" s="337"/>
      <c r="SNB167" s="78"/>
      <c r="SNC167" s="79"/>
      <c r="SND167" s="78"/>
      <c r="SNE167" s="337"/>
      <c r="SNF167" s="337"/>
      <c r="SNG167" s="337"/>
      <c r="SNH167" s="337"/>
      <c r="SNI167" s="337"/>
      <c r="SNJ167" s="337"/>
      <c r="SNK167" s="337"/>
      <c r="SNL167" s="337"/>
      <c r="SNM167" s="337"/>
      <c r="SNN167" s="337"/>
      <c r="SNO167" s="337"/>
      <c r="SNP167" s="337"/>
      <c r="SNQ167" s="78"/>
      <c r="SNR167" s="337"/>
      <c r="SNS167" s="337"/>
      <c r="SNT167" s="78"/>
      <c r="SNU167" s="79"/>
      <c r="SNV167" s="78"/>
      <c r="SNW167" s="337"/>
      <c r="SNX167" s="337"/>
      <c r="SNY167" s="337"/>
      <c r="SNZ167" s="337"/>
      <c r="SOA167" s="337"/>
      <c r="SOB167" s="337"/>
      <c r="SOC167" s="337"/>
      <c r="SOD167" s="337"/>
      <c r="SOE167" s="337"/>
      <c r="SOF167" s="337"/>
      <c r="SOG167" s="337"/>
      <c r="SOH167" s="337"/>
      <c r="SOI167" s="78"/>
      <c r="SOJ167" s="337"/>
      <c r="SOK167" s="337"/>
      <c r="SOL167" s="78"/>
      <c r="SOM167" s="79"/>
      <c r="SON167" s="78"/>
      <c r="SOO167" s="337"/>
      <c r="SOP167" s="337"/>
      <c r="SOQ167" s="337"/>
      <c r="SOR167" s="337"/>
      <c r="SOS167" s="337"/>
      <c r="SOT167" s="337"/>
      <c r="SOU167" s="337"/>
      <c r="SOV167" s="337"/>
      <c r="SOW167" s="337"/>
      <c r="SOX167" s="337"/>
      <c r="SOY167" s="337"/>
      <c r="SOZ167" s="337"/>
      <c r="SPA167" s="78"/>
      <c r="SPB167" s="337"/>
      <c r="SPC167" s="337"/>
      <c r="SPD167" s="78"/>
      <c r="SPE167" s="79"/>
      <c r="SPF167" s="78"/>
      <c r="SPG167" s="337"/>
      <c r="SPH167" s="337"/>
      <c r="SPI167" s="337"/>
      <c r="SPJ167" s="337"/>
      <c r="SPK167" s="337"/>
      <c r="SPL167" s="337"/>
      <c r="SPM167" s="337"/>
      <c r="SPN167" s="337"/>
      <c r="SPO167" s="337"/>
      <c r="SPP167" s="337"/>
      <c r="SPQ167" s="337"/>
      <c r="SPR167" s="337"/>
      <c r="SPS167" s="78"/>
      <c r="SPT167" s="337"/>
      <c r="SPU167" s="337"/>
      <c r="SPV167" s="78"/>
      <c r="SPW167" s="79"/>
      <c r="SPX167" s="78"/>
      <c r="SPY167" s="337"/>
      <c r="SPZ167" s="337"/>
      <c r="SQA167" s="337"/>
      <c r="SQB167" s="337"/>
      <c r="SQC167" s="337"/>
      <c r="SQD167" s="337"/>
      <c r="SQE167" s="337"/>
      <c r="SQF167" s="337"/>
      <c r="SQG167" s="337"/>
      <c r="SQH167" s="337"/>
      <c r="SQI167" s="337"/>
      <c r="SQJ167" s="337"/>
      <c r="SQK167" s="78"/>
      <c r="SQL167" s="337"/>
      <c r="SQM167" s="337"/>
      <c r="SQN167" s="78"/>
      <c r="SQO167" s="79"/>
      <c r="SQP167" s="78"/>
      <c r="SQQ167" s="337"/>
      <c r="SQR167" s="337"/>
      <c r="SQS167" s="337"/>
      <c r="SQT167" s="337"/>
      <c r="SQU167" s="337"/>
      <c r="SQV167" s="337"/>
      <c r="SQW167" s="337"/>
      <c r="SQX167" s="337"/>
      <c r="SQY167" s="337"/>
      <c r="SQZ167" s="337"/>
      <c r="SRA167" s="337"/>
      <c r="SRB167" s="337"/>
      <c r="SRC167" s="78"/>
      <c r="SRD167" s="337"/>
      <c r="SRE167" s="337"/>
      <c r="SRF167" s="78"/>
      <c r="SRG167" s="79"/>
      <c r="SRH167" s="78"/>
      <c r="SRI167" s="337"/>
      <c r="SRJ167" s="337"/>
      <c r="SRK167" s="337"/>
      <c r="SRL167" s="337"/>
      <c r="SRM167" s="337"/>
      <c r="SRN167" s="337"/>
      <c r="SRO167" s="337"/>
      <c r="SRP167" s="337"/>
      <c r="SRQ167" s="337"/>
      <c r="SRR167" s="337"/>
      <c r="SRS167" s="337"/>
      <c r="SRT167" s="337"/>
      <c r="SRU167" s="78"/>
      <c r="SRV167" s="337"/>
      <c r="SRW167" s="337"/>
      <c r="SRX167" s="78"/>
      <c r="SRY167" s="79"/>
      <c r="SRZ167" s="78"/>
      <c r="SSA167" s="337"/>
      <c r="SSB167" s="337"/>
      <c r="SSC167" s="337"/>
      <c r="SSD167" s="337"/>
      <c r="SSE167" s="337"/>
      <c r="SSF167" s="337"/>
      <c r="SSG167" s="337"/>
      <c r="SSH167" s="337"/>
      <c r="SSI167" s="337"/>
      <c r="SSJ167" s="337"/>
      <c r="SSK167" s="337"/>
      <c r="SSL167" s="337"/>
      <c r="SSM167" s="78"/>
      <c r="SSN167" s="337"/>
      <c r="SSO167" s="337"/>
      <c r="SSP167" s="78"/>
      <c r="SSQ167" s="79"/>
      <c r="SSR167" s="78"/>
      <c r="SSS167" s="337"/>
      <c r="SST167" s="337"/>
      <c r="SSU167" s="337"/>
      <c r="SSV167" s="337"/>
      <c r="SSW167" s="337"/>
      <c r="SSX167" s="337"/>
      <c r="SSY167" s="337"/>
      <c r="SSZ167" s="337"/>
      <c r="STA167" s="337"/>
      <c r="STB167" s="337"/>
      <c r="STC167" s="337"/>
      <c r="STD167" s="337"/>
      <c r="STE167" s="78"/>
      <c r="STF167" s="337"/>
      <c r="STG167" s="337"/>
      <c r="STH167" s="78"/>
      <c r="STI167" s="79"/>
      <c r="STJ167" s="78"/>
      <c r="STK167" s="337"/>
      <c r="STL167" s="337"/>
      <c r="STM167" s="337"/>
      <c r="STN167" s="337"/>
      <c r="STO167" s="337"/>
      <c r="STP167" s="337"/>
      <c r="STQ167" s="337"/>
      <c r="STR167" s="337"/>
      <c r="STS167" s="337"/>
      <c r="STT167" s="337"/>
      <c r="STU167" s="337"/>
      <c r="STV167" s="337"/>
      <c r="STW167" s="78"/>
      <c r="STX167" s="337"/>
      <c r="STY167" s="337"/>
      <c r="STZ167" s="78"/>
      <c r="SUA167" s="79"/>
      <c r="SUB167" s="78"/>
      <c r="SUC167" s="337"/>
      <c r="SUD167" s="337"/>
      <c r="SUE167" s="337"/>
      <c r="SUF167" s="337"/>
      <c r="SUG167" s="337"/>
      <c r="SUH167" s="337"/>
      <c r="SUI167" s="337"/>
      <c r="SUJ167" s="337"/>
      <c r="SUK167" s="337"/>
      <c r="SUL167" s="337"/>
      <c r="SUM167" s="337"/>
      <c r="SUN167" s="337"/>
      <c r="SUO167" s="78"/>
      <c r="SUP167" s="337"/>
      <c r="SUQ167" s="337"/>
      <c r="SUR167" s="78"/>
      <c r="SUS167" s="79"/>
      <c r="SUT167" s="78"/>
      <c r="SUU167" s="337"/>
      <c r="SUV167" s="337"/>
      <c r="SUW167" s="337"/>
      <c r="SUX167" s="337"/>
      <c r="SUY167" s="337"/>
      <c r="SUZ167" s="337"/>
      <c r="SVA167" s="337"/>
      <c r="SVB167" s="337"/>
      <c r="SVC167" s="337"/>
      <c r="SVD167" s="337"/>
      <c r="SVE167" s="337"/>
      <c r="SVF167" s="337"/>
      <c r="SVG167" s="78"/>
      <c r="SVH167" s="337"/>
      <c r="SVI167" s="337"/>
      <c r="SVJ167" s="78"/>
      <c r="SVK167" s="79"/>
      <c r="SVL167" s="78"/>
      <c r="SVM167" s="337"/>
      <c r="SVN167" s="337"/>
      <c r="SVO167" s="337"/>
      <c r="SVP167" s="337"/>
      <c r="SVQ167" s="337"/>
      <c r="SVR167" s="337"/>
      <c r="SVS167" s="337"/>
      <c r="SVT167" s="337"/>
      <c r="SVU167" s="337"/>
      <c r="SVV167" s="337"/>
      <c r="SVW167" s="337"/>
      <c r="SVX167" s="337"/>
      <c r="SVY167" s="78"/>
      <c r="SVZ167" s="337"/>
      <c r="SWA167" s="337"/>
      <c r="SWB167" s="78"/>
      <c r="SWC167" s="79"/>
      <c r="SWD167" s="78"/>
      <c r="SWE167" s="337"/>
      <c r="SWF167" s="337"/>
      <c r="SWG167" s="337"/>
      <c r="SWH167" s="337"/>
      <c r="SWI167" s="337"/>
      <c r="SWJ167" s="337"/>
      <c r="SWK167" s="337"/>
      <c r="SWL167" s="337"/>
      <c r="SWM167" s="337"/>
      <c r="SWN167" s="337"/>
      <c r="SWO167" s="337"/>
      <c r="SWP167" s="337"/>
      <c r="SWQ167" s="78"/>
      <c r="SWR167" s="337"/>
      <c r="SWS167" s="337"/>
      <c r="SWT167" s="78"/>
      <c r="SWU167" s="79"/>
      <c r="SWV167" s="78"/>
      <c r="SWW167" s="337"/>
      <c r="SWX167" s="337"/>
      <c r="SWY167" s="337"/>
      <c r="SWZ167" s="337"/>
      <c r="SXA167" s="337"/>
      <c r="SXB167" s="337"/>
      <c r="SXC167" s="337"/>
      <c r="SXD167" s="337"/>
      <c r="SXE167" s="337"/>
      <c r="SXF167" s="337"/>
      <c r="SXG167" s="337"/>
      <c r="SXH167" s="337"/>
      <c r="SXI167" s="78"/>
      <c r="SXJ167" s="337"/>
      <c r="SXK167" s="337"/>
      <c r="SXL167" s="78"/>
      <c r="SXM167" s="79"/>
      <c r="SXN167" s="78"/>
      <c r="SXO167" s="337"/>
      <c r="SXP167" s="337"/>
      <c r="SXQ167" s="337"/>
      <c r="SXR167" s="337"/>
      <c r="SXS167" s="337"/>
      <c r="SXT167" s="337"/>
      <c r="SXU167" s="337"/>
      <c r="SXV167" s="337"/>
      <c r="SXW167" s="337"/>
      <c r="SXX167" s="337"/>
      <c r="SXY167" s="337"/>
      <c r="SXZ167" s="337"/>
      <c r="SYA167" s="78"/>
      <c r="SYB167" s="337"/>
      <c r="SYC167" s="337"/>
      <c r="SYD167" s="78"/>
      <c r="SYE167" s="79"/>
      <c r="SYF167" s="78"/>
      <c r="SYG167" s="337"/>
      <c r="SYH167" s="337"/>
      <c r="SYI167" s="337"/>
      <c r="SYJ167" s="337"/>
      <c r="SYK167" s="337"/>
      <c r="SYL167" s="337"/>
      <c r="SYM167" s="337"/>
      <c r="SYN167" s="337"/>
      <c r="SYO167" s="337"/>
      <c r="SYP167" s="337"/>
      <c r="SYQ167" s="337"/>
      <c r="SYR167" s="337"/>
      <c r="SYS167" s="78"/>
      <c r="SYT167" s="337"/>
      <c r="SYU167" s="337"/>
      <c r="SYV167" s="78"/>
      <c r="SYW167" s="79"/>
      <c r="SYX167" s="78"/>
      <c r="SYY167" s="337"/>
      <c r="SYZ167" s="337"/>
      <c r="SZA167" s="337"/>
      <c r="SZB167" s="337"/>
      <c r="SZC167" s="337"/>
      <c r="SZD167" s="337"/>
      <c r="SZE167" s="337"/>
      <c r="SZF167" s="337"/>
      <c r="SZG167" s="337"/>
      <c r="SZH167" s="337"/>
      <c r="SZI167" s="337"/>
      <c r="SZJ167" s="337"/>
      <c r="SZK167" s="78"/>
      <c r="SZL167" s="337"/>
      <c r="SZM167" s="337"/>
      <c r="SZN167" s="78"/>
      <c r="SZO167" s="79"/>
      <c r="SZP167" s="78"/>
      <c r="SZQ167" s="337"/>
      <c r="SZR167" s="337"/>
      <c r="SZS167" s="337"/>
      <c r="SZT167" s="337"/>
      <c r="SZU167" s="337"/>
      <c r="SZV167" s="337"/>
      <c r="SZW167" s="337"/>
      <c r="SZX167" s="337"/>
      <c r="SZY167" s="337"/>
      <c r="SZZ167" s="337"/>
      <c r="TAA167" s="337"/>
      <c r="TAB167" s="337"/>
      <c r="TAC167" s="78"/>
      <c r="TAD167" s="337"/>
      <c r="TAE167" s="337"/>
      <c r="TAF167" s="78"/>
      <c r="TAG167" s="79"/>
      <c r="TAH167" s="78"/>
      <c r="TAI167" s="337"/>
      <c r="TAJ167" s="337"/>
      <c r="TAK167" s="337"/>
      <c r="TAL167" s="337"/>
      <c r="TAM167" s="337"/>
      <c r="TAN167" s="337"/>
      <c r="TAO167" s="337"/>
      <c r="TAP167" s="337"/>
      <c r="TAQ167" s="337"/>
      <c r="TAR167" s="337"/>
      <c r="TAS167" s="337"/>
      <c r="TAT167" s="337"/>
      <c r="TAU167" s="78"/>
      <c r="TAV167" s="337"/>
      <c r="TAW167" s="337"/>
      <c r="TAX167" s="78"/>
      <c r="TAY167" s="79"/>
      <c r="TAZ167" s="78"/>
      <c r="TBA167" s="337"/>
      <c r="TBB167" s="337"/>
      <c r="TBC167" s="337"/>
      <c r="TBD167" s="337"/>
      <c r="TBE167" s="337"/>
      <c r="TBF167" s="337"/>
      <c r="TBG167" s="337"/>
      <c r="TBH167" s="337"/>
      <c r="TBI167" s="337"/>
      <c r="TBJ167" s="337"/>
      <c r="TBK167" s="337"/>
      <c r="TBL167" s="337"/>
      <c r="TBM167" s="78"/>
      <c r="TBN167" s="337"/>
      <c r="TBO167" s="337"/>
      <c r="TBP167" s="78"/>
      <c r="TBQ167" s="79"/>
      <c r="TBR167" s="78"/>
      <c r="TBS167" s="337"/>
      <c r="TBT167" s="337"/>
      <c r="TBU167" s="337"/>
      <c r="TBV167" s="337"/>
      <c r="TBW167" s="337"/>
      <c r="TBX167" s="337"/>
      <c r="TBY167" s="337"/>
      <c r="TBZ167" s="337"/>
      <c r="TCA167" s="337"/>
      <c r="TCB167" s="337"/>
      <c r="TCC167" s="337"/>
      <c r="TCD167" s="337"/>
      <c r="TCE167" s="78"/>
      <c r="TCF167" s="337"/>
      <c r="TCG167" s="337"/>
      <c r="TCH167" s="78"/>
      <c r="TCI167" s="79"/>
      <c r="TCJ167" s="78"/>
      <c r="TCK167" s="337"/>
      <c r="TCL167" s="337"/>
      <c r="TCM167" s="337"/>
      <c r="TCN167" s="337"/>
      <c r="TCO167" s="337"/>
      <c r="TCP167" s="337"/>
      <c r="TCQ167" s="337"/>
      <c r="TCR167" s="337"/>
      <c r="TCS167" s="337"/>
      <c r="TCT167" s="337"/>
      <c r="TCU167" s="337"/>
      <c r="TCV167" s="337"/>
      <c r="TCW167" s="78"/>
      <c r="TCX167" s="337"/>
      <c r="TCY167" s="337"/>
      <c r="TCZ167" s="78"/>
      <c r="TDA167" s="79"/>
      <c r="TDB167" s="78"/>
      <c r="TDC167" s="337"/>
      <c r="TDD167" s="337"/>
      <c r="TDE167" s="337"/>
      <c r="TDF167" s="337"/>
      <c r="TDG167" s="337"/>
      <c r="TDH167" s="337"/>
      <c r="TDI167" s="337"/>
      <c r="TDJ167" s="337"/>
      <c r="TDK167" s="337"/>
      <c r="TDL167" s="337"/>
      <c r="TDM167" s="337"/>
      <c r="TDN167" s="337"/>
      <c r="TDO167" s="78"/>
      <c r="TDP167" s="337"/>
      <c r="TDQ167" s="337"/>
      <c r="TDR167" s="78"/>
      <c r="TDS167" s="79"/>
      <c r="TDT167" s="78"/>
      <c r="TDU167" s="337"/>
      <c r="TDV167" s="337"/>
      <c r="TDW167" s="337"/>
      <c r="TDX167" s="337"/>
      <c r="TDY167" s="337"/>
      <c r="TDZ167" s="337"/>
      <c r="TEA167" s="337"/>
      <c r="TEB167" s="337"/>
      <c r="TEC167" s="337"/>
      <c r="TED167" s="337"/>
      <c r="TEE167" s="337"/>
      <c r="TEF167" s="337"/>
      <c r="TEG167" s="78"/>
      <c r="TEH167" s="337"/>
      <c r="TEI167" s="337"/>
      <c r="TEJ167" s="78"/>
      <c r="TEK167" s="79"/>
      <c r="TEL167" s="78"/>
      <c r="TEM167" s="337"/>
      <c r="TEN167" s="337"/>
      <c r="TEO167" s="337"/>
      <c r="TEP167" s="337"/>
      <c r="TEQ167" s="337"/>
      <c r="TER167" s="337"/>
      <c r="TES167" s="337"/>
      <c r="TET167" s="337"/>
      <c r="TEU167" s="337"/>
      <c r="TEV167" s="337"/>
      <c r="TEW167" s="337"/>
      <c r="TEX167" s="337"/>
      <c r="TEY167" s="78"/>
      <c r="TEZ167" s="337"/>
      <c r="TFA167" s="337"/>
      <c r="TFB167" s="78"/>
      <c r="TFC167" s="79"/>
      <c r="TFD167" s="78"/>
      <c r="TFE167" s="337"/>
      <c r="TFF167" s="337"/>
      <c r="TFG167" s="337"/>
      <c r="TFH167" s="337"/>
      <c r="TFI167" s="337"/>
      <c r="TFJ167" s="337"/>
      <c r="TFK167" s="337"/>
      <c r="TFL167" s="337"/>
      <c r="TFM167" s="337"/>
      <c r="TFN167" s="337"/>
      <c r="TFO167" s="337"/>
      <c r="TFP167" s="337"/>
      <c r="TFQ167" s="78"/>
      <c r="TFR167" s="337"/>
      <c r="TFS167" s="337"/>
      <c r="TFT167" s="78"/>
      <c r="TFU167" s="79"/>
      <c r="TFV167" s="78"/>
      <c r="TFW167" s="337"/>
      <c r="TFX167" s="337"/>
      <c r="TFY167" s="337"/>
      <c r="TFZ167" s="337"/>
      <c r="TGA167" s="337"/>
      <c r="TGB167" s="337"/>
      <c r="TGC167" s="337"/>
      <c r="TGD167" s="337"/>
      <c r="TGE167" s="337"/>
      <c r="TGF167" s="337"/>
      <c r="TGG167" s="337"/>
      <c r="TGH167" s="337"/>
      <c r="TGI167" s="78"/>
      <c r="TGJ167" s="337"/>
      <c r="TGK167" s="337"/>
      <c r="TGL167" s="78"/>
      <c r="TGM167" s="79"/>
      <c r="TGN167" s="78"/>
      <c r="TGO167" s="337"/>
      <c r="TGP167" s="337"/>
      <c r="TGQ167" s="337"/>
      <c r="TGR167" s="337"/>
      <c r="TGS167" s="337"/>
      <c r="TGT167" s="337"/>
      <c r="TGU167" s="337"/>
      <c r="TGV167" s="337"/>
      <c r="TGW167" s="337"/>
      <c r="TGX167" s="337"/>
      <c r="TGY167" s="337"/>
      <c r="TGZ167" s="337"/>
      <c r="THA167" s="78"/>
      <c r="THB167" s="337"/>
      <c r="THC167" s="337"/>
      <c r="THD167" s="78"/>
      <c r="THE167" s="79"/>
      <c r="THF167" s="78"/>
      <c r="THG167" s="337"/>
      <c r="THH167" s="337"/>
      <c r="THI167" s="337"/>
      <c r="THJ167" s="337"/>
      <c r="THK167" s="337"/>
      <c r="THL167" s="337"/>
      <c r="THM167" s="337"/>
      <c r="THN167" s="337"/>
      <c r="THO167" s="337"/>
      <c r="THP167" s="337"/>
      <c r="THQ167" s="337"/>
      <c r="THR167" s="337"/>
      <c r="THS167" s="78"/>
      <c r="THT167" s="337"/>
      <c r="THU167" s="337"/>
      <c r="THV167" s="78"/>
      <c r="THW167" s="79"/>
      <c r="THX167" s="78"/>
      <c r="THY167" s="337"/>
      <c r="THZ167" s="337"/>
      <c r="TIA167" s="337"/>
      <c r="TIB167" s="337"/>
      <c r="TIC167" s="337"/>
      <c r="TID167" s="337"/>
      <c r="TIE167" s="337"/>
      <c r="TIF167" s="337"/>
      <c r="TIG167" s="337"/>
      <c r="TIH167" s="337"/>
      <c r="TII167" s="337"/>
      <c r="TIJ167" s="337"/>
      <c r="TIK167" s="78"/>
      <c r="TIL167" s="337"/>
      <c r="TIM167" s="337"/>
      <c r="TIN167" s="78"/>
      <c r="TIO167" s="79"/>
      <c r="TIP167" s="78"/>
      <c r="TIQ167" s="337"/>
      <c r="TIR167" s="337"/>
      <c r="TIS167" s="337"/>
      <c r="TIT167" s="337"/>
      <c r="TIU167" s="337"/>
      <c r="TIV167" s="337"/>
      <c r="TIW167" s="337"/>
      <c r="TIX167" s="337"/>
      <c r="TIY167" s="337"/>
      <c r="TIZ167" s="337"/>
      <c r="TJA167" s="337"/>
      <c r="TJB167" s="337"/>
      <c r="TJC167" s="78"/>
      <c r="TJD167" s="337"/>
      <c r="TJE167" s="337"/>
      <c r="TJF167" s="78"/>
      <c r="TJG167" s="79"/>
      <c r="TJH167" s="78"/>
      <c r="TJI167" s="337"/>
      <c r="TJJ167" s="337"/>
      <c r="TJK167" s="337"/>
      <c r="TJL167" s="337"/>
      <c r="TJM167" s="337"/>
      <c r="TJN167" s="337"/>
      <c r="TJO167" s="337"/>
      <c r="TJP167" s="337"/>
      <c r="TJQ167" s="337"/>
      <c r="TJR167" s="337"/>
      <c r="TJS167" s="337"/>
      <c r="TJT167" s="337"/>
      <c r="TJU167" s="78"/>
      <c r="TJV167" s="337"/>
      <c r="TJW167" s="337"/>
      <c r="TJX167" s="78"/>
      <c r="TJY167" s="79"/>
      <c r="TJZ167" s="78"/>
      <c r="TKA167" s="337"/>
      <c r="TKB167" s="337"/>
      <c r="TKC167" s="337"/>
      <c r="TKD167" s="337"/>
      <c r="TKE167" s="337"/>
      <c r="TKF167" s="337"/>
      <c r="TKG167" s="337"/>
      <c r="TKH167" s="337"/>
      <c r="TKI167" s="337"/>
      <c r="TKJ167" s="337"/>
      <c r="TKK167" s="337"/>
      <c r="TKL167" s="337"/>
      <c r="TKM167" s="78"/>
      <c r="TKN167" s="337"/>
      <c r="TKO167" s="337"/>
      <c r="TKP167" s="78"/>
      <c r="TKQ167" s="79"/>
      <c r="TKR167" s="78"/>
      <c r="TKS167" s="337"/>
      <c r="TKT167" s="337"/>
      <c r="TKU167" s="337"/>
      <c r="TKV167" s="337"/>
      <c r="TKW167" s="337"/>
      <c r="TKX167" s="337"/>
      <c r="TKY167" s="337"/>
      <c r="TKZ167" s="337"/>
      <c r="TLA167" s="337"/>
      <c r="TLB167" s="337"/>
      <c r="TLC167" s="337"/>
      <c r="TLD167" s="337"/>
      <c r="TLE167" s="78"/>
      <c r="TLF167" s="337"/>
      <c r="TLG167" s="337"/>
      <c r="TLH167" s="78"/>
      <c r="TLI167" s="79"/>
      <c r="TLJ167" s="78"/>
      <c r="TLK167" s="337"/>
      <c r="TLL167" s="337"/>
      <c r="TLM167" s="337"/>
      <c r="TLN167" s="337"/>
      <c r="TLO167" s="337"/>
      <c r="TLP167" s="337"/>
      <c r="TLQ167" s="337"/>
      <c r="TLR167" s="337"/>
      <c r="TLS167" s="337"/>
      <c r="TLT167" s="337"/>
      <c r="TLU167" s="337"/>
      <c r="TLV167" s="337"/>
      <c r="TLW167" s="78"/>
      <c r="TLX167" s="337"/>
      <c r="TLY167" s="337"/>
      <c r="TLZ167" s="78"/>
      <c r="TMA167" s="79"/>
      <c r="TMB167" s="78"/>
      <c r="TMC167" s="337"/>
      <c r="TMD167" s="337"/>
      <c r="TME167" s="337"/>
      <c r="TMF167" s="337"/>
      <c r="TMG167" s="337"/>
      <c r="TMH167" s="337"/>
      <c r="TMI167" s="337"/>
      <c r="TMJ167" s="337"/>
      <c r="TMK167" s="337"/>
      <c r="TML167" s="337"/>
      <c r="TMM167" s="337"/>
      <c r="TMN167" s="337"/>
      <c r="TMO167" s="78"/>
      <c r="TMP167" s="337"/>
      <c r="TMQ167" s="337"/>
      <c r="TMR167" s="78"/>
      <c r="TMS167" s="79"/>
      <c r="TMT167" s="78"/>
      <c r="TMU167" s="337"/>
      <c r="TMV167" s="337"/>
      <c r="TMW167" s="337"/>
      <c r="TMX167" s="337"/>
      <c r="TMY167" s="337"/>
      <c r="TMZ167" s="337"/>
      <c r="TNA167" s="337"/>
      <c r="TNB167" s="337"/>
      <c r="TNC167" s="337"/>
      <c r="TND167" s="337"/>
      <c r="TNE167" s="337"/>
      <c r="TNF167" s="337"/>
      <c r="TNG167" s="78"/>
      <c r="TNH167" s="337"/>
      <c r="TNI167" s="337"/>
      <c r="TNJ167" s="78"/>
      <c r="TNK167" s="79"/>
      <c r="TNL167" s="78"/>
      <c r="TNM167" s="337"/>
      <c r="TNN167" s="337"/>
      <c r="TNO167" s="337"/>
      <c r="TNP167" s="337"/>
      <c r="TNQ167" s="337"/>
      <c r="TNR167" s="337"/>
      <c r="TNS167" s="337"/>
      <c r="TNT167" s="337"/>
      <c r="TNU167" s="337"/>
      <c r="TNV167" s="337"/>
      <c r="TNW167" s="337"/>
      <c r="TNX167" s="337"/>
      <c r="TNY167" s="78"/>
      <c r="TNZ167" s="337"/>
      <c r="TOA167" s="337"/>
      <c r="TOB167" s="78"/>
      <c r="TOC167" s="79"/>
      <c r="TOD167" s="78"/>
      <c r="TOE167" s="337"/>
      <c r="TOF167" s="337"/>
      <c r="TOG167" s="337"/>
      <c r="TOH167" s="337"/>
      <c r="TOI167" s="337"/>
      <c r="TOJ167" s="337"/>
      <c r="TOK167" s="337"/>
      <c r="TOL167" s="337"/>
      <c r="TOM167" s="337"/>
      <c r="TON167" s="337"/>
      <c r="TOO167" s="337"/>
      <c r="TOP167" s="337"/>
      <c r="TOQ167" s="78"/>
      <c r="TOR167" s="337"/>
      <c r="TOS167" s="337"/>
      <c r="TOT167" s="78"/>
      <c r="TOU167" s="79"/>
      <c r="TOV167" s="78"/>
      <c r="TOW167" s="337"/>
      <c r="TOX167" s="337"/>
      <c r="TOY167" s="337"/>
      <c r="TOZ167" s="337"/>
      <c r="TPA167" s="337"/>
      <c r="TPB167" s="337"/>
      <c r="TPC167" s="337"/>
      <c r="TPD167" s="337"/>
      <c r="TPE167" s="337"/>
      <c r="TPF167" s="337"/>
      <c r="TPG167" s="337"/>
      <c r="TPH167" s="337"/>
      <c r="TPI167" s="78"/>
      <c r="TPJ167" s="337"/>
      <c r="TPK167" s="337"/>
      <c r="TPL167" s="78"/>
      <c r="TPM167" s="79"/>
      <c r="TPN167" s="78"/>
      <c r="TPO167" s="337"/>
      <c r="TPP167" s="337"/>
      <c r="TPQ167" s="337"/>
      <c r="TPR167" s="337"/>
      <c r="TPS167" s="337"/>
      <c r="TPT167" s="337"/>
      <c r="TPU167" s="337"/>
      <c r="TPV167" s="337"/>
      <c r="TPW167" s="337"/>
      <c r="TPX167" s="337"/>
      <c r="TPY167" s="337"/>
      <c r="TPZ167" s="337"/>
      <c r="TQA167" s="78"/>
      <c r="TQB167" s="337"/>
      <c r="TQC167" s="337"/>
      <c r="TQD167" s="78"/>
      <c r="TQE167" s="79"/>
      <c r="TQF167" s="78"/>
      <c r="TQG167" s="337"/>
      <c r="TQH167" s="337"/>
      <c r="TQI167" s="337"/>
      <c r="TQJ167" s="337"/>
      <c r="TQK167" s="337"/>
      <c r="TQL167" s="337"/>
      <c r="TQM167" s="337"/>
      <c r="TQN167" s="337"/>
      <c r="TQO167" s="337"/>
      <c r="TQP167" s="337"/>
      <c r="TQQ167" s="337"/>
      <c r="TQR167" s="337"/>
      <c r="TQS167" s="78"/>
      <c r="TQT167" s="337"/>
      <c r="TQU167" s="337"/>
      <c r="TQV167" s="78"/>
      <c r="TQW167" s="79"/>
      <c r="TQX167" s="78"/>
      <c r="TQY167" s="337"/>
      <c r="TQZ167" s="337"/>
      <c r="TRA167" s="337"/>
      <c r="TRB167" s="337"/>
      <c r="TRC167" s="337"/>
      <c r="TRD167" s="337"/>
      <c r="TRE167" s="337"/>
      <c r="TRF167" s="337"/>
      <c r="TRG167" s="337"/>
      <c r="TRH167" s="337"/>
      <c r="TRI167" s="337"/>
      <c r="TRJ167" s="337"/>
      <c r="TRK167" s="78"/>
      <c r="TRL167" s="337"/>
      <c r="TRM167" s="337"/>
      <c r="TRN167" s="78"/>
      <c r="TRO167" s="79"/>
      <c r="TRP167" s="78"/>
      <c r="TRQ167" s="337"/>
      <c r="TRR167" s="337"/>
      <c r="TRS167" s="337"/>
      <c r="TRT167" s="337"/>
      <c r="TRU167" s="337"/>
      <c r="TRV167" s="337"/>
      <c r="TRW167" s="337"/>
      <c r="TRX167" s="337"/>
      <c r="TRY167" s="337"/>
      <c r="TRZ167" s="337"/>
      <c r="TSA167" s="337"/>
      <c r="TSB167" s="337"/>
      <c r="TSC167" s="78"/>
      <c r="TSD167" s="337"/>
      <c r="TSE167" s="337"/>
      <c r="TSF167" s="78"/>
      <c r="TSG167" s="79"/>
      <c r="TSH167" s="78"/>
      <c r="TSI167" s="337"/>
      <c r="TSJ167" s="337"/>
      <c r="TSK167" s="337"/>
      <c r="TSL167" s="337"/>
      <c r="TSM167" s="337"/>
      <c r="TSN167" s="337"/>
      <c r="TSO167" s="337"/>
      <c r="TSP167" s="337"/>
      <c r="TSQ167" s="337"/>
      <c r="TSR167" s="337"/>
      <c r="TSS167" s="337"/>
      <c r="TST167" s="337"/>
      <c r="TSU167" s="78"/>
      <c r="TSV167" s="337"/>
      <c r="TSW167" s="337"/>
      <c r="TSX167" s="78"/>
      <c r="TSY167" s="79"/>
      <c r="TSZ167" s="78"/>
      <c r="TTA167" s="337"/>
      <c r="TTB167" s="337"/>
      <c r="TTC167" s="337"/>
      <c r="TTD167" s="337"/>
      <c r="TTE167" s="337"/>
      <c r="TTF167" s="337"/>
      <c r="TTG167" s="337"/>
      <c r="TTH167" s="337"/>
      <c r="TTI167" s="337"/>
      <c r="TTJ167" s="337"/>
      <c r="TTK167" s="337"/>
      <c r="TTL167" s="337"/>
      <c r="TTM167" s="78"/>
      <c r="TTN167" s="337"/>
      <c r="TTO167" s="337"/>
      <c r="TTP167" s="78"/>
      <c r="TTQ167" s="79"/>
      <c r="TTR167" s="78"/>
      <c r="TTS167" s="337"/>
      <c r="TTT167" s="337"/>
      <c r="TTU167" s="337"/>
      <c r="TTV167" s="337"/>
      <c r="TTW167" s="337"/>
      <c r="TTX167" s="337"/>
      <c r="TTY167" s="337"/>
      <c r="TTZ167" s="337"/>
      <c r="TUA167" s="337"/>
      <c r="TUB167" s="337"/>
      <c r="TUC167" s="337"/>
      <c r="TUD167" s="337"/>
      <c r="TUE167" s="78"/>
      <c r="TUF167" s="337"/>
      <c r="TUG167" s="337"/>
      <c r="TUH167" s="78"/>
      <c r="TUI167" s="79"/>
      <c r="TUJ167" s="78"/>
      <c r="TUK167" s="337"/>
      <c r="TUL167" s="337"/>
      <c r="TUM167" s="337"/>
      <c r="TUN167" s="337"/>
      <c r="TUO167" s="337"/>
      <c r="TUP167" s="337"/>
      <c r="TUQ167" s="337"/>
      <c r="TUR167" s="337"/>
      <c r="TUS167" s="337"/>
      <c r="TUT167" s="337"/>
      <c r="TUU167" s="337"/>
      <c r="TUV167" s="337"/>
      <c r="TUW167" s="78"/>
      <c r="TUX167" s="337"/>
      <c r="TUY167" s="337"/>
      <c r="TUZ167" s="78"/>
      <c r="TVA167" s="79"/>
      <c r="TVB167" s="78"/>
      <c r="TVC167" s="337"/>
      <c r="TVD167" s="337"/>
      <c r="TVE167" s="337"/>
      <c r="TVF167" s="337"/>
      <c r="TVG167" s="337"/>
      <c r="TVH167" s="337"/>
      <c r="TVI167" s="337"/>
      <c r="TVJ167" s="337"/>
      <c r="TVK167" s="337"/>
      <c r="TVL167" s="337"/>
      <c r="TVM167" s="337"/>
      <c r="TVN167" s="337"/>
      <c r="TVO167" s="78"/>
      <c r="TVP167" s="337"/>
      <c r="TVQ167" s="337"/>
      <c r="TVR167" s="78"/>
      <c r="TVS167" s="79"/>
      <c r="TVT167" s="78"/>
      <c r="TVU167" s="337"/>
      <c r="TVV167" s="337"/>
      <c r="TVW167" s="337"/>
      <c r="TVX167" s="337"/>
      <c r="TVY167" s="337"/>
      <c r="TVZ167" s="337"/>
      <c r="TWA167" s="337"/>
      <c r="TWB167" s="337"/>
      <c r="TWC167" s="337"/>
      <c r="TWD167" s="337"/>
      <c r="TWE167" s="337"/>
      <c r="TWF167" s="337"/>
      <c r="TWG167" s="78"/>
      <c r="TWH167" s="337"/>
      <c r="TWI167" s="337"/>
      <c r="TWJ167" s="78"/>
      <c r="TWK167" s="79"/>
      <c r="TWL167" s="78"/>
      <c r="TWM167" s="337"/>
      <c r="TWN167" s="337"/>
      <c r="TWO167" s="337"/>
      <c r="TWP167" s="337"/>
      <c r="TWQ167" s="337"/>
      <c r="TWR167" s="337"/>
      <c r="TWS167" s="337"/>
      <c r="TWT167" s="337"/>
      <c r="TWU167" s="337"/>
      <c r="TWV167" s="337"/>
      <c r="TWW167" s="337"/>
      <c r="TWX167" s="337"/>
      <c r="TWY167" s="78"/>
      <c r="TWZ167" s="337"/>
      <c r="TXA167" s="337"/>
      <c r="TXB167" s="78"/>
      <c r="TXC167" s="79"/>
      <c r="TXD167" s="78"/>
      <c r="TXE167" s="337"/>
      <c r="TXF167" s="337"/>
      <c r="TXG167" s="337"/>
      <c r="TXH167" s="337"/>
      <c r="TXI167" s="337"/>
      <c r="TXJ167" s="337"/>
      <c r="TXK167" s="337"/>
      <c r="TXL167" s="337"/>
      <c r="TXM167" s="337"/>
      <c r="TXN167" s="337"/>
      <c r="TXO167" s="337"/>
      <c r="TXP167" s="337"/>
      <c r="TXQ167" s="78"/>
      <c r="TXR167" s="337"/>
      <c r="TXS167" s="337"/>
      <c r="TXT167" s="78"/>
      <c r="TXU167" s="79"/>
      <c r="TXV167" s="78"/>
      <c r="TXW167" s="337"/>
      <c r="TXX167" s="337"/>
      <c r="TXY167" s="337"/>
      <c r="TXZ167" s="337"/>
      <c r="TYA167" s="337"/>
      <c r="TYB167" s="337"/>
      <c r="TYC167" s="337"/>
      <c r="TYD167" s="337"/>
      <c r="TYE167" s="337"/>
      <c r="TYF167" s="337"/>
      <c r="TYG167" s="337"/>
      <c r="TYH167" s="337"/>
      <c r="TYI167" s="78"/>
      <c r="TYJ167" s="337"/>
      <c r="TYK167" s="337"/>
      <c r="TYL167" s="78"/>
      <c r="TYM167" s="79"/>
      <c r="TYN167" s="78"/>
      <c r="TYO167" s="337"/>
      <c r="TYP167" s="337"/>
      <c r="TYQ167" s="337"/>
      <c r="TYR167" s="337"/>
      <c r="TYS167" s="337"/>
      <c r="TYT167" s="337"/>
      <c r="TYU167" s="337"/>
      <c r="TYV167" s="337"/>
      <c r="TYW167" s="337"/>
      <c r="TYX167" s="337"/>
      <c r="TYY167" s="337"/>
      <c r="TYZ167" s="337"/>
      <c r="TZA167" s="78"/>
      <c r="TZB167" s="337"/>
      <c r="TZC167" s="337"/>
      <c r="TZD167" s="78"/>
      <c r="TZE167" s="79"/>
      <c r="TZF167" s="78"/>
      <c r="TZG167" s="337"/>
      <c r="TZH167" s="337"/>
      <c r="TZI167" s="337"/>
      <c r="TZJ167" s="337"/>
      <c r="TZK167" s="337"/>
      <c r="TZL167" s="337"/>
      <c r="TZM167" s="337"/>
      <c r="TZN167" s="337"/>
      <c r="TZO167" s="337"/>
      <c r="TZP167" s="337"/>
      <c r="TZQ167" s="337"/>
      <c r="TZR167" s="337"/>
      <c r="TZS167" s="78"/>
      <c r="TZT167" s="337"/>
      <c r="TZU167" s="337"/>
      <c r="TZV167" s="78"/>
      <c r="TZW167" s="79"/>
      <c r="TZX167" s="78"/>
      <c r="TZY167" s="337"/>
      <c r="TZZ167" s="337"/>
      <c r="UAA167" s="337"/>
      <c r="UAB167" s="337"/>
      <c r="UAC167" s="337"/>
      <c r="UAD167" s="337"/>
      <c r="UAE167" s="337"/>
      <c r="UAF167" s="337"/>
      <c r="UAG167" s="337"/>
      <c r="UAH167" s="337"/>
      <c r="UAI167" s="337"/>
      <c r="UAJ167" s="337"/>
      <c r="UAK167" s="78"/>
      <c r="UAL167" s="337"/>
      <c r="UAM167" s="337"/>
      <c r="UAN167" s="78"/>
      <c r="UAO167" s="79"/>
      <c r="UAP167" s="78"/>
      <c r="UAQ167" s="337"/>
      <c r="UAR167" s="337"/>
      <c r="UAS167" s="337"/>
      <c r="UAT167" s="337"/>
      <c r="UAU167" s="337"/>
      <c r="UAV167" s="337"/>
      <c r="UAW167" s="337"/>
      <c r="UAX167" s="337"/>
      <c r="UAY167" s="337"/>
      <c r="UAZ167" s="337"/>
      <c r="UBA167" s="337"/>
      <c r="UBB167" s="337"/>
      <c r="UBC167" s="78"/>
      <c r="UBD167" s="337"/>
      <c r="UBE167" s="337"/>
      <c r="UBF167" s="78"/>
      <c r="UBG167" s="79"/>
      <c r="UBH167" s="78"/>
      <c r="UBI167" s="337"/>
      <c r="UBJ167" s="337"/>
      <c r="UBK167" s="337"/>
      <c r="UBL167" s="337"/>
      <c r="UBM167" s="337"/>
      <c r="UBN167" s="337"/>
      <c r="UBO167" s="337"/>
      <c r="UBP167" s="337"/>
      <c r="UBQ167" s="337"/>
      <c r="UBR167" s="337"/>
      <c r="UBS167" s="337"/>
      <c r="UBT167" s="337"/>
      <c r="UBU167" s="78"/>
      <c r="UBV167" s="337"/>
      <c r="UBW167" s="337"/>
      <c r="UBX167" s="78"/>
      <c r="UBY167" s="79"/>
      <c r="UBZ167" s="78"/>
      <c r="UCA167" s="337"/>
      <c r="UCB167" s="337"/>
      <c r="UCC167" s="337"/>
      <c r="UCD167" s="337"/>
      <c r="UCE167" s="337"/>
      <c r="UCF167" s="337"/>
      <c r="UCG167" s="337"/>
      <c r="UCH167" s="337"/>
      <c r="UCI167" s="337"/>
      <c r="UCJ167" s="337"/>
      <c r="UCK167" s="337"/>
      <c r="UCL167" s="337"/>
      <c r="UCM167" s="78"/>
      <c r="UCN167" s="337"/>
      <c r="UCO167" s="337"/>
      <c r="UCP167" s="78"/>
      <c r="UCQ167" s="79"/>
      <c r="UCR167" s="78"/>
      <c r="UCS167" s="337"/>
      <c r="UCT167" s="337"/>
      <c r="UCU167" s="337"/>
      <c r="UCV167" s="337"/>
      <c r="UCW167" s="337"/>
      <c r="UCX167" s="337"/>
      <c r="UCY167" s="337"/>
      <c r="UCZ167" s="337"/>
      <c r="UDA167" s="337"/>
      <c r="UDB167" s="337"/>
      <c r="UDC167" s="337"/>
      <c r="UDD167" s="337"/>
      <c r="UDE167" s="78"/>
      <c r="UDF167" s="337"/>
      <c r="UDG167" s="337"/>
      <c r="UDH167" s="78"/>
      <c r="UDI167" s="79"/>
      <c r="UDJ167" s="78"/>
      <c r="UDK167" s="337"/>
      <c r="UDL167" s="337"/>
      <c r="UDM167" s="337"/>
      <c r="UDN167" s="337"/>
      <c r="UDO167" s="337"/>
      <c r="UDP167" s="337"/>
      <c r="UDQ167" s="337"/>
      <c r="UDR167" s="337"/>
      <c r="UDS167" s="337"/>
      <c r="UDT167" s="337"/>
      <c r="UDU167" s="337"/>
      <c r="UDV167" s="337"/>
      <c r="UDW167" s="78"/>
      <c r="UDX167" s="337"/>
      <c r="UDY167" s="337"/>
      <c r="UDZ167" s="78"/>
      <c r="UEA167" s="79"/>
      <c r="UEB167" s="78"/>
      <c r="UEC167" s="337"/>
      <c r="UED167" s="337"/>
      <c r="UEE167" s="337"/>
      <c r="UEF167" s="337"/>
      <c r="UEG167" s="337"/>
      <c r="UEH167" s="337"/>
      <c r="UEI167" s="337"/>
      <c r="UEJ167" s="337"/>
      <c r="UEK167" s="337"/>
      <c r="UEL167" s="337"/>
      <c r="UEM167" s="337"/>
      <c r="UEN167" s="337"/>
      <c r="UEO167" s="78"/>
      <c r="UEP167" s="337"/>
      <c r="UEQ167" s="337"/>
      <c r="UER167" s="78"/>
      <c r="UES167" s="79"/>
      <c r="UET167" s="78"/>
      <c r="UEU167" s="337"/>
      <c r="UEV167" s="337"/>
      <c r="UEW167" s="337"/>
      <c r="UEX167" s="337"/>
      <c r="UEY167" s="337"/>
      <c r="UEZ167" s="337"/>
      <c r="UFA167" s="337"/>
      <c r="UFB167" s="337"/>
      <c r="UFC167" s="337"/>
      <c r="UFD167" s="337"/>
      <c r="UFE167" s="337"/>
      <c r="UFF167" s="337"/>
      <c r="UFG167" s="78"/>
      <c r="UFH167" s="337"/>
      <c r="UFI167" s="337"/>
      <c r="UFJ167" s="78"/>
      <c r="UFK167" s="79"/>
      <c r="UFL167" s="78"/>
      <c r="UFM167" s="337"/>
      <c r="UFN167" s="337"/>
      <c r="UFO167" s="337"/>
      <c r="UFP167" s="337"/>
      <c r="UFQ167" s="337"/>
      <c r="UFR167" s="337"/>
      <c r="UFS167" s="337"/>
      <c r="UFT167" s="337"/>
      <c r="UFU167" s="337"/>
      <c r="UFV167" s="337"/>
      <c r="UFW167" s="337"/>
      <c r="UFX167" s="337"/>
      <c r="UFY167" s="78"/>
      <c r="UFZ167" s="337"/>
      <c r="UGA167" s="337"/>
      <c r="UGB167" s="78"/>
      <c r="UGC167" s="79"/>
      <c r="UGD167" s="78"/>
      <c r="UGE167" s="337"/>
      <c r="UGF167" s="337"/>
      <c r="UGG167" s="337"/>
      <c r="UGH167" s="337"/>
      <c r="UGI167" s="337"/>
      <c r="UGJ167" s="337"/>
      <c r="UGK167" s="337"/>
      <c r="UGL167" s="337"/>
      <c r="UGM167" s="337"/>
      <c r="UGN167" s="337"/>
      <c r="UGO167" s="337"/>
      <c r="UGP167" s="337"/>
      <c r="UGQ167" s="78"/>
      <c r="UGR167" s="337"/>
      <c r="UGS167" s="337"/>
      <c r="UGT167" s="78"/>
      <c r="UGU167" s="79"/>
      <c r="UGV167" s="78"/>
      <c r="UGW167" s="337"/>
      <c r="UGX167" s="337"/>
      <c r="UGY167" s="337"/>
      <c r="UGZ167" s="337"/>
      <c r="UHA167" s="337"/>
      <c r="UHB167" s="337"/>
      <c r="UHC167" s="337"/>
      <c r="UHD167" s="337"/>
      <c r="UHE167" s="337"/>
      <c r="UHF167" s="337"/>
      <c r="UHG167" s="337"/>
      <c r="UHH167" s="337"/>
      <c r="UHI167" s="78"/>
      <c r="UHJ167" s="337"/>
      <c r="UHK167" s="337"/>
      <c r="UHL167" s="78"/>
      <c r="UHM167" s="79"/>
      <c r="UHN167" s="78"/>
      <c r="UHO167" s="337"/>
      <c r="UHP167" s="337"/>
      <c r="UHQ167" s="337"/>
      <c r="UHR167" s="337"/>
      <c r="UHS167" s="337"/>
      <c r="UHT167" s="337"/>
      <c r="UHU167" s="337"/>
      <c r="UHV167" s="337"/>
      <c r="UHW167" s="337"/>
      <c r="UHX167" s="337"/>
      <c r="UHY167" s="337"/>
      <c r="UHZ167" s="337"/>
      <c r="UIA167" s="78"/>
      <c r="UIB167" s="337"/>
      <c r="UIC167" s="337"/>
      <c r="UID167" s="78"/>
      <c r="UIE167" s="79"/>
      <c r="UIF167" s="78"/>
      <c r="UIG167" s="337"/>
      <c r="UIH167" s="337"/>
      <c r="UII167" s="337"/>
      <c r="UIJ167" s="337"/>
      <c r="UIK167" s="337"/>
      <c r="UIL167" s="337"/>
      <c r="UIM167" s="337"/>
      <c r="UIN167" s="337"/>
      <c r="UIO167" s="337"/>
      <c r="UIP167" s="337"/>
      <c r="UIQ167" s="337"/>
      <c r="UIR167" s="337"/>
      <c r="UIS167" s="78"/>
      <c r="UIT167" s="337"/>
      <c r="UIU167" s="337"/>
      <c r="UIV167" s="78"/>
      <c r="UIW167" s="79"/>
      <c r="UIX167" s="78"/>
      <c r="UIY167" s="337"/>
      <c r="UIZ167" s="337"/>
      <c r="UJA167" s="337"/>
      <c r="UJB167" s="337"/>
      <c r="UJC167" s="337"/>
      <c r="UJD167" s="337"/>
      <c r="UJE167" s="337"/>
      <c r="UJF167" s="337"/>
      <c r="UJG167" s="337"/>
      <c r="UJH167" s="337"/>
      <c r="UJI167" s="337"/>
      <c r="UJJ167" s="337"/>
      <c r="UJK167" s="78"/>
      <c r="UJL167" s="337"/>
      <c r="UJM167" s="337"/>
      <c r="UJN167" s="78"/>
      <c r="UJO167" s="79"/>
      <c r="UJP167" s="78"/>
      <c r="UJQ167" s="337"/>
      <c r="UJR167" s="337"/>
      <c r="UJS167" s="337"/>
      <c r="UJT167" s="337"/>
      <c r="UJU167" s="337"/>
      <c r="UJV167" s="337"/>
      <c r="UJW167" s="337"/>
      <c r="UJX167" s="337"/>
      <c r="UJY167" s="337"/>
      <c r="UJZ167" s="337"/>
      <c r="UKA167" s="337"/>
      <c r="UKB167" s="337"/>
      <c r="UKC167" s="78"/>
      <c r="UKD167" s="337"/>
      <c r="UKE167" s="337"/>
      <c r="UKF167" s="78"/>
      <c r="UKG167" s="79"/>
      <c r="UKH167" s="78"/>
      <c r="UKI167" s="337"/>
      <c r="UKJ167" s="337"/>
      <c r="UKK167" s="337"/>
      <c r="UKL167" s="337"/>
      <c r="UKM167" s="337"/>
      <c r="UKN167" s="337"/>
      <c r="UKO167" s="337"/>
      <c r="UKP167" s="337"/>
      <c r="UKQ167" s="337"/>
      <c r="UKR167" s="337"/>
      <c r="UKS167" s="337"/>
      <c r="UKT167" s="337"/>
      <c r="UKU167" s="78"/>
      <c r="UKV167" s="337"/>
      <c r="UKW167" s="337"/>
      <c r="UKX167" s="78"/>
      <c r="UKY167" s="79"/>
      <c r="UKZ167" s="78"/>
      <c r="ULA167" s="337"/>
      <c r="ULB167" s="337"/>
      <c r="ULC167" s="337"/>
      <c r="ULD167" s="337"/>
      <c r="ULE167" s="337"/>
      <c r="ULF167" s="337"/>
      <c r="ULG167" s="337"/>
      <c r="ULH167" s="337"/>
      <c r="ULI167" s="337"/>
      <c r="ULJ167" s="337"/>
      <c r="ULK167" s="337"/>
      <c r="ULL167" s="337"/>
      <c r="ULM167" s="78"/>
      <c r="ULN167" s="337"/>
      <c r="ULO167" s="337"/>
      <c r="ULP167" s="78"/>
      <c r="ULQ167" s="79"/>
      <c r="ULR167" s="78"/>
      <c r="ULS167" s="337"/>
      <c r="ULT167" s="337"/>
      <c r="ULU167" s="337"/>
      <c r="ULV167" s="337"/>
      <c r="ULW167" s="337"/>
      <c r="ULX167" s="337"/>
      <c r="ULY167" s="337"/>
      <c r="ULZ167" s="337"/>
      <c r="UMA167" s="337"/>
      <c r="UMB167" s="337"/>
      <c r="UMC167" s="337"/>
      <c r="UMD167" s="337"/>
      <c r="UME167" s="78"/>
      <c r="UMF167" s="337"/>
      <c r="UMG167" s="337"/>
      <c r="UMH167" s="78"/>
      <c r="UMI167" s="79"/>
      <c r="UMJ167" s="78"/>
      <c r="UMK167" s="337"/>
      <c r="UML167" s="337"/>
      <c r="UMM167" s="337"/>
      <c r="UMN167" s="337"/>
      <c r="UMO167" s="337"/>
      <c r="UMP167" s="337"/>
      <c r="UMQ167" s="337"/>
      <c r="UMR167" s="337"/>
      <c r="UMS167" s="337"/>
      <c r="UMT167" s="337"/>
      <c r="UMU167" s="337"/>
      <c r="UMV167" s="337"/>
      <c r="UMW167" s="78"/>
      <c r="UMX167" s="337"/>
      <c r="UMY167" s="337"/>
      <c r="UMZ167" s="78"/>
      <c r="UNA167" s="79"/>
      <c r="UNB167" s="78"/>
      <c r="UNC167" s="337"/>
      <c r="UND167" s="337"/>
      <c r="UNE167" s="337"/>
      <c r="UNF167" s="337"/>
      <c r="UNG167" s="337"/>
      <c r="UNH167" s="337"/>
      <c r="UNI167" s="337"/>
      <c r="UNJ167" s="337"/>
      <c r="UNK167" s="337"/>
      <c r="UNL167" s="337"/>
      <c r="UNM167" s="337"/>
      <c r="UNN167" s="337"/>
      <c r="UNO167" s="78"/>
      <c r="UNP167" s="337"/>
      <c r="UNQ167" s="337"/>
      <c r="UNR167" s="78"/>
      <c r="UNS167" s="79"/>
      <c r="UNT167" s="78"/>
      <c r="UNU167" s="337"/>
      <c r="UNV167" s="337"/>
      <c r="UNW167" s="337"/>
      <c r="UNX167" s="337"/>
      <c r="UNY167" s="337"/>
      <c r="UNZ167" s="337"/>
      <c r="UOA167" s="337"/>
      <c r="UOB167" s="337"/>
      <c r="UOC167" s="337"/>
      <c r="UOD167" s="337"/>
      <c r="UOE167" s="337"/>
      <c r="UOF167" s="337"/>
      <c r="UOG167" s="78"/>
      <c r="UOH167" s="337"/>
      <c r="UOI167" s="337"/>
      <c r="UOJ167" s="78"/>
      <c r="UOK167" s="79"/>
      <c r="UOL167" s="78"/>
      <c r="UOM167" s="337"/>
      <c r="UON167" s="337"/>
      <c r="UOO167" s="337"/>
      <c r="UOP167" s="337"/>
      <c r="UOQ167" s="337"/>
      <c r="UOR167" s="337"/>
      <c r="UOS167" s="337"/>
      <c r="UOT167" s="337"/>
      <c r="UOU167" s="337"/>
      <c r="UOV167" s="337"/>
      <c r="UOW167" s="337"/>
      <c r="UOX167" s="337"/>
      <c r="UOY167" s="78"/>
      <c r="UOZ167" s="337"/>
      <c r="UPA167" s="337"/>
      <c r="UPB167" s="78"/>
      <c r="UPC167" s="79"/>
      <c r="UPD167" s="78"/>
      <c r="UPE167" s="337"/>
      <c r="UPF167" s="337"/>
      <c r="UPG167" s="337"/>
      <c r="UPH167" s="337"/>
      <c r="UPI167" s="337"/>
      <c r="UPJ167" s="337"/>
      <c r="UPK167" s="337"/>
      <c r="UPL167" s="337"/>
      <c r="UPM167" s="337"/>
      <c r="UPN167" s="337"/>
      <c r="UPO167" s="337"/>
      <c r="UPP167" s="337"/>
      <c r="UPQ167" s="78"/>
      <c r="UPR167" s="337"/>
      <c r="UPS167" s="337"/>
      <c r="UPT167" s="78"/>
      <c r="UPU167" s="79"/>
      <c r="UPV167" s="78"/>
      <c r="UPW167" s="337"/>
      <c r="UPX167" s="337"/>
      <c r="UPY167" s="337"/>
      <c r="UPZ167" s="337"/>
      <c r="UQA167" s="337"/>
      <c r="UQB167" s="337"/>
      <c r="UQC167" s="337"/>
      <c r="UQD167" s="337"/>
      <c r="UQE167" s="337"/>
      <c r="UQF167" s="337"/>
      <c r="UQG167" s="337"/>
      <c r="UQH167" s="337"/>
      <c r="UQI167" s="78"/>
      <c r="UQJ167" s="337"/>
      <c r="UQK167" s="337"/>
      <c r="UQL167" s="78"/>
      <c r="UQM167" s="79"/>
      <c r="UQN167" s="78"/>
      <c r="UQO167" s="337"/>
      <c r="UQP167" s="337"/>
      <c r="UQQ167" s="337"/>
      <c r="UQR167" s="337"/>
      <c r="UQS167" s="337"/>
      <c r="UQT167" s="337"/>
      <c r="UQU167" s="337"/>
      <c r="UQV167" s="337"/>
      <c r="UQW167" s="337"/>
      <c r="UQX167" s="337"/>
      <c r="UQY167" s="337"/>
      <c r="UQZ167" s="337"/>
      <c r="URA167" s="78"/>
      <c r="URB167" s="337"/>
      <c r="URC167" s="337"/>
      <c r="URD167" s="78"/>
      <c r="URE167" s="79"/>
      <c r="URF167" s="78"/>
      <c r="URG167" s="337"/>
      <c r="URH167" s="337"/>
      <c r="URI167" s="337"/>
      <c r="URJ167" s="337"/>
      <c r="URK167" s="337"/>
      <c r="URL167" s="337"/>
      <c r="URM167" s="337"/>
      <c r="URN167" s="337"/>
      <c r="URO167" s="337"/>
      <c r="URP167" s="337"/>
      <c r="URQ167" s="337"/>
      <c r="URR167" s="337"/>
      <c r="URS167" s="78"/>
      <c r="URT167" s="337"/>
      <c r="URU167" s="337"/>
      <c r="URV167" s="78"/>
      <c r="URW167" s="79"/>
      <c r="URX167" s="78"/>
      <c r="URY167" s="337"/>
      <c r="URZ167" s="337"/>
      <c r="USA167" s="337"/>
      <c r="USB167" s="337"/>
      <c r="USC167" s="337"/>
      <c r="USD167" s="337"/>
      <c r="USE167" s="337"/>
      <c r="USF167" s="337"/>
      <c r="USG167" s="337"/>
      <c r="USH167" s="337"/>
      <c r="USI167" s="337"/>
      <c r="USJ167" s="337"/>
      <c r="USK167" s="78"/>
      <c r="USL167" s="337"/>
      <c r="USM167" s="337"/>
      <c r="USN167" s="78"/>
      <c r="USO167" s="79"/>
      <c r="USP167" s="78"/>
      <c r="USQ167" s="337"/>
      <c r="USR167" s="337"/>
      <c r="USS167" s="337"/>
      <c r="UST167" s="337"/>
      <c r="USU167" s="337"/>
      <c r="USV167" s="337"/>
      <c r="USW167" s="337"/>
      <c r="USX167" s="337"/>
      <c r="USY167" s="337"/>
      <c r="USZ167" s="337"/>
      <c r="UTA167" s="337"/>
      <c r="UTB167" s="337"/>
      <c r="UTC167" s="78"/>
      <c r="UTD167" s="337"/>
      <c r="UTE167" s="337"/>
      <c r="UTF167" s="78"/>
      <c r="UTG167" s="79"/>
      <c r="UTH167" s="78"/>
      <c r="UTI167" s="337"/>
      <c r="UTJ167" s="337"/>
      <c r="UTK167" s="337"/>
      <c r="UTL167" s="337"/>
      <c r="UTM167" s="337"/>
      <c r="UTN167" s="337"/>
      <c r="UTO167" s="337"/>
      <c r="UTP167" s="337"/>
      <c r="UTQ167" s="337"/>
      <c r="UTR167" s="337"/>
      <c r="UTS167" s="337"/>
      <c r="UTT167" s="337"/>
      <c r="UTU167" s="78"/>
      <c r="UTV167" s="337"/>
      <c r="UTW167" s="337"/>
      <c r="UTX167" s="78"/>
      <c r="UTY167" s="79"/>
      <c r="UTZ167" s="78"/>
      <c r="UUA167" s="337"/>
      <c r="UUB167" s="337"/>
      <c r="UUC167" s="337"/>
      <c r="UUD167" s="337"/>
      <c r="UUE167" s="337"/>
      <c r="UUF167" s="337"/>
      <c r="UUG167" s="337"/>
      <c r="UUH167" s="337"/>
      <c r="UUI167" s="337"/>
      <c r="UUJ167" s="337"/>
      <c r="UUK167" s="337"/>
      <c r="UUL167" s="337"/>
      <c r="UUM167" s="78"/>
      <c r="UUN167" s="337"/>
      <c r="UUO167" s="337"/>
      <c r="UUP167" s="78"/>
      <c r="UUQ167" s="79"/>
      <c r="UUR167" s="78"/>
      <c r="UUS167" s="337"/>
      <c r="UUT167" s="337"/>
      <c r="UUU167" s="337"/>
      <c r="UUV167" s="337"/>
      <c r="UUW167" s="337"/>
      <c r="UUX167" s="337"/>
      <c r="UUY167" s="337"/>
      <c r="UUZ167" s="337"/>
      <c r="UVA167" s="337"/>
      <c r="UVB167" s="337"/>
      <c r="UVC167" s="337"/>
      <c r="UVD167" s="337"/>
      <c r="UVE167" s="78"/>
      <c r="UVF167" s="337"/>
      <c r="UVG167" s="337"/>
      <c r="UVH167" s="78"/>
      <c r="UVI167" s="79"/>
      <c r="UVJ167" s="78"/>
      <c r="UVK167" s="337"/>
      <c r="UVL167" s="337"/>
      <c r="UVM167" s="337"/>
      <c r="UVN167" s="337"/>
      <c r="UVO167" s="337"/>
      <c r="UVP167" s="337"/>
      <c r="UVQ167" s="337"/>
      <c r="UVR167" s="337"/>
      <c r="UVS167" s="337"/>
      <c r="UVT167" s="337"/>
      <c r="UVU167" s="337"/>
      <c r="UVV167" s="337"/>
      <c r="UVW167" s="78"/>
      <c r="UVX167" s="337"/>
      <c r="UVY167" s="337"/>
      <c r="UVZ167" s="78"/>
      <c r="UWA167" s="79"/>
      <c r="UWB167" s="78"/>
      <c r="UWC167" s="337"/>
      <c r="UWD167" s="337"/>
      <c r="UWE167" s="337"/>
      <c r="UWF167" s="337"/>
      <c r="UWG167" s="337"/>
      <c r="UWH167" s="337"/>
      <c r="UWI167" s="337"/>
      <c r="UWJ167" s="337"/>
      <c r="UWK167" s="337"/>
      <c r="UWL167" s="337"/>
      <c r="UWM167" s="337"/>
      <c r="UWN167" s="337"/>
      <c r="UWO167" s="78"/>
      <c r="UWP167" s="337"/>
      <c r="UWQ167" s="337"/>
      <c r="UWR167" s="78"/>
      <c r="UWS167" s="79"/>
      <c r="UWT167" s="78"/>
      <c r="UWU167" s="337"/>
      <c r="UWV167" s="337"/>
      <c r="UWW167" s="337"/>
      <c r="UWX167" s="337"/>
      <c r="UWY167" s="337"/>
      <c r="UWZ167" s="337"/>
      <c r="UXA167" s="337"/>
      <c r="UXB167" s="337"/>
      <c r="UXC167" s="337"/>
      <c r="UXD167" s="337"/>
      <c r="UXE167" s="337"/>
      <c r="UXF167" s="337"/>
      <c r="UXG167" s="78"/>
      <c r="UXH167" s="337"/>
      <c r="UXI167" s="337"/>
      <c r="UXJ167" s="78"/>
      <c r="UXK167" s="79"/>
      <c r="UXL167" s="78"/>
      <c r="UXM167" s="337"/>
      <c r="UXN167" s="337"/>
      <c r="UXO167" s="337"/>
      <c r="UXP167" s="337"/>
      <c r="UXQ167" s="337"/>
      <c r="UXR167" s="337"/>
      <c r="UXS167" s="337"/>
      <c r="UXT167" s="337"/>
      <c r="UXU167" s="337"/>
      <c r="UXV167" s="337"/>
      <c r="UXW167" s="337"/>
      <c r="UXX167" s="337"/>
      <c r="UXY167" s="78"/>
      <c r="UXZ167" s="337"/>
      <c r="UYA167" s="337"/>
      <c r="UYB167" s="78"/>
      <c r="UYC167" s="79"/>
      <c r="UYD167" s="78"/>
      <c r="UYE167" s="337"/>
      <c r="UYF167" s="337"/>
      <c r="UYG167" s="337"/>
      <c r="UYH167" s="337"/>
      <c r="UYI167" s="337"/>
      <c r="UYJ167" s="337"/>
      <c r="UYK167" s="337"/>
      <c r="UYL167" s="337"/>
      <c r="UYM167" s="337"/>
      <c r="UYN167" s="337"/>
      <c r="UYO167" s="337"/>
      <c r="UYP167" s="337"/>
      <c r="UYQ167" s="78"/>
      <c r="UYR167" s="337"/>
      <c r="UYS167" s="337"/>
      <c r="UYT167" s="78"/>
      <c r="UYU167" s="79"/>
      <c r="UYV167" s="78"/>
      <c r="UYW167" s="337"/>
      <c r="UYX167" s="337"/>
      <c r="UYY167" s="337"/>
      <c r="UYZ167" s="337"/>
      <c r="UZA167" s="337"/>
      <c r="UZB167" s="337"/>
      <c r="UZC167" s="337"/>
      <c r="UZD167" s="337"/>
      <c r="UZE167" s="337"/>
      <c r="UZF167" s="337"/>
      <c r="UZG167" s="337"/>
      <c r="UZH167" s="337"/>
      <c r="UZI167" s="78"/>
      <c r="UZJ167" s="337"/>
      <c r="UZK167" s="337"/>
      <c r="UZL167" s="78"/>
      <c r="UZM167" s="79"/>
      <c r="UZN167" s="78"/>
      <c r="UZO167" s="337"/>
      <c r="UZP167" s="337"/>
      <c r="UZQ167" s="337"/>
      <c r="UZR167" s="337"/>
      <c r="UZS167" s="337"/>
      <c r="UZT167" s="337"/>
      <c r="UZU167" s="337"/>
      <c r="UZV167" s="337"/>
      <c r="UZW167" s="337"/>
      <c r="UZX167" s="337"/>
      <c r="UZY167" s="337"/>
      <c r="UZZ167" s="337"/>
      <c r="VAA167" s="78"/>
      <c r="VAB167" s="337"/>
      <c r="VAC167" s="337"/>
      <c r="VAD167" s="78"/>
      <c r="VAE167" s="79"/>
      <c r="VAF167" s="78"/>
      <c r="VAG167" s="337"/>
      <c r="VAH167" s="337"/>
      <c r="VAI167" s="337"/>
      <c r="VAJ167" s="337"/>
      <c r="VAK167" s="337"/>
      <c r="VAL167" s="337"/>
      <c r="VAM167" s="337"/>
      <c r="VAN167" s="337"/>
      <c r="VAO167" s="337"/>
      <c r="VAP167" s="337"/>
      <c r="VAQ167" s="337"/>
      <c r="VAR167" s="337"/>
      <c r="VAS167" s="78"/>
      <c r="VAT167" s="337"/>
      <c r="VAU167" s="337"/>
      <c r="VAV167" s="78"/>
      <c r="VAW167" s="79"/>
      <c r="VAX167" s="78"/>
      <c r="VAY167" s="337"/>
      <c r="VAZ167" s="337"/>
      <c r="VBA167" s="337"/>
      <c r="VBB167" s="337"/>
      <c r="VBC167" s="337"/>
      <c r="VBD167" s="337"/>
      <c r="VBE167" s="337"/>
      <c r="VBF167" s="337"/>
      <c r="VBG167" s="337"/>
      <c r="VBH167" s="337"/>
      <c r="VBI167" s="337"/>
      <c r="VBJ167" s="337"/>
      <c r="VBK167" s="78"/>
      <c r="VBL167" s="337"/>
      <c r="VBM167" s="337"/>
      <c r="VBN167" s="78"/>
      <c r="VBO167" s="79"/>
      <c r="VBP167" s="78"/>
      <c r="VBQ167" s="337"/>
      <c r="VBR167" s="337"/>
      <c r="VBS167" s="337"/>
      <c r="VBT167" s="337"/>
      <c r="VBU167" s="337"/>
      <c r="VBV167" s="337"/>
      <c r="VBW167" s="337"/>
      <c r="VBX167" s="337"/>
      <c r="VBY167" s="337"/>
      <c r="VBZ167" s="337"/>
      <c r="VCA167" s="337"/>
      <c r="VCB167" s="337"/>
      <c r="VCC167" s="78"/>
      <c r="VCD167" s="337"/>
      <c r="VCE167" s="337"/>
      <c r="VCF167" s="78"/>
      <c r="VCG167" s="79"/>
      <c r="VCH167" s="78"/>
      <c r="VCI167" s="337"/>
      <c r="VCJ167" s="337"/>
      <c r="VCK167" s="337"/>
      <c r="VCL167" s="337"/>
      <c r="VCM167" s="337"/>
      <c r="VCN167" s="337"/>
      <c r="VCO167" s="337"/>
      <c r="VCP167" s="337"/>
      <c r="VCQ167" s="337"/>
      <c r="VCR167" s="337"/>
      <c r="VCS167" s="337"/>
      <c r="VCT167" s="337"/>
      <c r="VCU167" s="78"/>
      <c r="VCV167" s="337"/>
      <c r="VCW167" s="337"/>
      <c r="VCX167" s="78"/>
      <c r="VCY167" s="79"/>
      <c r="VCZ167" s="78"/>
      <c r="VDA167" s="337"/>
      <c r="VDB167" s="337"/>
      <c r="VDC167" s="337"/>
      <c r="VDD167" s="337"/>
      <c r="VDE167" s="337"/>
      <c r="VDF167" s="337"/>
      <c r="VDG167" s="337"/>
      <c r="VDH167" s="337"/>
      <c r="VDI167" s="337"/>
      <c r="VDJ167" s="337"/>
      <c r="VDK167" s="337"/>
      <c r="VDL167" s="337"/>
      <c r="VDM167" s="78"/>
      <c r="VDN167" s="337"/>
      <c r="VDO167" s="337"/>
      <c r="VDP167" s="78"/>
      <c r="VDQ167" s="79"/>
      <c r="VDR167" s="78"/>
      <c r="VDS167" s="337"/>
      <c r="VDT167" s="337"/>
      <c r="VDU167" s="337"/>
      <c r="VDV167" s="337"/>
      <c r="VDW167" s="337"/>
      <c r="VDX167" s="337"/>
      <c r="VDY167" s="337"/>
      <c r="VDZ167" s="337"/>
      <c r="VEA167" s="337"/>
      <c r="VEB167" s="337"/>
      <c r="VEC167" s="337"/>
      <c r="VED167" s="337"/>
      <c r="VEE167" s="78"/>
      <c r="VEF167" s="337"/>
      <c r="VEG167" s="337"/>
      <c r="VEH167" s="78"/>
      <c r="VEI167" s="79"/>
      <c r="VEJ167" s="78"/>
      <c r="VEK167" s="337"/>
      <c r="VEL167" s="337"/>
      <c r="VEM167" s="337"/>
      <c r="VEN167" s="337"/>
      <c r="VEO167" s="337"/>
      <c r="VEP167" s="337"/>
      <c r="VEQ167" s="337"/>
      <c r="VER167" s="337"/>
      <c r="VES167" s="337"/>
      <c r="VET167" s="337"/>
      <c r="VEU167" s="337"/>
      <c r="VEV167" s="337"/>
      <c r="VEW167" s="78"/>
      <c r="VEX167" s="337"/>
      <c r="VEY167" s="337"/>
      <c r="VEZ167" s="78"/>
      <c r="VFA167" s="79"/>
      <c r="VFB167" s="78"/>
      <c r="VFC167" s="337"/>
      <c r="VFD167" s="337"/>
      <c r="VFE167" s="337"/>
      <c r="VFF167" s="337"/>
      <c r="VFG167" s="337"/>
      <c r="VFH167" s="337"/>
      <c r="VFI167" s="337"/>
      <c r="VFJ167" s="337"/>
      <c r="VFK167" s="337"/>
      <c r="VFL167" s="337"/>
      <c r="VFM167" s="337"/>
      <c r="VFN167" s="337"/>
      <c r="VFO167" s="78"/>
      <c r="VFP167" s="337"/>
      <c r="VFQ167" s="337"/>
      <c r="VFR167" s="78"/>
      <c r="VFS167" s="79"/>
      <c r="VFT167" s="78"/>
      <c r="VFU167" s="337"/>
      <c r="VFV167" s="337"/>
      <c r="VFW167" s="337"/>
      <c r="VFX167" s="337"/>
      <c r="VFY167" s="337"/>
      <c r="VFZ167" s="337"/>
      <c r="VGA167" s="337"/>
      <c r="VGB167" s="337"/>
      <c r="VGC167" s="337"/>
      <c r="VGD167" s="337"/>
      <c r="VGE167" s="337"/>
      <c r="VGF167" s="337"/>
      <c r="VGG167" s="78"/>
      <c r="VGH167" s="337"/>
      <c r="VGI167" s="337"/>
      <c r="VGJ167" s="78"/>
      <c r="VGK167" s="79"/>
      <c r="VGL167" s="78"/>
      <c r="VGM167" s="337"/>
      <c r="VGN167" s="337"/>
      <c r="VGO167" s="337"/>
      <c r="VGP167" s="337"/>
      <c r="VGQ167" s="337"/>
      <c r="VGR167" s="337"/>
      <c r="VGS167" s="337"/>
      <c r="VGT167" s="337"/>
      <c r="VGU167" s="337"/>
      <c r="VGV167" s="337"/>
      <c r="VGW167" s="337"/>
      <c r="VGX167" s="337"/>
      <c r="VGY167" s="78"/>
      <c r="VGZ167" s="337"/>
      <c r="VHA167" s="337"/>
      <c r="VHB167" s="78"/>
      <c r="VHC167" s="79"/>
      <c r="VHD167" s="78"/>
      <c r="VHE167" s="337"/>
      <c r="VHF167" s="337"/>
      <c r="VHG167" s="337"/>
      <c r="VHH167" s="337"/>
      <c r="VHI167" s="337"/>
      <c r="VHJ167" s="337"/>
      <c r="VHK167" s="337"/>
      <c r="VHL167" s="337"/>
      <c r="VHM167" s="337"/>
      <c r="VHN167" s="337"/>
      <c r="VHO167" s="337"/>
      <c r="VHP167" s="337"/>
      <c r="VHQ167" s="78"/>
      <c r="VHR167" s="337"/>
      <c r="VHS167" s="337"/>
      <c r="VHT167" s="78"/>
      <c r="VHU167" s="79"/>
      <c r="VHV167" s="78"/>
      <c r="VHW167" s="337"/>
      <c r="VHX167" s="337"/>
      <c r="VHY167" s="337"/>
      <c r="VHZ167" s="337"/>
      <c r="VIA167" s="337"/>
      <c r="VIB167" s="337"/>
      <c r="VIC167" s="337"/>
      <c r="VID167" s="337"/>
      <c r="VIE167" s="337"/>
      <c r="VIF167" s="337"/>
      <c r="VIG167" s="337"/>
      <c r="VIH167" s="337"/>
      <c r="VII167" s="78"/>
      <c r="VIJ167" s="337"/>
      <c r="VIK167" s="337"/>
      <c r="VIL167" s="78"/>
      <c r="VIM167" s="79"/>
      <c r="VIN167" s="78"/>
      <c r="VIO167" s="337"/>
      <c r="VIP167" s="337"/>
      <c r="VIQ167" s="337"/>
      <c r="VIR167" s="337"/>
      <c r="VIS167" s="337"/>
      <c r="VIT167" s="337"/>
      <c r="VIU167" s="337"/>
      <c r="VIV167" s="337"/>
      <c r="VIW167" s="337"/>
      <c r="VIX167" s="337"/>
      <c r="VIY167" s="337"/>
      <c r="VIZ167" s="337"/>
      <c r="VJA167" s="78"/>
      <c r="VJB167" s="337"/>
      <c r="VJC167" s="337"/>
      <c r="VJD167" s="78"/>
      <c r="VJE167" s="79"/>
      <c r="VJF167" s="78"/>
      <c r="VJG167" s="337"/>
      <c r="VJH167" s="337"/>
      <c r="VJI167" s="337"/>
      <c r="VJJ167" s="337"/>
      <c r="VJK167" s="337"/>
      <c r="VJL167" s="337"/>
      <c r="VJM167" s="337"/>
      <c r="VJN167" s="337"/>
      <c r="VJO167" s="337"/>
      <c r="VJP167" s="337"/>
      <c r="VJQ167" s="337"/>
      <c r="VJR167" s="337"/>
      <c r="VJS167" s="78"/>
      <c r="VJT167" s="337"/>
      <c r="VJU167" s="337"/>
      <c r="VJV167" s="78"/>
      <c r="VJW167" s="79"/>
      <c r="VJX167" s="78"/>
      <c r="VJY167" s="337"/>
      <c r="VJZ167" s="337"/>
      <c r="VKA167" s="337"/>
      <c r="VKB167" s="337"/>
      <c r="VKC167" s="337"/>
      <c r="VKD167" s="337"/>
      <c r="VKE167" s="337"/>
      <c r="VKF167" s="337"/>
      <c r="VKG167" s="337"/>
      <c r="VKH167" s="337"/>
      <c r="VKI167" s="337"/>
      <c r="VKJ167" s="337"/>
      <c r="VKK167" s="78"/>
      <c r="VKL167" s="337"/>
      <c r="VKM167" s="337"/>
      <c r="VKN167" s="78"/>
      <c r="VKO167" s="79"/>
      <c r="VKP167" s="78"/>
      <c r="VKQ167" s="337"/>
      <c r="VKR167" s="337"/>
      <c r="VKS167" s="337"/>
      <c r="VKT167" s="337"/>
      <c r="VKU167" s="337"/>
      <c r="VKV167" s="337"/>
      <c r="VKW167" s="337"/>
      <c r="VKX167" s="337"/>
      <c r="VKY167" s="337"/>
      <c r="VKZ167" s="337"/>
      <c r="VLA167" s="337"/>
      <c r="VLB167" s="337"/>
      <c r="VLC167" s="78"/>
      <c r="VLD167" s="337"/>
      <c r="VLE167" s="337"/>
      <c r="VLF167" s="78"/>
      <c r="VLG167" s="79"/>
      <c r="VLH167" s="78"/>
      <c r="VLI167" s="337"/>
      <c r="VLJ167" s="337"/>
      <c r="VLK167" s="337"/>
      <c r="VLL167" s="337"/>
      <c r="VLM167" s="337"/>
      <c r="VLN167" s="337"/>
      <c r="VLO167" s="337"/>
      <c r="VLP167" s="337"/>
      <c r="VLQ167" s="337"/>
      <c r="VLR167" s="337"/>
      <c r="VLS167" s="337"/>
      <c r="VLT167" s="337"/>
      <c r="VLU167" s="78"/>
      <c r="VLV167" s="337"/>
      <c r="VLW167" s="337"/>
      <c r="VLX167" s="78"/>
      <c r="VLY167" s="79"/>
      <c r="VLZ167" s="78"/>
      <c r="VMA167" s="337"/>
      <c r="VMB167" s="337"/>
      <c r="VMC167" s="337"/>
      <c r="VMD167" s="337"/>
      <c r="VME167" s="337"/>
      <c r="VMF167" s="337"/>
      <c r="VMG167" s="337"/>
      <c r="VMH167" s="337"/>
      <c r="VMI167" s="337"/>
      <c r="VMJ167" s="337"/>
      <c r="VMK167" s="337"/>
      <c r="VML167" s="337"/>
      <c r="VMM167" s="78"/>
      <c r="VMN167" s="337"/>
      <c r="VMO167" s="337"/>
      <c r="VMP167" s="78"/>
      <c r="VMQ167" s="79"/>
      <c r="VMR167" s="78"/>
      <c r="VMS167" s="337"/>
      <c r="VMT167" s="337"/>
      <c r="VMU167" s="337"/>
      <c r="VMV167" s="337"/>
      <c r="VMW167" s="337"/>
      <c r="VMX167" s="337"/>
      <c r="VMY167" s="337"/>
      <c r="VMZ167" s="337"/>
      <c r="VNA167" s="337"/>
      <c r="VNB167" s="337"/>
      <c r="VNC167" s="337"/>
      <c r="VND167" s="337"/>
      <c r="VNE167" s="78"/>
      <c r="VNF167" s="337"/>
      <c r="VNG167" s="337"/>
      <c r="VNH167" s="78"/>
      <c r="VNI167" s="79"/>
      <c r="VNJ167" s="78"/>
      <c r="VNK167" s="337"/>
      <c r="VNL167" s="337"/>
      <c r="VNM167" s="337"/>
      <c r="VNN167" s="337"/>
      <c r="VNO167" s="337"/>
      <c r="VNP167" s="337"/>
      <c r="VNQ167" s="337"/>
      <c r="VNR167" s="337"/>
      <c r="VNS167" s="337"/>
      <c r="VNT167" s="337"/>
      <c r="VNU167" s="337"/>
      <c r="VNV167" s="337"/>
      <c r="VNW167" s="78"/>
      <c r="VNX167" s="337"/>
      <c r="VNY167" s="337"/>
      <c r="VNZ167" s="78"/>
      <c r="VOA167" s="79"/>
      <c r="VOB167" s="78"/>
      <c r="VOC167" s="337"/>
      <c r="VOD167" s="337"/>
      <c r="VOE167" s="337"/>
      <c r="VOF167" s="337"/>
      <c r="VOG167" s="337"/>
      <c r="VOH167" s="337"/>
      <c r="VOI167" s="337"/>
      <c r="VOJ167" s="337"/>
      <c r="VOK167" s="337"/>
      <c r="VOL167" s="337"/>
      <c r="VOM167" s="337"/>
      <c r="VON167" s="337"/>
      <c r="VOO167" s="78"/>
      <c r="VOP167" s="337"/>
      <c r="VOQ167" s="337"/>
      <c r="VOR167" s="78"/>
      <c r="VOS167" s="79"/>
      <c r="VOT167" s="78"/>
      <c r="VOU167" s="337"/>
      <c r="VOV167" s="337"/>
      <c r="VOW167" s="337"/>
      <c r="VOX167" s="337"/>
      <c r="VOY167" s="337"/>
      <c r="VOZ167" s="337"/>
      <c r="VPA167" s="337"/>
      <c r="VPB167" s="337"/>
      <c r="VPC167" s="337"/>
      <c r="VPD167" s="337"/>
      <c r="VPE167" s="337"/>
      <c r="VPF167" s="337"/>
      <c r="VPG167" s="78"/>
      <c r="VPH167" s="337"/>
      <c r="VPI167" s="337"/>
      <c r="VPJ167" s="78"/>
      <c r="VPK167" s="79"/>
      <c r="VPL167" s="78"/>
      <c r="VPM167" s="337"/>
      <c r="VPN167" s="337"/>
      <c r="VPO167" s="337"/>
      <c r="VPP167" s="337"/>
      <c r="VPQ167" s="337"/>
      <c r="VPR167" s="337"/>
      <c r="VPS167" s="337"/>
      <c r="VPT167" s="337"/>
      <c r="VPU167" s="337"/>
      <c r="VPV167" s="337"/>
      <c r="VPW167" s="337"/>
      <c r="VPX167" s="337"/>
      <c r="VPY167" s="78"/>
      <c r="VPZ167" s="337"/>
      <c r="VQA167" s="337"/>
      <c r="VQB167" s="78"/>
      <c r="VQC167" s="79"/>
      <c r="VQD167" s="78"/>
      <c r="VQE167" s="337"/>
      <c r="VQF167" s="337"/>
      <c r="VQG167" s="337"/>
      <c r="VQH167" s="337"/>
      <c r="VQI167" s="337"/>
      <c r="VQJ167" s="337"/>
      <c r="VQK167" s="337"/>
      <c r="VQL167" s="337"/>
      <c r="VQM167" s="337"/>
      <c r="VQN167" s="337"/>
      <c r="VQO167" s="337"/>
      <c r="VQP167" s="337"/>
      <c r="VQQ167" s="78"/>
      <c r="VQR167" s="337"/>
      <c r="VQS167" s="337"/>
      <c r="VQT167" s="78"/>
      <c r="VQU167" s="79"/>
      <c r="VQV167" s="78"/>
      <c r="VQW167" s="337"/>
      <c r="VQX167" s="337"/>
      <c r="VQY167" s="337"/>
      <c r="VQZ167" s="337"/>
      <c r="VRA167" s="337"/>
      <c r="VRB167" s="337"/>
      <c r="VRC167" s="337"/>
      <c r="VRD167" s="337"/>
      <c r="VRE167" s="337"/>
      <c r="VRF167" s="337"/>
      <c r="VRG167" s="337"/>
      <c r="VRH167" s="337"/>
      <c r="VRI167" s="78"/>
      <c r="VRJ167" s="337"/>
      <c r="VRK167" s="337"/>
      <c r="VRL167" s="78"/>
      <c r="VRM167" s="79"/>
      <c r="VRN167" s="78"/>
      <c r="VRO167" s="337"/>
      <c r="VRP167" s="337"/>
      <c r="VRQ167" s="337"/>
      <c r="VRR167" s="337"/>
      <c r="VRS167" s="337"/>
      <c r="VRT167" s="337"/>
      <c r="VRU167" s="337"/>
      <c r="VRV167" s="337"/>
      <c r="VRW167" s="337"/>
      <c r="VRX167" s="337"/>
      <c r="VRY167" s="337"/>
      <c r="VRZ167" s="337"/>
      <c r="VSA167" s="78"/>
      <c r="VSB167" s="337"/>
      <c r="VSC167" s="337"/>
      <c r="VSD167" s="78"/>
      <c r="VSE167" s="79"/>
      <c r="VSF167" s="78"/>
      <c r="VSG167" s="337"/>
      <c r="VSH167" s="337"/>
      <c r="VSI167" s="337"/>
      <c r="VSJ167" s="337"/>
      <c r="VSK167" s="337"/>
      <c r="VSL167" s="337"/>
      <c r="VSM167" s="337"/>
      <c r="VSN167" s="337"/>
      <c r="VSO167" s="337"/>
      <c r="VSP167" s="337"/>
      <c r="VSQ167" s="337"/>
      <c r="VSR167" s="337"/>
      <c r="VSS167" s="78"/>
      <c r="VST167" s="337"/>
      <c r="VSU167" s="337"/>
      <c r="VSV167" s="78"/>
      <c r="VSW167" s="79"/>
      <c r="VSX167" s="78"/>
      <c r="VSY167" s="337"/>
      <c r="VSZ167" s="337"/>
      <c r="VTA167" s="337"/>
      <c r="VTB167" s="337"/>
      <c r="VTC167" s="337"/>
      <c r="VTD167" s="337"/>
      <c r="VTE167" s="337"/>
      <c r="VTF167" s="337"/>
      <c r="VTG167" s="337"/>
      <c r="VTH167" s="337"/>
      <c r="VTI167" s="337"/>
      <c r="VTJ167" s="337"/>
      <c r="VTK167" s="78"/>
      <c r="VTL167" s="337"/>
      <c r="VTM167" s="337"/>
      <c r="VTN167" s="78"/>
      <c r="VTO167" s="79"/>
      <c r="VTP167" s="78"/>
      <c r="VTQ167" s="337"/>
      <c r="VTR167" s="337"/>
      <c r="VTS167" s="337"/>
      <c r="VTT167" s="337"/>
      <c r="VTU167" s="337"/>
      <c r="VTV167" s="337"/>
      <c r="VTW167" s="337"/>
      <c r="VTX167" s="337"/>
      <c r="VTY167" s="337"/>
      <c r="VTZ167" s="337"/>
      <c r="VUA167" s="337"/>
      <c r="VUB167" s="337"/>
      <c r="VUC167" s="78"/>
      <c r="VUD167" s="337"/>
      <c r="VUE167" s="337"/>
      <c r="VUF167" s="78"/>
      <c r="VUG167" s="79"/>
      <c r="VUH167" s="78"/>
      <c r="VUI167" s="337"/>
      <c r="VUJ167" s="337"/>
      <c r="VUK167" s="337"/>
      <c r="VUL167" s="337"/>
      <c r="VUM167" s="337"/>
      <c r="VUN167" s="337"/>
      <c r="VUO167" s="337"/>
      <c r="VUP167" s="337"/>
      <c r="VUQ167" s="337"/>
      <c r="VUR167" s="337"/>
      <c r="VUS167" s="337"/>
      <c r="VUT167" s="337"/>
      <c r="VUU167" s="78"/>
      <c r="VUV167" s="337"/>
      <c r="VUW167" s="337"/>
      <c r="VUX167" s="78"/>
      <c r="VUY167" s="79"/>
      <c r="VUZ167" s="78"/>
      <c r="VVA167" s="337"/>
      <c r="VVB167" s="337"/>
      <c r="VVC167" s="337"/>
      <c r="VVD167" s="337"/>
      <c r="VVE167" s="337"/>
      <c r="VVF167" s="337"/>
      <c r="VVG167" s="337"/>
      <c r="VVH167" s="337"/>
      <c r="VVI167" s="337"/>
      <c r="VVJ167" s="337"/>
      <c r="VVK167" s="337"/>
      <c r="VVL167" s="337"/>
      <c r="VVM167" s="78"/>
      <c r="VVN167" s="337"/>
      <c r="VVO167" s="337"/>
      <c r="VVP167" s="78"/>
      <c r="VVQ167" s="79"/>
      <c r="VVR167" s="78"/>
      <c r="VVS167" s="337"/>
      <c r="VVT167" s="337"/>
      <c r="VVU167" s="337"/>
      <c r="VVV167" s="337"/>
      <c r="VVW167" s="337"/>
      <c r="VVX167" s="337"/>
      <c r="VVY167" s="337"/>
      <c r="VVZ167" s="337"/>
      <c r="VWA167" s="337"/>
      <c r="VWB167" s="337"/>
      <c r="VWC167" s="337"/>
      <c r="VWD167" s="337"/>
      <c r="VWE167" s="78"/>
      <c r="VWF167" s="337"/>
      <c r="VWG167" s="337"/>
      <c r="VWH167" s="78"/>
      <c r="VWI167" s="79"/>
      <c r="VWJ167" s="78"/>
      <c r="VWK167" s="337"/>
      <c r="VWL167" s="337"/>
      <c r="VWM167" s="337"/>
      <c r="VWN167" s="337"/>
      <c r="VWO167" s="337"/>
      <c r="VWP167" s="337"/>
      <c r="VWQ167" s="337"/>
      <c r="VWR167" s="337"/>
      <c r="VWS167" s="337"/>
      <c r="VWT167" s="337"/>
      <c r="VWU167" s="337"/>
      <c r="VWV167" s="337"/>
      <c r="VWW167" s="78"/>
      <c r="VWX167" s="337"/>
      <c r="VWY167" s="337"/>
      <c r="VWZ167" s="78"/>
      <c r="VXA167" s="79"/>
      <c r="VXB167" s="78"/>
      <c r="VXC167" s="337"/>
      <c r="VXD167" s="337"/>
      <c r="VXE167" s="337"/>
      <c r="VXF167" s="337"/>
      <c r="VXG167" s="337"/>
      <c r="VXH167" s="337"/>
      <c r="VXI167" s="337"/>
      <c r="VXJ167" s="337"/>
      <c r="VXK167" s="337"/>
      <c r="VXL167" s="337"/>
      <c r="VXM167" s="337"/>
      <c r="VXN167" s="337"/>
      <c r="VXO167" s="78"/>
      <c r="VXP167" s="337"/>
      <c r="VXQ167" s="337"/>
      <c r="VXR167" s="78"/>
      <c r="VXS167" s="79"/>
      <c r="VXT167" s="78"/>
      <c r="VXU167" s="337"/>
      <c r="VXV167" s="337"/>
      <c r="VXW167" s="337"/>
      <c r="VXX167" s="337"/>
      <c r="VXY167" s="337"/>
      <c r="VXZ167" s="337"/>
      <c r="VYA167" s="337"/>
      <c r="VYB167" s="337"/>
      <c r="VYC167" s="337"/>
      <c r="VYD167" s="337"/>
      <c r="VYE167" s="337"/>
      <c r="VYF167" s="337"/>
      <c r="VYG167" s="78"/>
      <c r="VYH167" s="337"/>
      <c r="VYI167" s="337"/>
      <c r="VYJ167" s="78"/>
      <c r="VYK167" s="79"/>
      <c r="VYL167" s="78"/>
      <c r="VYM167" s="337"/>
      <c r="VYN167" s="337"/>
      <c r="VYO167" s="337"/>
      <c r="VYP167" s="337"/>
      <c r="VYQ167" s="337"/>
      <c r="VYR167" s="337"/>
      <c r="VYS167" s="337"/>
      <c r="VYT167" s="337"/>
      <c r="VYU167" s="337"/>
      <c r="VYV167" s="337"/>
      <c r="VYW167" s="337"/>
      <c r="VYX167" s="337"/>
      <c r="VYY167" s="78"/>
      <c r="VYZ167" s="337"/>
      <c r="VZA167" s="337"/>
      <c r="VZB167" s="78"/>
      <c r="VZC167" s="79"/>
      <c r="VZD167" s="78"/>
      <c r="VZE167" s="337"/>
      <c r="VZF167" s="337"/>
      <c r="VZG167" s="337"/>
      <c r="VZH167" s="337"/>
      <c r="VZI167" s="337"/>
      <c r="VZJ167" s="337"/>
      <c r="VZK167" s="337"/>
      <c r="VZL167" s="337"/>
      <c r="VZM167" s="337"/>
      <c r="VZN167" s="337"/>
      <c r="VZO167" s="337"/>
      <c r="VZP167" s="337"/>
      <c r="VZQ167" s="78"/>
      <c r="VZR167" s="337"/>
      <c r="VZS167" s="337"/>
      <c r="VZT167" s="78"/>
      <c r="VZU167" s="79"/>
      <c r="VZV167" s="78"/>
      <c r="VZW167" s="337"/>
      <c r="VZX167" s="337"/>
      <c r="VZY167" s="337"/>
      <c r="VZZ167" s="337"/>
      <c r="WAA167" s="337"/>
      <c r="WAB167" s="337"/>
      <c r="WAC167" s="337"/>
      <c r="WAD167" s="337"/>
      <c r="WAE167" s="337"/>
      <c r="WAF167" s="337"/>
      <c r="WAG167" s="337"/>
      <c r="WAH167" s="337"/>
      <c r="WAI167" s="78"/>
      <c r="WAJ167" s="337"/>
      <c r="WAK167" s="337"/>
      <c r="WAL167" s="78"/>
      <c r="WAM167" s="79"/>
      <c r="WAN167" s="78"/>
      <c r="WAO167" s="337"/>
      <c r="WAP167" s="337"/>
      <c r="WAQ167" s="337"/>
      <c r="WAR167" s="337"/>
      <c r="WAS167" s="337"/>
      <c r="WAT167" s="337"/>
      <c r="WAU167" s="337"/>
      <c r="WAV167" s="337"/>
      <c r="WAW167" s="337"/>
      <c r="WAX167" s="337"/>
      <c r="WAY167" s="337"/>
      <c r="WAZ167" s="337"/>
      <c r="WBA167" s="78"/>
      <c r="WBB167" s="337"/>
      <c r="WBC167" s="337"/>
      <c r="WBD167" s="78"/>
      <c r="WBE167" s="79"/>
      <c r="WBF167" s="78"/>
      <c r="WBG167" s="337"/>
      <c r="WBH167" s="337"/>
      <c r="WBI167" s="337"/>
      <c r="WBJ167" s="337"/>
      <c r="WBK167" s="337"/>
      <c r="WBL167" s="337"/>
      <c r="WBM167" s="337"/>
      <c r="WBN167" s="337"/>
      <c r="WBO167" s="337"/>
      <c r="WBP167" s="337"/>
      <c r="WBQ167" s="337"/>
      <c r="WBR167" s="337"/>
      <c r="WBS167" s="78"/>
      <c r="WBT167" s="337"/>
      <c r="WBU167" s="337"/>
      <c r="WBV167" s="78"/>
      <c r="WBW167" s="79"/>
      <c r="WBX167" s="78"/>
      <c r="WBY167" s="337"/>
      <c r="WBZ167" s="337"/>
      <c r="WCA167" s="337"/>
      <c r="WCB167" s="337"/>
      <c r="WCC167" s="337"/>
      <c r="WCD167" s="337"/>
      <c r="WCE167" s="337"/>
      <c r="WCF167" s="337"/>
      <c r="WCG167" s="337"/>
      <c r="WCH167" s="337"/>
      <c r="WCI167" s="337"/>
      <c r="WCJ167" s="337"/>
      <c r="WCK167" s="78"/>
      <c r="WCL167" s="337"/>
      <c r="WCM167" s="337"/>
      <c r="WCN167" s="78"/>
      <c r="WCO167" s="79"/>
      <c r="WCP167" s="78"/>
      <c r="WCQ167" s="337"/>
      <c r="WCR167" s="337"/>
      <c r="WCS167" s="337"/>
      <c r="WCT167" s="337"/>
      <c r="WCU167" s="337"/>
      <c r="WCV167" s="337"/>
      <c r="WCW167" s="337"/>
      <c r="WCX167" s="337"/>
      <c r="WCY167" s="337"/>
      <c r="WCZ167" s="337"/>
      <c r="WDA167" s="337"/>
      <c r="WDB167" s="337"/>
      <c r="WDC167" s="78"/>
      <c r="WDD167" s="337"/>
      <c r="WDE167" s="337"/>
      <c r="WDF167" s="78"/>
      <c r="WDG167" s="79"/>
      <c r="WDH167" s="78"/>
      <c r="WDI167" s="337"/>
      <c r="WDJ167" s="337"/>
      <c r="WDK167" s="337"/>
      <c r="WDL167" s="337"/>
      <c r="WDM167" s="337"/>
      <c r="WDN167" s="337"/>
      <c r="WDO167" s="337"/>
      <c r="WDP167" s="337"/>
      <c r="WDQ167" s="337"/>
      <c r="WDR167" s="337"/>
      <c r="WDS167" s="337"/>
      <c r="WDT167" s="337"/>
      <c r="WDU167" s="78"/>
      <c r="WDV167" s="337"/>
      <c r="WDW167" s="337"/>
      <c r="WDX167" s="78"/>
      <c r="WDY167" s="79"/>
      <c r="WDZ167" s="78"/>
      <c r="WEA167" s="337"/>
      <c r="WEB167" s="337"/>
      <c r="WEC167" s="337"/>
      <c r="WED167" s="337"/>
      <c r="WEE167" s="337"/>
      <c r="WEF167" s="337"/>
      <c r="WEG167" s="337"/>
      <c r="WEH167" s="337"/>
      <c r="WEI167" s="337"/>
      <c r="WEJ167" s="337"/>
      <c r="WEK167" s="337"/>
      <c r="WEL167" s="337"/>
      <c r="WEM167" s="78"/>
      <c r="WEN167" s="337"/>
      <c r="WEO167" s="337"/>
      <c r="WEP167" s="78"/>
      <c r="WEQ167" s="79"/>
      <c r="WER167" s="78"/>
      <c r="WES167" s="337"/>
      <c r="WET167" s="337"/>
      <c r="WEU167" s="337"/>
      <c r="WEV167" s="337"/>
      <c r="WEW167" s="337"/>
      <c r="WEX167" s="337"/>
      <c r="WEY167" s="337"/>
      <c r="WEZ167" s="337"/>
      <c r="WFA167" s="337"/>
      <c r="WFB167" s="337"/>
      <c r="WFC167" s="337"/>
      <c r="WFD167" s="337"/>
      <c r="WFE167" s="78"/>
      <c r="WFF167" s="337"/>
      <c r="WFG167" s="337"/>
      <c r="WFH167" s="78"/>
      <c r="WFI167" s="79"/>
      <c r="WFJ167" s="78"/>
      <c r="WFK167" s="337"/>
      <c r="WFL167" s="337"/>
      <c r="WFM167" s="337"/>
      <c r="WFN167" s="337"/>
      <c r="WFO167" s="337"/>
      <c r="WFP167" s="337"/>
      <c r="WFQ167" s="337"/>
      <c r="WFR167" s="337"/>
      <c r="WFS167" s="337"/>
      <c r="WFT167" s="337"/>
      <c r="WFU167" s="337"/>
      <c r="WFV167" s="337"/>
      <c r="WFW167" s="78"/>
      <c r="WFX167" s="337"/>
      <c r="WFY167" s="337"/>
      <c r="WFZ167" s="78"/>
      <c r="WGA167" s="79"/>
      <c r="WGB167" s="78"/>
      <c r="WGC167" s="337"/>
      <c r="WGD167" s="337"/>
      <c r="WGE167" s="337"/>
      <c r="WGF167" s="337"/>
      <c r="WGG167" s="337"/>
      <c r="WGH167" s="337"/>
      <c r="WGI167" s="337"/>
      <c r="WGJ167" s="337"/>
      <c r="WGK167" s="337"/>
      <c r="WGL167" s="337"/>
      <c r="WGM167" s="337"/>
      <c r="WGN167" s="337"/>
      <c r="WGO167" s="78"/>
      <c r="WGP167" s="337"/>
      <c r="WGQ167" s="337"/>
      <c r="WGR167" s="78"/>
      <c r="WGS167" s="79"/>
      <c r="WGT167" s="78"/>
      <c r="WGU167" s="337"/>
      <c r="WGV167" s="337"/>
      <c r="WGW167" s="337"/>
      <c r="WGX167" s="337"/>
      <c r="WGY167" s="337"/>
      <c r="WGZ167" s="337"/>
      <c r="WHA167" s="337"/>
      <c r="WHB167" s="337"/>
      <c r="WHC167" s="337"/>
      <c r="WHD167" s="337"/>
      <c r="WHE167" s="337"/>
      <c r="WHF167" s="337"/>
      <c r="WHG167" s="78"/>
      <c r="WHH167" s="337"/>
      <c r="WHI167" s="337"/>
      <c r="WHJ167" s="78"/>
      <c r="WHK167" s="79"/>
      <c r="WHL167" s="78"/>
      <c r="WHM167" s="337"/>
      <c r="WHN167" s="337"/>
      <c r="WHO167" s="337"/>
      <c r="WHP167" s="337"/>
      <c r="WHQ167" s="337"/>
      <c r="WHR167" s="337"/>
      <c r="WHS167" s="337"/>
      <c r="WHT167" s="337"/>
      <c r="WHU167" s="337"/>
      <c r="WHV167" s="337"/>
      <c r="WHW167" s="337"/>
      <c r="WHX167" s="337"/>
      <c r="WHY167" s="78"/>
      <c r="WHZ167" s="337"/>
      <c r="WIA167" s="337"/>
      <c r="WIB167" s="78"/>
      <c r="WIC167" s="79"/>
      <c r="WID167" s="78"/>
      <c r="WIE167" s="337"/>
      <c r="WIF167" s="337"/>
      <c r="WIG167" s="337"/>
      <c r="WIH167" s="337"/>
      <c r="WII167" s="337"/>
      <c r="WIJ167" s="337"/>
      <c r="WIK167" s="337"/>
      <c r="WIL167" s="337"/>
      <c r="WIM167" s="337"/>
      <c r="WIN167" s="337"/>
      <c r="WIO167" s="337"/>
      <c r="WIP167" s="337"/>
      <c r="WIQ167" s="78"/>
      <c r="WIR167" s="337"/>
      <c r="WIS167" s="337"/>
      <c r="WIT167" s="78"/>
      <c r="WIU167" s="79"/>
      <c r="WIV167" s="78"/>
      <c r="WIW167" s="337"/>
      <c r="WIX167" s="337"/>
      <c r="WIY167" s="337"/>
      <c r="WIZ167" s="337"/>
      <c r="WJA167" s="337"/>
      <c r="WJB167" s="337"/>
      <c r="WJC167" s="337"/>
      <c r="WJD167" s="337"/>
      <c r="WJE167" s="337"/>
      <c r="WJF167" s="337"/>
      <c r="WJG167" s="337"/>
      <c r="WJH167" s="337"/>
      <c r="WJI167" s="78"/>
      <c r="WJJ167" s="337"/>
      <c r="WJK167" s="337"/>
      <c r="WJL167" s="78"/>
      <c r="WJM167" s="79"/>
      <c r="WJN167" s="78"/>
      <c r="WJO167" s="337"/>
      <c r="WJP167" s="337"/>
      <c r="WJQ167" s="337"/>
      <c r="WJR167" s="337"/>
      <c r="WJS167" s="337"/>
      <c r="WJT167" s="337"/>
      <c r="WJU167" s="337"/>
      <c r="WJV167" s="337"/>
      <c r="WJW167" s="337"/>
      <c r="WJX167" s="337"/>
      <c r="WJY167" s="337"/>
      <c r="WJZ167" s="337"/>
      <c r="WKA167" s="78"/>
      <c r="WKB167" s="337"/>
      <c r="WKC167" s="337"/>
      <c r="WKD167" s="78"/>
      <c r="WKE167" s="79"/>
      <c r="WKF167" s="78"/>
      <c r="WKG167" s="337"/>
      <c r="WKH167" s="337"/>
      <c r="WKI167" s="337"/>
      <c r="WKJ167" s="337"/>
      <c r="WKK167" s="337"/>
      <c r="WKL167" s="337"/>
      <c r="WKM167" s="337"/>
      <c r="WKN167" s="337"/>
      <c r="WKO167" s="337"/>
      <c r="WKP167" s="337"/>
      <c r="WKQ167" s="337"/>
      <c r="WKR167" s="337"/>
      <c r="WKS167" s="78"/>
      <c r="WKT167" s="337"/>
      <c r="WKU167" s="337"/>
      <c r="WKV167" s="78"/>
      <c r="WKW167" s="79"/>
      <c r="WKX167" s="78"/>
      <c r="WKY167" s="337"/>
      <c r="WKZ167" s="337"/>
      <c r="WLA167" s="337"/>
      <c r="WLB167" s="337"/>
      <c r="WLC167" s="337"/>
      <c r="WLD167" s="337"/>
      <c r="WLE167" s="337"/>
      <c r="WLF167" s="337"/>
      <c r="WLG167" s="337"/>
      <c r="WLH167" s="337"/>
      <c r="WLI167" s="337"/>
      <c r="WLJ167" s="337"/>
      <c r="WLK167" s="78"/>
      <c r="WLL167" s="337"/>
      <c r="WLM167" s="337"/>
      <c r="WLN167" s="78"/>
      <c r="WLO167" s="79"/>
      <c r="WLP167" s="78"/>
      <c r="WLQ167" s="337"/>
      <c r="WLR167" s="337"/>
      <c r="WLS167" s="337"/>
      <c r="WLT167" s="337"/>
      <c r="WLU167" s="337"/>
      <c r="WLV167" s="337"/>
      <c r="WLW167" s="337"/>
      <c r="WLX167" s="337"/>
      <c r="WLY167" s="337"/>
      <c r="WLZ167" s="337"/>
      <c r="WMA167" s="337"/>
      <c r="WMB167" s="337"/>
      <c r="WMC167" s="78"/>
      <c r="WMD167" s="337"/>
      <c r="WME167" s="337"/>
      <c r="WMF167" s="78"/>
      <c r="WMG167" s="79"/>
      <c r="WMH167" s="78"/>
      <c r="WMI167" s="337"/>
      <c r="WMJ167" s="337"/>
      <c r="WMK167" s="337"/>
      <c r="WML167" s="337"/>
      <c r="WMM167" s="337"/>
      <c r="WMN167" s="337"/>
      <c r="WMO167" s="337"/>
      <c r="WMP167" s="337"/>
      <c r="WMQ167" s="337"/>
      <c r="WMR167" s="337"/>
      <c r="WMS167" s="337"/>
      <c r="WMT167" s="337"/>
      <c r="WMU167" s="78"/>
      <c r="WMV167" s="337"/>
      <c r="WMW167" s="337"/>
      <c r="WMX167" s="78"/>
      <c r="WMY167" s="79"/>
      <c r="WMZ167" s="78"/>
      <c r="WNA167" s="337"/>
      <c r="WNB167" s="337"/>
      <c r="WNC167" s="337"/>
      <c r="WND167" s="337"/>
      <c r="WNE167" s="337"/>
      <c r="WNF167" s="337"/>
      <c r="WNG167" s="337"/>
      <c r="WNH167" s="337"/>
      <c r="WNI167" s="337"/>
      <c r="WNJ167" s="337"/>
      <c r="WNK167" s="337"/>
      <c r="WNL167" s="337"/>
      <c r="WNM167" s="78"/>
      <c r="WNN167" s="337"/>
      <c r="WNO167" s="337"/>
      <c r="WNP167" s="78"/>
      <c r="WNQ167" s="79"/>
      <c r="WNR167" s="78"/>
      <c r="WNS167" s="337"/>
      <c r="WNT167" s="337"/>
      <c r="WNU167" s="337"/>
      <c r="WNV167" s="337"/>
      <c r="WNW167" s="337"/>
      <c r="WNX167" s="337"/>
      <c r="WNY167" s="337"/>
      <c r="WNZ167" s="337"/>
      <c r="WOA167" s="337"/>
      <c r="WOB167" s="337"/>
      <c r="WOC167" s="337"/>
      <c r="WOD167" s="337"/>
      <c r="WOE167" s="78"/>
      <c r="WOF167" s="337"/>
      <c r="WOG167" s="337"/>
      <c r="WOH167" s="78"/>
      <c r="WOI167" s="79"/>
      <c r="WOJ167" s="78"/>
      <c r="WOK167" s="337"/>
      <c r="WOL167" s="337"/>
      <c r="WOM167" s="337"/>
      <c r="WON167" s="337"/>
      <c r="WOO167" s="337"/>
      <c r="WOP167" s="337"/>
      <c r="WOQ167" s="337"/>
      <c r="WOR167" s="337"/>
      <c r="WOS167" s="337"/>
      <c r="WOT167" s="337"/>
      <c r="WOU167" s="337"/>
      <c r="WOV167" s="337"/>
      <c r="WOW167" s="78"/>
      <c r="WOX167" s="337"/>
      <c r="WOY167" s="337"/>
      <c r="WOZ167" s="78"/>
      <c r="WPA167" s="79"/>
      <c r="WPB167" s="78"/>
      <c r="WPC167" s="337"/>
      <c r="WPD167" s="337"/>
      <c r="WPE167" s="337"/>
      <c r="WPF167" s="337"/>
      <c r="WPG167" s="337"/>
      <c r="WPH167" s="337"/>
      <c r="WPI167" s="337"/>
      <c r="WPJ167" s="337"/>
      <c r="WPK167" s="337"/>
      <c r="WPL167" s="337"/>
      <c r="WPM167" s="337"/>
      <c r="WPN167" s="337"/>
      <c r="WPO167" s="78"/>
      <c r="WPP167" s="337"/>
      <c r="WPQ167" s="337"/>
      <c r="WPR167" s="78"/>
      <c r="WPS167" s="79"/>
      <c r="WPT167" s="78"/>
      <c r="WPU167" s="337"/>
      <c r="WPV167" s="337"/>
      <c r="WPW167" s="337"/>
      <c r="WPX167" s="337"/>
      <c r="WPY167" s="337"/>
      <c r="WPZ167" s="337"/>
      <c r="WQA167" s="337"/>
      <c r="WQB167" s="337"/>
      <c r="WQC167" s="337"/>
      <c r="WQD167" s="337"/>
      <c r="WQE167" s="337"/>
      <c r="WQF167" s="337"/>
      <c r="WQG167" s="78"/>
      <c r="WQH167" s="337"/>
      <c r="WQI167" s="337"/>
      <c r="WQJ167" s="78"/>
      <c r="WQK167" s="79"/>
      <c r="WQL167" s="78"/>
      <c r="WQM167" s="337"/>
      <c r="WQN167" s="337"/>
      <c r="WQO167" s="337"/>
      <c r="WQP167" s="337"/>
      <c r="WQQ167" s="337"/>
      <c r="WQR167" s="337"/>
      <c r="WQS167" s="337"/>
      <c r="WQT167" s="337"/>
      <c r="WQU167" s="337"/>
      <c r="WQV167" s="337"/>
      <c r="WQW167" s="337"/>
      <c r="WQX167" s="337"/>
      <c r="WQY167" s="78"/>
      <c r="WQZ167" s="337"/>
      <c r="WRA167" s="337"/>
      <c r="WRB167" s="78"/>
      <c r="WRC167" s="79"/>
      <c r="WRD167" s="78"/>
      <c r="WRE167" s="337"/>
      <c r="WRF167" s="337"/>
      <c r="WRG167" s="337"/>
      <c r="WRH167" s="337"/>
      <c r="WRI167" s="337"/>
      <c r="WRJ167" s="337"/>
      <c r="WRK167" s="337"/>
      <c r="WRL167" s="337"/>
      <c r="WRM167" s="337"/>
      <c r="WRN167" s="337"/>
      <c r="WRO167" s="337"/>
      <c r="WRP167" s="337"/>
      <c r="WRQ167" s="78"/>
      <c r="WRR167" s="337"/>
      <c r="WRS167" s="337"/>
      <c r="WRT167" s="78"/>
      <c r="WRU167" s="79"/>
      <c r="WRV167" s="78"/>
      <c r="WRW167" s="337"/>
      <c r="WRX167" s="337"/>
      <c r="WRY167" s="337"/>
      <c r="WRZ167" s="337"/>
      <c r="WSA167" s="337"/>
      <c r="WSB167" s="337"/>
      <c r="WSC167" s="337"/>
      <c r="WSD167" s="337"/>
      <c r="WSE167" s="337"/>
      <c r="WSF167" s="337"/>
      <c r="WSG167" s="337"/>
      <c r="WSH167" s="337"/>
      <c r="WSI167" s="78"/>
      <c r="WSJ167" s="337"/>
      <c r="WSK167" s="337"/>
      <c r="WSL167" s="78"/>
      <c r="WSM167" s="79"/>
      <c r="WSN167" s="78"/>
      <c r="WSO167" s="337"/>
      <c r="WSP167" s="337"/>
      <c r="WSQ167" s="337"/>
      <c r="WSR167" s="337"/>
      <c r="WSS167" s="337"/>
      <c r="WST167" s="337"/>
      <c r="WSU167" s="337"/>
      <c r="WSV167" s="337"/>
      <c r="WSW167" s="337"/>
      <c r="WSX167" s="337"/>
      <c r="WSY167" s="337"/>
      <c r="WSZ167" s="337"/>
      <c r="WTA167" s="78"/>
      <c r="WTB167" s="337"/>
      <c r="WTC167" s="337"/>
      <c r="WTD167" s="78"/>
      <c r="WTE167" s="79"/>
      <c r="WTF167" s="78"/>
      <c r="WTG167" s="337"/>
      <c r="WTH167" s="337"/>
      <c r="WTI167" s="337"/>
      <c r="WTJ167" s="337"/>
      <c r="WTK167" s="337"/>
      <c r="WTL167" s="337"/>
      <c r="WTM167" s="337"/>
      <c r="WTN167" s="337"/>
      <c r="WTO167" s="337"/>
      <c r="WTP167" s="337"/>
      <c r="WTQ167" s="337"/>
      <c r="WTR167" s="337"/>
      <c r="WTS167" s="78"/>
      <c r="WTT167" s="337"/>
      <c r="WTU167" s="337"/>
      <c r="WTV167" s="78"/>
      <c r="WTW167" s="79"/>
      <c r="WTX167" s="78"/>
      <c r="WTY167" s="337"/>
      <c r="WTZ167" s="337"/>
      <c r="WUA167" s="337"/>
      <c r="WUB167" s="337"/>
      <c r="WUC167" s="337"/>
      <c r="WUD167" s="337"/>
      <c r="WUE167" s="337"/>
      <c r="WUF167" s="337"/>
      <c r="WUG167" s="337"/>
      <c r="WUH167" s="337"/>
      <c r="WUI167" s="337"/>
      <c r="WUJ167" s="337"/>
      <c r="WUK167" s="78"/>
      <c r="WUL167" s="337"/>
      <c r="WUM167" s="337"/>
      <c r="WUN167" s="78"/>
      <c r="WUO167" s="79"/>
      <c r="WUP167" s="78"/>
      <c r="WUQ167" s="337"/>
      <c r="WUR167" s="337"/>
      <c r="WUS167" s="337"/>
      <c r="WUT167" s="337"/>
      <c r="WUU167" s="337"/>
      <c r="WUV167" s="337"/>
      <c r="WUW167" s="337"/>
      <c r="WUX167" s="337"/>
      <c r="WUY167" s="337"/>
      <c r="WUZ167" s="337"/>
      <c r="WVA167" s="337"/>
      <c r="WVB167" s="337"/>
      <c r="WVC167" s="78"/>
      <c r="WVD167" s="337"/>
      <c r="WVE167" s="337"/>
      <c r="WVF167" s="78"/>
      <c r="WVG167" s="79"/>
      <c r="WVH167" s="78"/>
      <c r="WVI167" s="337"/>
      <c r="WVJ167" s="337"/>
      <c r="WVK167" s="337"/>
      <c r="WVL167" s="337"/>
      <c r="WVM167" s="337"/>
      <c r="WVN167" s="337"/>
      <c r="WVO167" s="337"/>
      <c r="WVP167" s="337"/>
      <c r="WVQ167" s="337"/>
      <c r="WVR167" s="337"/>
      <c r="WVS167" s="337"/>
      <c r="WVT167" s="337"/>
      <c r="WVU167" s="78"/>
      <c r="WVV167" s="337"/>
      <c r="WVW167" s="337"/>
      <c r="WVX167" s="78"/>
      <c r="WVY167" s="79"/>
      <c r="WVZ167" s="78"/>
      <c r="WWA167" s="337"/>
      <c r="WWB167" s="337"/>
      <c r="WWC167" s="337"/>
      <c r="WWD167" s="337"/>
      <c r="WWE167" s="337"/>
      <c r="WWF167" s="337"/>
      <c r="WWG167" s="337"/>
      <c r="WWH167" s="337"/>
      <c r="WWI167" s="337"/>
      <c r="WWJ167" s="337"/>
      <c r="WWK167" s="337"/>
      <c r="WWL167" s="337"/>
      <c r="WWM167" s="78"/>
      <c r="WWN167" s="337"/>
      <c r="WWO167" s="337"/>
      <c r="WWP167" s="78"/>
      <c r="WWQ167" s="79"/>
      <c r="WWR167" s="78"/>
      <c r="WWS167" s="337"/>
      <c r="WWT167" s="337"/>
      <c r="WWU167" s="337"/>
      <c r="WWV167" s="337"/>
      <c r="WWW167" s="337"/>
      <c r="WWX167" s="337"/>
      <c r="WWY167" s="337"/>
      <c r="WWZ167" s="337"/>
      <c r="WXA167" s="337"/>
      <c r="WXB167" s="337"/>
      <c r="WXC167" s="337"/>
      <c r="WXD167" s="337"/>
      <c r="WXE167" s="78"/>
      <c r="WXF167" s="337"/>
      <c r="WXG167" s="337"/>
      <c r="WXH167" s="78"/>
      <c r="WXI167" s="79"/>
      <c r="WXJ167" s="78"/>
      <c r="WXK167" s="337"/>
      <c r="WXL167" s="337"/>
      <c r="WXM167" s="337"/>
      <c r="WXN167" s="337"/>
      <c r="WXO167" s="337"/>
      <c r="WXP167" s="337"/>
      <c r="WXQ167" s="337"/>
      <c r="WXR167" s="337"/>
      <c r="WXS167" s="337"/>
      <c r="WXT167" s="337"/>
      <c r="WXU167" s="337"/>
      <c r="WXV167" s="337"/>
      <c r="WXW167" s="78"/>
      <c r="WXX167" s="337"/>
      <c r="WXY167" s="337"/>
      <c r="WXZ167" s="78"/>
      <c r="WYA167" s="79"/>
      <c r="WYB167" s="78"/>
      <c r="WYC167" s="337"/>
      <c r="WYD167" s="337"/>
      <c r="WYE167" s="337"/>
      <c r="WYF167" s="337"/>
      <c r="WYG167" s="337"/>
      <c r="WYH167" s="337"/>
      <c r="WYI167" s="337"/>
      <c r="WYJ167" s="337"/>
      <c r="WYK167" s="337"/>
      <c r="WYL167" s="337"/>
      <c r="WYM167" s="337"/>
      <c r="WYN167" s="337"/>
      <c r="WYO167" s="78"/>
      <c r="WYP167" s="337"/>
      <c r="WYQ167" s="337"/>
      <c r="WYR167" s="78"/>
      <c r="WYS167" s="79"/>
      <c r="WYT167" s="78"/>
      <c r="WYU167" s="337"/>
      <c r="WYV167" s="337"/>
      <c r="WYW167" s="337"/>
      <c r="WYX167" s="337"/>
      <c r="WYY167" s="337"/>
      <c r="WYZ167" s="337"/>
      <c r="WZA167" s="337"/>
      <c r="WZB167" s="337"/>
      <c r="WZC167" s="337"/>
      <c r="WZD167" s="337"/>
      <c r="WZE167" s="337"/>
      <c r="WZF167" s="337"/>
      <c r="WZG167" s="78"/>
      <c r="WZH167" s="337"/>
      <c r="WZI167" s="337"/>
      <c r="WZJ167" s="78"/>
      <c r="WZK167" s="79"/>
      <c r="WZL167" s="78"/>
      <c r="WZM167" s="337"/>
      <c r="WZN167" s="337"/>
      <c r="WZO167" s="337"/>
      <c r="WZP167" s="337"/>
      <c r="WZQ167" s="337"/>
      <c r="WZR167" s="337"/>
      <c r="WZS167" s="337"/>
      <c r="WZT167" s="337"/>
      <c r="WZU167" s="337"/>
      <c r="WZV167" s="337"/>
      <c r="WZW167" s="337"/>
      <c r="WZX167" s="337"/>
      <c r="WZY167" s="78"/>
      <c r="WZZ167" s="337"/>
      <c r="XAA167" s="337"/>
      <c r="XAB167" s="78"/>
      <c r="XAC167" s="79"/>
      <c r="XAD167" s="78"/>
      <c r="XAE167" s="337"/>
      <c r="XAF167" s="337"/>
      <c r="XAG167" s="337"/>
      <c r="XAH167" s="337"/>
      <c r="XAI167" s="337"/>
      <c r="XAJ167" s="337"/>
      <c r="XAK167" s="337"/>
      <c r="XAL167" s="337"/>
      <c r="XAM167" s="337"/>
      <c r="XAN167" s="337"/>
      <c r="XAO167" s="337"/>
      <c r="XAP167" s="337"/>
      <c r="XAQ167" s="78"/>
      <c r="XAR167" s="337"/>
      <c r="XAS167" s="337"/>
      <c r="XAT167" s="78"/>
      <c r="XAU167" s="79"/>
      <c r="XAV167" s="78"/>
      <c r="XAW167" s="337"/>
      <c r="XAX167" s="337"/>
      <c r="XAY167" s="337"/>
      <c r="XAZ167" s="337"/>
      <c r="XBA167" s="337"/>
      <c r="XBB167" s="337"/>
      <c r="XBC167" s="337"/>
      <c r="XBD167" s="337"/>
      <c r="XBE167" s="337"/>
      <c r="XBF167" s="337"/>
      <c r="XBG167" s="337"/>
      <c r="XBH167" s="337"/>
      <c r="XBI167" s="78"/>
      <c r="XBJ167" s="337"/>
      <c r="XBK167" s="337"/>
      <c r="XBL167" s="78"/>
      <c r="XBM167" s="79"/>
      <c r="XBN167" s="78"/>
      <c r="XBO167" s="337"/>
      <c r="XBP167" s="337"/>
      <c r="XBQ167" s="337"/>
      <c r="XBR167" s="337"/>
      <c r="XBS167" s="337"/>
      <c r="XBT167" s="337"/>
      <c r="XBU167" s="337"/>
      <c r="XBV167" s="337"/>
      <c r="XBW167" s="337"/>
      <c r="XBX167" s="337"/>
      <c r="XBY167" s="337"/>
      <c r="XBZ167" s="337"/>
      <c r="XCA167" s="78"/>
      <c r="XCB167" s="337"/>
      <c r="XCC167" s="337"/>
      <c r="XCD167" s="78"/>
      <c r="XCE167" s="79"/>
      <c r="XCF167" s="78"/>
      <c r="XCG167" s="337"/>
      <c r="XCH167" s="337"/>
      <c r="XCI167" s="337"/>
      <c r="XCJ167" s="337"/>
      <c r="XCK167" s="337"/>
      <c r="XCL167" s="337"/>
      <c r="XCM167" s="337"/>
      <c r="XCN167" s="337"/>
      <c r="XCO167" s="337"/>
      <c r="XCP167" s="337"/>
      <c r="XCQ167" s="337"/>
      <c r="XCR167" s="337"/>
      <c r="XCS167" s="78"/>
      <c r="XCT167" s="337"/>
      <c r="XCU167" s="337"/>
      <c r="XCV167" s="78"/>
      <c r="XCW167" s="79"/>
      <c r="XCX167" s="78"/>
      <c r="XCY167" s="337"/>
      <c r="XCZ167" s="337"/>
      <c r="XDA167" s="337"/>
      <c r="XDB167" s="337"/>
      <c r="XDC167" s="337"/>
      <c r="XDD167" s="337"/>
      <c r="XDE167" s="337"/>
      <c r="XDF167" s="337"/>
      <c r="XDG167" s="337"/>
      <c r="XDH167" s="337"/>
      <c r="XDI167" s="337"/>
      <c r="XDJ167" s="337"/>
      <c r="XDK167" s="78"/>
      <c r="XDL167" s="337"/>
      <c r="XDM167" s="337"/>
      <c r="XDN167" s="78"/>
      <c r="XDO167" s="79"/>
      <c r="XDP167" s="78"/>
      <c r="XDQ167" s="337"/>
      <c r="XDR167" s="337"/>
      <c r="XDS167" s="337"/>
      <c r="XDT167" s="337"/>
      <c r="XDU167" s="337"/>
      <c r="XDV167" s="337"/>
      <c r="XDW167" s="337"/>
      <c r="XDX167" s="337"/>
      <c r="XDY167" s="337"/>
      <c r="XDZ167" s="337"/>
      <c r="XEA167" s="337"/>
      <c r="XEB167" s="337"/>
      <c r="XEC167" s="78"/>
      <c r="XED167" s="337"/>
      <c r="XEE167" s="337"/>
      <c r="XEF167" s="78"/>
      <c r="XEG167" s="79"/>
      <c r="XEH167" s="78"/>
      <c r="XEI167" s="337"/>
      <c r="XEJ167" s="337"/>
      <c r="XEK167" s="337"/>
      <c r="XEL167" s="337"/>
      <c r="XEM167" s="337"/>
      <c r="XEN167" s="337"/>
      <c r="XEO167" s="337"/>
      <c r="XEP167" s="337"/>
      <c r="XEQ167" s="337"/>
      <c r="XER167" s="337"/>
      <c r="XES167" s="337"/>
      <c r="XET167" s="337"/>
      <c r="XEU167" s="78"/>
      <c r="XEV167" s="337"/>
      <c r="XEW167" s="337"/>
      <c r="XEX167" s="78"/>
      <c r="XEY167" s="79"/>
      <c r="XEZ167" s="78"/>
      <c r="XFA167" s="337"/>
      <c r="XFB167" s="337"/>
      <c r="XFC167" s="337"/>
      <c r="XFD167" s="337"/>
    </row>
    <row r="168" spans="1:16384" s="77" customFormat="1" x14ac:dyDescent="0.25">
      <c r="A168" s="333" t="s">
        <v>192</v>
      </c>
      <c r="B168" s="333"/>
      <c r="C168" s="333"/>
      <c r="D168" s="333"/>
      <c r="E168" s="333"/>
      <c r="F168" s="333"/>
      <c r="G168" s="333"/>
      <c r="H168" s="333"/>
      <c r="I168" s="333"/>
      <c r="J168" s="333"/>
      <c r="K168" s="333"/>
      <c r="L168" s="333"/>
      <c r="M168" s="162">
        <f>+M95+M167</f>
        <v>1219592</v>
      </c>
      <c r="N168" s="167"/>
      <c r="O168" s="167"/>
      <c r="P168" s="162">
        <f>+P95+P167</f>
        <v>0</v>
      </c>
      <c r="Q168" s="163"/>
      <c r="R168" s="162">
        <f>+R95+R167</f>
        <v>0</v>
      </c>
      <c r="AE168" s="78"/>
      <c r="AH168" s="78"/>
      <c r="AI168" s="79"/>
      <c r="AJ168" s="78"/>
      <c r="AW168" s="78"/>
      <c r="AZ168" s="78"/>
      <c r="BA168" s="79"/>
      <c r="BB168" s="78"/>
      <c r="BO168" s="78"/>
      <c r="BR168" s="78"/>
      <c r="BS168" s="79"/>
      <c r="BT168" s="78"/>
      <c r="CG168" s="78"/>
      <c r="CJ168" s="78"/>
      <c r="CK168" s="79"/>
      <c r="CL168" s="78"/>
      <c r="CY168" s="78"/>
      <c r="DB168" s="78"/>
      <c r="DC168" s="79"/>
      <c r="DD168" s="78"/>
      <c r="DQ168" s="78"/>
      <c r="DT168" s="78"/>
      <c r="DU168" s="79"/>
      <c r="DV168" s="78"/>
      <c r="EI168" s="78"/>
      <c r="EL168" s="78"/>
      <c r="EM168" s="79"/>
      <c r="EN168" s="78"/>
      <c r="FA168" s="78"/>
      <c r="FD168" s="78"/>
      <c r="FE168" s="79"/>
      <c r="FF168" s="78"/>
      <c r="FS168" s="78"/>
      <c r="FV168" s="78"/>
      <c r="FW168" s="79"/>
      <c r="FX168" s="78"/>
      <c r="GK168" s="78"/>
      <c r="GN168" s="78"/>
      <c r="GO168" s="79"/>
      <c r="GP168" s="78"/>
      <c r="HC168" s="78"/>
      <c r="HF168" s="78"/>
      <c r="HG168" s="79"/>
      <c r="HH168" s="78"/>
      <c r="HU168" s="78"/>
      <c r="HX168" s="78"/>
      <c r="HY168" s="79"/>
      <c r="HZ168" s="78"/>
      <c r="IM168" s="78"/>
      <c r="IP168" s="78"/>
      <c r="IQ168" s="79"/>
      <c r="IR168" s="78"/>
      <c r="JE168" s="78"/>
      <c r="JH168" s="78"/>
      <c r="JI168" s="79"/>
      <c r="JJ168" s="78"/>
      <c r="JW168" s="78"/>
      <c r="JZ168" s="78"/>
      <c r="KA168" s="79"/>
      <c r="KB168" s="78"/>
      <c r="KO168" s="78"/>
      <c r="KR168" s="78"/>
      <c r="KS168" s="79"/>
      <c r="KT168" s="78"/>
      <c r="LG168" s="78"/>
      <c r="LJ168" s="78"/>
      <c r="LK168" s="79"/>
      <c r="LL168" s="78"/>
      <c r="LY168" s="78"/>
      <c r="MB168" s="78"/>
      <c r="MC168" s="79"/>
      <c r="MD168" s="78"/>
      <c r="MQ168" s="78"/>
      <c r="MT168" s="78"/>
      <c r="MU168" s="79"/>
      <c r="MV168" s="78"/>
      <c r="NI168" s="78"/>
      <c r="NL168" s="78"/>
      <c r="NM168" s="79"/>
      <c r="NN168" s="78"/>
      <c r="OA168" s="78"/>
      <c r="OD168" s="78"/>
      <c r="OE168" s="79"/>
      <c r="OF168" s="78"/>
      <c r="OS168" s="78"/>
      <c r="OV168" s="78"/>
      <c r="OW168" s="79"/>
      <c r="OX168" s="78"/>
      <c r="PK168" s="78"/>
      <c r="PN168" s="78"/>
      <c r="PO168" s="79"/>
      <c r="PP168" s="78"/>
      <c r="QC168" s="78"/>
      <c r="QF168" s="78"/>
      <c r="QG168" s="79"/>
      <c r="QH168" s="78"/>
      <c r="QU168" s="78"/>
      <c r="QX168" s="78"/>
      <c r="QY168" s="79"/>
      <c r="QZ168" s="78"/>
      <c r="RM168" s="78"/>
      <c r="RP168" s="78"/>
      <c r="RQ168" s="79"/>
      <c r="RR168" s="78"/>
      <c r="SE168" s="78"/>
      <c r="SH168" s="78"/>
      <c r="SI168" s="79"/>
      <c r="SJ168" s="78"/>
      <c r="SW168" s="78"/>
      <c r="SZ168" s="78"/>
      <c r="TA168" s="79"/>
      <c r="TB168" s="78"/>
      <c r="TO168" s="78"/>
      <c r="TR168" s="78"/>
      <c r="TS168" s="79"/>
      <c r="TT168" s="78"/>
      <c r="UG168" s="78"/>
      <c r="UJ168" s="78"/>
      <c r="UK168" s="79"/>
      <c r="UL168" s="78"/>
      <c r="UY168" s="78"/>
      <c r="VB168" s="78"/>
      <c r="VC168" s="79"/>
      <c r="VD168" s="78"/>
      <c r="VQ168" s="78"/>
      <c r="VT168" s="78"/>
      <c r="VU168" s="79"/>
      <c r="VV168" s="78"/>
      <c r="WI168" s="78"/>
      <c r="WL168" s="78"/>
      <c r="WM168" s="79"/>
      <c r="WN168" s="78"/>
      <c r="XA168" s="78"/>
      <c r="XD168" s="78"/>
      <c r="XE168" s="79"/>
      <c r="XF168" s="78"/>
      <c r="XS168" s="78"/>
      <c r="XV168" s="78"/>
      <c r="XW168" s="79"/>
      <c r="XX168" s="78"/>
      <c r="YK168" s="78"/>
      <c r="YN168" s="78"/>
      <c r="YO168" s="79"/>
      <c r="YP168" s="78"/>
      <c r="ZC168" s="78"/>
      <c r="ZF168" s="78"/>
      <c r="ZG168" s="79"/>
      <c r="ZH168" s="78"/>
      <c r="ZU168" s="78"/>
      <c r="ZX168" s="78"/>
      <c r="ZY168" s="79"/>
      <c r="ZZ168" s="78"/>
      <c r="AAM168" s="78"/>
      <c r="AAP168" s="78"/>
      <c r="AAQ168" s="79"/>
      <c r="AAR168" s="78"/>
      <c r="ABE168" s="78"/>
      <c r="ABH168" s="78"/>
      <c r="ABI168" s="79"/>
      <c r="ABJ168" s="78"/>
      <c r="ABW168" s="78"/>
      <c r="ABZ168" s="78"/>
      <c r="ACA168" s="79"/>
      <c r="ACB168" s="78"/>
      <c r="ACO168" s="78"/>
      <c r="ACR168" s="78"/>
      <c r="ACS168" s="79"/>
      <c r="ACT168" s="78"/>
      <c r="ADG168" s="78"/>
      <c r="ADJ168" s="78"/>
      <c r="ADK168" s="79"/>
      <c r="ADL168" s="78"/>
      <c r="ADY168" s="78"/>
      <c r="AEB168" s="78"/>
      <c r="AEC168" s="79"/>
      <c r="AED168" s="78"/>
      <c r="AEQ168" s="78"/>
      <c r="AET168" s="78"/>
      <c r="AEU168" s="79"/>
      <c r="AEV168" s="78"/>
      <c r="AFI168" s="78"/>
      <c r="AFL168" s="78"/>
      <c r="AFM168" s="79"/>
      <c r="AFN168" s="78"/>
      <c r="AGA168" s="78"/>
      <c r="AGD168" s="78"/>
      <c r="AGE168" s="79"/>
      <c r="AGF168" s="78"/>
      <c r="AGS168" s="78"/>
      <c r="AGV168" s="78"/>
      <c r="AGW168" s="79"/>
      <c r="AGX168" s="78"/>
      <c r="AHK168" s="78"/>
      <c r="AHN168" s="78"/>
      <c r="AHO168" s="79"/>
      <c r="AHP168" s="78"/>
      <c r="AIC168" s="78"/>
      <c r="AIF168" s="78"/>
      <c r="AIG168" s="79"/>
      <c r="AIH168" s="78"/>
      <c r="AIU168" s="78"/>
      <c r="AIX168" s="78"/>
      <c r="AIY168" s="79"/>
      <c r="AIZ168" s="78"/>
      <c r="AJM168" s="78"/>
      <c r="AJP168" s="78"/>
      <c r="AJQ168" s="79"/>
      <c r="AJR168" s="78"/>
      <c r="AKE168" s="78"/>
      <c r="AKH168" s="78"/>
      <c r="AKI168" s="79"/>
      <c r="AKJ168" s="78"/>
      <c r="AKW168" s="78"/>
      <c r="AKZ168" s="78"/>
      <c r="ALA168" s="79"/>
      <c r="ALB168" s="78"/>
      <c r="ALO168" s="78"/>
      <c r="ALR168" s="78"/>
      <c r="ALS168" s="79"/>
      <c r="ALT168" s="78"/>
      <c r="AMG168" s="78"/>
      <c r="AMJ168" s="78"/>
      <c r="AMK168" s="79"/>
      <c r="AML168" s="78"/>
      <c r="AMY168" s="78"/>
      <c r="ANB168" s="78"/>
      <c r="ANC168" s="79"/>
      <c r="AND168" s="78"/>
      <c r="ANQ168" s="78"/>
      <c r="ANT168" s="78"/>
      <c r="ANU168" s="79"/>
      <c r="ANV168" s="78"/>
      <c r="AOI168" s="78"/>
      <c r="AOL168" s="78"/>
      <c r="AOM168" s="79"/>
      <c r="AON168" s="78"/>
      <c r="APA168" s="78"/>
      <c r="APD168" s="78"/>
      <c r="APE168" s="79"/>
      <c r="APF168" s="78"/>
      <c r="APS168" s="78"/>
      <c r="APV168" s="78"/>
      <c r="APW168" s="79"/>
      <c r="APX168" s="78"/>
      <c r="AQK168" s="78"/>
      <c r="AQN168" s="78"/>
      <c r="AQO168" s="79"/>
      <c r="AQP168" s="78"/>
      <c r="ARC168" s="78"/>
      <c r="ARF168" s="78"/>
      <c r="ARG168" s="79"/>
      <c r="ARH168" s="78"/>
      <c r="ARU168" s="78"/>
      <c r="ARX168" s="78"/>
      <c r="ARY168" s="79"/>
      <c r="ARZ168" s="78"/>
      <c r="ASM168" s="78"/>
      <c r="ASP168" s="78"/>
      <c r="ASQ168" s="79"/>
      <c r="ASR168" s="78"/>
      <c r="ATE168" s="78"/>
      <c r="ATH168" s="78"/>
      <c r="ATI168" s="79"/>
      <c r="ATJ168" s="78"/>
      <c r="ATW168" s="78"/>
      <c r="ATZ168" s="78"/>
      <c r="AUA168" s="79"/>
      <c r="AUB168" s="78"/>
      <c r="AUO168" s="78"/>
      <c r="AUR168" s="78"/>
      <c r="AUS168" s="79"/>
      <c r="AUT168" s="78"/>
      <c r="AVG168" s="78"/>
      <c r="AVJ168" s="78"/>
      <c r="AVK168" s="79"/>
      <c r="AVL168" s="78"/>
      <c r="AVY168" s="78"/>
      <c r="AWB168" s="78"/>
      <c r="AWC168" s="79"/>
      <c r="AWD168" s="78"/>
      <c r="AWQ168" s="78"/>
      <c r="AWT168" s="78"/>
      <c r="AWU168" s="79"/>
      <c r="AWV168" s="78"/>
      <c r="AXI168" s="78"/>
      <c r="AXL168" s="78"/>
      <c r="AXM168" s="79"/>
      <c r="AXN168" s="78"/>
      <c r="AYA168" s="78"/>
      <c r="AYD168" s="78"/>
      <c r="AYE168" s="79"/>
      <c r="AYF168" s="78"/>
      <c r="AYS168" s="78"/>
      <c r="AYV168" s="78"/>
      <c r="AYW168" s="79"/>
      <c r="AYX168" s="78"/>
      <c r="AZK168" s="78"/>
      <c r="AZN168" s="78"/>
      <c r="AZO168" s="79"/>
      <c r="AZP168" s="78"/>
      <c r="BAC168" s="78"/>
      <c r="BAF168" s="78"/>
      <c r="BAG168" s="79"/>
      <c r="BAH168" s="78"/>
      <c r="BAU168" s="78"/>
      <c r="BAX168" s="78"/>
      <c r="BAY168" s="79"/>
      <c r="BAZ168" s="78"/>
      <c r="BBM168" s="78"/>
      <c r="BBP168" s="78"/>
      <c r="BBQ168" s="79"/>
      <c r="BBR168" s="78"/>
      <c r="BCE168" s="78"/>
      <c r="BCH168" s="78"/>
      <c r="BCI168" s="79"/>
      <c r="BCJ168" s="78"/>
      <c r="BCW168" s="78"/>
      <c r="BCZ168" s="78"/>
      <c r="BDA168" s="79"/>
      <c r="BDB168" s="78"/>
      <c r="BDO168" s="78"/>
      <c r="BDR168" s="78"/>
      <c r="BDS168" s="79"/>
      <c r="BDT168" s="78"/>
      <c r="BEG168" s="78"/>
      <c r="BEJ168" s="78"/>
      <c r="BEK168" s="79"/>
      <c r="BEL168" s="78"/>
      <c r="BEY168" s="78"/>
      <c r="BFB168" s="78"/>
      <c r="BFC168" s="79"/>
      <c r="BFD168" s="78"/>
      <c r="BFQ168" s="78"/>
      <c r="BFT168" s="78"/>
      <c r="BFU168" s="79"/>
      <c r="BFV168" s="78"/>
      <c r="BGI168" s="78"/>
      <c r="BGL168" s="78"/>
      <c r="BGM168" s="79"/>
      <c r="BGN168" s="78"/>
      <c r="BHA168" s="78"/>
      <c r="BHD168" s="78"/>
      <c r="BHE168" s="79"/>
      <c r="BHF168" s="78"/>
      <c r="BHS168" s="78"/>
      <c r="BHV168" s="78"/>
      <c r="BHW168" s="79"/>
      <c r="BHX168" s="78"/>
      <c r="BIK168" s="78"/>
      <c r="BIN168" s="78"/>
      <c r="BIO168" s="79"/>
      <c r="BIP168" s="78"/>
      <c r="BJC168" s="78"/>
      <c r="BJF168" s="78"/>
      <c r="BJG168" s="79"/>
      <c r="BJH168" s="78"/>
      <c r="BJU168" s="78"/>
      <c r="BJX168" s="78"/>
      <c r="BJY168" s="79"/>
      <c r="BJZ168" s="78"/>
      <c r="BKM168" s="78"/>
      <c r="BKP168" s="78"/>
      <c r="BKQ168" s="79"/>
      <c r="BKR168" s="78"/>
      <c r="BLE168" s="78"/>
      <c r="BLH168" s="78"/>
      <c r="BLI168" s="79"/>
      <c r="BLJ168" s="78"/>
      <c r="BLW168" s="78"/>
      <c r="BLZ168" s="78"/>
      <c r="BMA168" s="79"/>
      <c r="BMB168" s="78"/>
      <c r="BMO168" s="78"/>
      <c r="BMR168" s="78"/>
      <c r="BMS168" s="79"/>
      <c r="BMT168" s="78"/>
      <c r="BNG168" s="78"/>
      <c r="BNJ168" s="78"/>
      <c r="BNK168" s="79"/>
      <c r="BNL168" s="78"/>
      <c r="BNY168" s="78"/>
      <c r="BOB168" s="78"/>
      <c r="BOC168" s="79"/>
      <c r="BOD168" s="78"/>
      <c r="BOQ168" s="78"/>
      <c r="BOT168" s="78"/>
      <c r="BOU168" s="79"/>
      <c r="BOV168" s="78"/>
      <c r="BPI168" s="78"/>
      <c r="BPL168" s="78"/>
      <c r="BPM168" s="79"/>
      <c r="BPN168" s="78"/>
      <c r="BQA168" s="78"/>
      <c r="BQD168" s="78"/>
      <c r="BQE168" s="79"/>
      <c r="BQF168" s="78"/>
      <c r="BQS168" s="78"/>
      <c r="BQV168" s="78"/>
      <c r="BQW168" s="79"/>
      <c r="BQX168" s="78"/>
      <c r="BRK168" s="78"/>
      <c r="BRN168" s="78"/>
      <c r="BRO168" s="79"/>
      <c r="BRP168" s="78"/>
      <c r="BSC168" s="78"/>
      <c r="BSF168" s="78"/>
      <c r="BSG168" s="79"/>
      <c r="BSH168" s="78"/>
      <c r="BSU168" s="78"/>
      <c r="BSX168" s="78"/>
      <c r="BSY168" s="79"/>
      <c r="BSZ168" s="78"/>
      <c r="BTM168" s="78"/>
      <c r="BTP168" s="78"/>
      <c r="BTQ168" s="79"/>
      <c r="BTR168" s="78"/>
      <c r="BUE168" s="78"/>
      <c r="BUH168" s="78"/>
      <c r="BUI168" s="79"/>
      <c r="BUJ168" s="78"/>
      <c r="BUW168" s="78"/>
      <c r="BUZ168" s="78"/>
      <c r="BVA168" s="79"/>
      <c r="BVB168" s="78"/>
      <c r="BVO168" s="78"/>
      <c r="BVR168" s="78"/>
      <c r="BVS168" s="79"/>
      <c r="BVT168" s="78"/>
      <c r="BWG168" s="78"/>
      <c r="BWJ168" s="78"/>
      <c r="BWK168" s="79"/>
      <c r="BWL168" s="78"/>
      <c r="BWY168" s="78"/>
      <c r="BXB168" s="78"/>
      <c r="BXC168" s="79"/>
      <c r="BXD168" s="78"/>
      <c r="BXQ168" s="78"/>
      <c r="BXT168" s="78"/>
      <c r="BXU168" s="79"/>
      <c r="BXV168" s="78"/>
      <c r="BYI168" s="78"/>
      <c r="BYL168" s="78"/>
      <c r="BYM168" s="79"/>
      <c r="BYN168" s="78"/>
      <c r="BZA168" s="78"/>
      <c r="BZD168" s="78"/>
      <c r="BZE168" s="79"/>
      <c r="BZF168" s="78"/>
      <c r="BZS168" s="78"/>
      <c r="BZV168" s="78"/>
      <c r="BZW168" s="79"/>
      <c r="BZX168" s="78"/>
      <c r="CAK168" s="78"/>
      <c r="CAN168" s="78"/>
      <c r="CAO168" s="79"/>
      <c r="CAP168" s="78"/>
      <c r="CBC168" s="78"/>
      <c r="CBF168" s="78"/>
      <c r="CBG168" s="79"/>
      <c r="CBH168" s="78"/>
      <c r="CBU168" s="78"/>
      <c r="CBX168" s="78"/>
      <c r="CBY168" s="79"/>
      <c r="CBZ168" s="78"/>
      <c r="CCM168" s="78"/>
      <c r="CCP168" s="78"/>
      <c r="CCQ168" s="79"/>
      <c r="CCR168" s="78"/>
      <c r="CDE168" s="78"/>
      <c r="CDH168" s="78"/>
      <c r="CDI168" s="79"/>
      <c r="CDJ168" s="78"/>
      <c r="CDW168" s="78"/>
      <c r="CDZ168" s="78"/>
      <c r="CEA168" s="79"/>
      <c r="CEB168" s="78"/>
      <c r="CEO168" s="78"/>
      <c r="CER168" s="78"/>
      <c r="CES168" s="79"/>
      <c r="CET168" s="78"/>
      <c r="CFG168" s="78"/>
      <c r="CFJ168" s="78"/>
      <c r="CFK168" s="79"/>
      <c r="CFL168" s="78"/>
      <c r="CFY168" s="78"/>
      <c r="CGB168" s="78"/>
      <c r="CGC168" s="79"/>
      <c r="CGD168" s="78"/>
      <c r="CGQ168" s="78"/>
      <c r="CGT168" s="78"/>
      <c r="CGU168" s="79"/>
      <c r="CGV168" s="78"/>
      <c r="CHI168" s="78"/>
      <c r="CHL168" s="78"/>
      <c r="CHM168" s="79"/>
      <c r="CHN168" s="78"/>
      <c r="CIA168" s="78"/>
      <c r="CID168" s="78"/>
      <c r="CIE168" s="79"/>
      <c r="CIF168" s="78"/>
      <c r="CIS168" s="78"/>
      <c r="CIV168" s="78"/>
      <c r="CIW168" s="79"/>
      <c r="CIX168" s="78"/>
      <c r="CJK168" s="78"/>
      <c r="CJN168" s="78"/>
      <c r="CJO168" s="79"/>
      <c r="CJP168" s="78"/>
      <c r="CKC168" s="78"/>
      <c r="CKF168" s="78"/>
      <c r="CKG168" s="79"/>
      <c r="CKH168" s="78"/>
      <c r="CKU168" s="78"/>
      <c r="CKX168" s="78"/>
      <c r="CKY168" s="79"/>
      <c r="CKZ168" s="78"/>
      <c r="CLM168" s="78"/>
      <c r="CLP168" s="78"/>
      <c r="CLQ168" s="79"/>
      <c r="CLR168" s="78"/>
      <c r="CME168" s="78"/>
      <c r="CMH168" s="78"/>
      <c r="CMI168" s="79"/>
      <c r="CMJ168" s="78"/>
      <c r="CMW168" s="78"/>
      <c r="CMZ168" s="78"/>
      <c r="CNA168" s="79"/>
      <c r="CNB168" s="78"/>
      <c r="CNO168" s="78"/>
      <c r="CNR168" s="78"/>
      <c r="CNS168" s="79"/>
      <c r="CNT168" s="78"/>
      <c r="COG168" s="78"/>
      <c r="COJ168" s="78"/>
      <c r="COK168" s="79"/>
      <c r="COL168" s="78"/>
      <c r="COY168" s="78"/>
      <c r="CPB168" s="78"/>
      <c r="CPC168" s="79"/>
      <c r="CPD168" s="78"/>
      <c r="CPQ168" s="78"/>
      <c r="CPT168" s="78"/>
      <c r="CPU168" s="79"/>
      <c r="CPV168" s="78"/>
      <c r="CQI168" s="78"/>
      <c r="CQL168" s="78"/>
      <c r="CQM168" s="79"/>
      <c r="CQN168" s="78"/>
      <c r="CRA168" s="78"/>
      <c r="CRD168" s="78"/>
      <c r="CRE168" s="79"/>
      <c r="CRF168" s="78"/>
      <c r="CRS168" s="78"/>
      <c r="CRV168" s="78"/>
      <c r="CRW168" s="79"/>
      <c r="CRX168" s="78"/>
      <c r="CSK168" s="78"/>
      <c r="CSN168" s="78"/>
      <c r="CSO168" s="79"/>
      <c r="CSP168" s="78"/>
      <c r="CTC168" s="78"/>
      <c r="CTF168" s="78"/>
      <c r="CTG168" s="79"/>
      <c r="CTH168" s="78"/>
      <c r="CTU168" s="78"/>
      <c r="CTX168" s="78"/>
      <c r="CTY168" s="79"/>
      <c r="CTZ168" s="78"/>
      <c r="CUM168" s="78"/>
      <c r="CUP168" s="78"/>
      <c r="CUQ168" s="79"/>
      <c r="CUR168" s="78"/>
      <c r="CVE168" s="78"/>
      <c r="CVH168" s="78"/>
      <c r="CVI168" s="79"/>
      <c r="CVJ168" s="78"/>
      <c r="CVW168" s="78"/>
      <c r="CVZ168" s="78"/>
      <c r="CWA168" s="79"/>
      <c r="CWB168" s="78"/>
      <c r="CWO168" s="78"/>
      <c r="CWR168" s="78"/>
      <c r="CWS168" s="79"/>
      <c r="CWT168" s="78"/>
      <c r="CXG168" s="78"/>
      <c r="CXJ168" s="78"/>
      <c r="CXK168" s="79"/>
      <c r="CXL168" s="78"/>
      <c r="CXY168" s="78"/>
      <c r="CYB168" s="78"/>
      <c r="CYC168" s="79"/>
      <c r="CYD168" s="78"/>
      <c r="CYQ168" s="78"/>
      <c r="CYT168" s="78"/>
      <c r="CYU168" s="79"/>
      <c r="CYV168" s="78"/>
      <c r="CZI168" s="78"/>
      <c r="CZL168" s="78"/>
      <c r="CZM168" s="79"/>
      <c r="CZN168" s="78"/>
      <c r="DAA168" s="78"/>
      <c r="DAD168" s="78"/>
      <c r="DAE168" s="79"/>
      <c r="DAF168" s="78"/>
      <c r="DAS168" s="78"/>
      <c r="DAV168" s="78"/>
      <c r="DAW168" s="79"/>
      <c r="DAX168" s="78"/>
      <c r="DBK168" s="78"/>
      <c r="DBN168" s="78"/>
      <c r="DBO168" s="79"/>
      <c r="DBP168" s="78"/>
      <c r="DCC168" s="78"/>
      <c r="DCF168" s="78"/>
      <c r="DCG168" s="79"/>
      <c r="DCH168" s="78"/>
      <c r="DCU168" s="78"/>
      <c r="DCX168" s="78"/>
      <c r="DCY168" s="79"/>
      <c r="DCZ168" s="78"/>
      <c r="DDM168" s="78"/>
      <c r="DDP168" s="78"/>
      <c r="DDQ168" s="79"/>
      <c r="DDR168" s="78"/>
      <c r="DEE168" s="78"/>
      <c r="DEH168" s="78"/>
      <c r="DEI168" s="79"/>
      <c r="DEJ168" s="78"/>
      <c r="DEW168" s="78"/>
      <c r="DEZ168" s="78"/>
      <c r="DFA168" s="79"/>
      <c r="DFB168" s="78"/>
      <c r="DFO168" s="78"/>
      <c r="DFR168" s="78"/>
      <c r="DFS168" s="79"/>
      <c r="DFT168" s="78"/>
      <c r="DGG168" s="78"/>
      <c r="DGJ168" s="78"/>
      <c r="DGK168" s="79"/>
      <c r="DGL168" s="78"/>
      <c r="DGY168" s="78"/>
      <c r="DHB168" s="78"/>
      <c r="DHC168" s="79"/>
      <c r="DHD168" s="78"/>
      <c r="DHQ168" s="78"/>
      <c r="DHT168" s="78"/>
      <c r="DHU168" s="79"/>
      <c r="DHV168" s="78"/>
      <c r="DII168" s="78"/>
      <c r="DIL168" s="78"/>
      <c r="DIM168" s="79"/>
      <c r="DIN168" s="78"/>
      <c r="DJA168" s="78"/>
      <c r="DJD168" s="78"/>
      <c r="DJE168" s="79"/>
      <c r="DJF168" s="78"/>
      <c r="DJS168" s="78"/>
      <c r="DJV168" s="78"/>
      <c r="DJW168" s="79"/>
      <c r="DJX168" s="78"/>
      <c r="DKK168" s="78"/>
      <c r="DKN168" s="78"/>
      <c r="DKO168" s="79"/>
      <c r="DKP168" s="78"/>
      <c r="DLC168" s="78"/>
      <c r="DLF168" s="78"/>
      <c r="DLG168" s="79"/>
      <c r="DLH168" s="78"/>
      <c r="DLU168" s="78"/>
      <c r="DLX168" s="78"/>
      <c r="DLY168" s="79"/>
      <c r="DLZ168" s="78"/>
      <c r="DMM168" s="78"/>
      <c r="DMP168" s="78"/>
      <c r="DMQ168" s="79"/>
      <c r="DMR168" s="78"/>
      <c r="DNE168" s="78"/>
      <c r="DNH168" s="78"/>
      <c r="DNI168" s="79"/>
      <c r="DNJ168" s="78"/>
      <c r="DNW168" s="78"/>
      <c r="DNZ168" s="78"/>
      <c r="DOA168" s="79"/>
      <c r="DOB168" s="78"/>
      <c r="DOO168" s="78"/>
      <c r="DOR168" s="78"/>
      <c r="DOS168" s="79"/>
      <c r="DOT168" s="78"/>
      <c r="DPG168" s="78"/>
      <c r="DPJ168" s="78"/>
      <c r="DPK168" s="79"/>
      <c r="DPL168" s="78"/>
      <c r="DPY168" s="78"/>
      <c r="DQB168" s="78"/>
      <c r="DQC168" s="79"/>
      <c r="DQD168" s="78"/>
      <c r="DQQ168" s="78"/>
      <c r="DQT168" s="78"/>
      <c r="DQU168" s="79"/>
      <c r="DQV168" s="78"/>
      <c r="DRI168" s="78"/>
      <c r="DRL168" s="78"/>
      <c r="DRM168" s="79"/>
      <c r="DRN168" s="78"/>
      <c r="DSA168" s="78"/>
      <c r="DSD168" s="78"/>
      <c r="DSE168" s="79"/>
      <c r="DSF168" s="78"/>
      <c r="DSS168" s="78"/>
      <c r="DSV168" s="78"/>
      <c r="DSW168" s="79"/>
      <c r="DSX168" s="78"/>
      <c r="DTK168" s="78"/>
      <c r="DTN168" s="78"/>
      <c r="DTO168" s="79"/>
      <c r="DTP168" s="78"/>
      <c r="DUC168" s="78"/>
      <c r="DUF168" s="78"/>
      <c r="DUG168" s="79"/>
      <c r="DUH168" s="78"/>
      <c r="DUU168" s="78"/>
      <c r="DUX168" s="78"/>
      <c r="DUY168" s="79"/>
      <c r="DUZ168" s="78"/>
      <c r="DVM168" s="78"/>
      <c r="DVP168" s="78"/>
      <c r="DVQ168" s="79"/>
      <c r="DVR168" s="78"/>
      <c r="DWE168" s="78"/>
      <c r="DWH168" s="78"/>
      <c r="DWI168" s="79"/>
      <c r="DWJ168" s="78"/>
      <c r="DWW168" s="78"/>
      <c r="DWZ168" s="78"/>
      <c r="DXA168" s="79"/>
      <c r="DXB168" s="78"/>
      <c r="DXO168" s="78"/>
      <c r="DXR168" s="78"/>
      <c r="DXS168" s="79"/>
      <c r="DXT168" s="78"/>
      <c r="DYG168" s="78"/>
      <c r="DYJ168" s="78"/>
      <c r="DYK168" s="79"/>
      <c r="DYL168" s="78"/>
      <c r="DYY168" s="78"/>
      <c r="DZB168" s="78"/>
      <c r="DZC168" s="79"/>
      <c r="DZD168" s="78"/>
      <c r="DZQ168" s="78"/>
      <c r="DZT168" s="78"/>
      <c r="DZU168" s="79"/>
      <c r="DZV168" s="78"/>
      <c r="EAI168" s="78"/>
      <c r="EAL168" s="78"/>
      <c r="EAM168" s="79"/>
      <c r="EAN168" s="78"/>
      <c r="EBA168" s="78"/>
      <c r="EBD168" s="78"/>
      <c r="EBE168" s="79"/>
      <c r="EBF168" s="78"/>
      <c r="EBS168" s="78"/>
      <c r="EBV168" s="78"/>
      <c r="EBW168" s="79"/>
      <c r="EBX168" s="78"/>
      <c r="ECK168" s="78"/>
      <c r="ECN168" s="78"/>
      <c r="ECO168" s="79"/>
      <c r="ECP168" s="78"/>
      <c r="EDC168" s="78"/>
      <c r="EDF168" s="78"/>
      <c r="EDG168" s="79"/>
      <c r="EDH168" s="78"/>
      <c r="EDU168" s="78"/>
      <c r="EDX168" s="78"/>
      <c r="EDY168" s="79"/>
      <c r="EDZ168" s="78"/>
      <c r="EEM168" s="78"/>
      <c r="EEP168" s="78"/>
      <c r="EEQ168" s="79"/>
      <c r="EER168" s="78"/>
      <c r="EFE168" s="78"/>
      <c r="EFH168" s="78"/>
      <c r="EFI168" s="79"/>
      <c r="EFJ168" s="78"/>
      <c r="EFW168" s="78"/>
      <c r="EFZ168" s="78"/>
      <c r="EGA168" s="79"/>
      <c r="EGB168" s="78"/>
      <c r="EGO168" s="78"/>
      <c r="EGR168" s="78"/>
      <c r="EGS168" s="79"/>
      <c r="EGT168" s="78"/>
      <c r="EHG168" s="78"/>
      <c r="EHJ168" s="78"/>
      <c r="EHK168" s="79"/>
      <c r="EHL168" s="78"/>
      <c r="EHY168" s="78"/>
      <c r="EIB168" s="78"/>
      <c r="EIC168" s="79"/>
      <c r="EID168" s="78"/>
      <c r="EIQ168" s="78"/>
      <c r="EIT168" s="78"/>
      <c r="EIU168" s="79"/>
      <c r="EIV168" s="78"/>
      <c r="EJI168" s="78"/>
      <c r="EJL168" s="78"/>
      <c r="EJM168" s="79"/>
      <c r="EJN168" s="78"/>
      <c r="EKA168" s="78"/>
      <c r="EKD168" s="78"/>
      <c r="EKE168" s="79"/>
      <c r="EKF168" s="78"/>
      <c r="EKS168" s="78"/>
      <c r="EKV168" s="78"/>
      <c r="EKW168" s="79"/>
      <c r="EKX168" s="78"/>
      <c r="ELK168" s="78"/>
      <c r="ELN168" s="78"/>
      <c r="ELO168" s="79"/>
      <c r="ELP168" s="78"/>
      <c r="EMC168" s="78"/>
      <c r="EMF168" s="78"/>
      <c r="EMG168" s="79"/>
      <c r="EMH168" s="78"/>
      <c r="EMU168" s="78"/>
      <c r="EMX168" s="78"/>
      <c r="EMY168" s="79"/>
      <c r="EMZ168" s="78"/>
      <c r="ENM168" s="78"/>
      <c r="ENP168" s="78"/>
      <c r="ENQ168" s="79"/>
      <c r="ENR168" s="78"/>
      <c r="EOE168" s="78"/>
      <c r="EOH168" s="78"/>
      <c r="EOI168" s="79"/>
      <c r="EOJ168" s="78"/>
      <c r="EOW168" s="78"/>
      <c r="EOZ168" s="78"/>
      <c r="EPA168" s="79"/>
      <c r="EPB168" s="78"/>
      <c r="EPO168" s="78"/>
      <c r="EPR168" s="78"/>
      <c r="EPS168" s="79"/>
      <c r="EPT168" s="78"/>
      <c r="EQG168" s="78"/>
      <c r="EQJ168" s="78"/>
      <c r="EQK168" s="79"/>
      <c r="EQL168" s="78"/>
      <c r="EQY168" s="78"/>
      <c r="ERB168" s="78"/>
      <c r="ERC168" s="79"/>
      <c r="ERD168" s="78"/>
      <c r="ERQ168" s="78"/>
      <c r="ERT168" s="78"/>
      <c r="ERU168" s="79"/>
      <c r="ERV168" s="78"/>
      <c r="ESI168" s="78"/>
      <c r="ESL168" s="78"/>
      <c r="ESM168" s="79"/>
      <c r="ESN168" s="78"/>
      <c r="ETA168" s="78"/>
      <c r="ETD168" s="78"/>
      <c r="ETE168" s="79"/>
      <c r="ETF168" s="78"/>
      <c r="ETS168" s="78"/>
      <c r="ETV168" s="78"/>
      <c r="ETW168" s="79"/>
      <c r="ETX168" s="78"/>
      <c r="EUK168" s="78"/>
      <c r="EUN168" s="78"/>
      <c r="EUO168" s="79"/>
      <c r="EUP168" s="78"/>
      <c r="EVC168" s="78"/>
      <c r="EVF168" s="78"/>
      <c r="EVG168" s="79"/>
      <c r="EVH168" s="78"/>
      <c r="EVU168" s="78"/>
      <c r="EVX168" s="78"/>
      <c r="EVY168" s="79"/>
      <c r="EVZ168" s="78"/>
      <c r="EWM168" s="78"/>
      <c r="EWP168" s="78"/>
      <c r="EWQ168" s="79"/>
      <c r="EWR168" s="78"/>
      <c r="EXE168" s="78"/>
      <c r="EXH168" s="78"/>
      <c r="EXI168" s="79"/>
      <c r="EXJ168" s="78"/>
      <c r="EXW168" s="78"/>
      <c r="EXZ168" s="78"/>
      <c r="EYA168" s="79"/>
      <c r="EYB168" s="78"/>
      <c r="EYO168" s="78"/>
      <c r="EYR168" s="78"/>
      <c r="EYS168" s="79"/>
      <c r="EYT168" s="78"/>
      <c r="EZG168" s="78"/>
      <c r="EZJ168" s="78"/>
      <c r="EZK168" s="79"/>
      <c r="EZL168" s="78"/>
      <c r="EZY168" s="78"/>
      <c r="FAB168" s="78"/>
      <c r="FAC168" s="79"/>
      <c r="FAD168" s="78"/>
      <c r="FAQ168" s="78"/>
      <c r="FAT168" s="78"/>
      <c r="FAU168" s="79"/>
      <c r="FAV168" s="78"/>
      <c r="FBI168" s="78"/>
      <c r="FBL168" s="78"/>
      <c r="FBM168" s="79"/>
      <c r="FBN168" s="78"/>
      <c r="FCA168" s="78"/>
      <c r="FCD168" s="78"/>
      <c r="FCE168" s="79"/>
      <c r="FCF168" s="78"/>
      <c r="FCS168" s="78"/>
      <c r="FCV168" s="78"/>
      <c r="FCW168" s="79"/>
      <c r="FCX168" s="78"/>
      <c r="FDK168" s="78"/>
      <c r="FDN168" s="78"/>
      <c r="FDO168" s="79"/>
      <c r="FDP168" s="78"/>
      <c r="FEC168" s="78"/>
      <c r="FEF168" s="78"/>
      <c r="FEG168" s="79"/>
      <c r="FEH168" s="78"/>
      <c r="FEU168" s="78"/>
      <c r="FEX168" s="78"/>
      <c r="FEY168" s="79"/>
      <c r="FEZ168" s="78"/>
      <c r="FFM168" s="78"/>
      <c r="FFP168" s="78"/>
      <c r="FFQ168" s="79"/>
      <c r="FFR168" s="78"/>
      <c r="FGE168" s="78"/>
      <c r="FGH168" s="78"/>
      <c r="FGI168" s="79"/>
      <c r="FGJ168" s="78"/>
      <c r="FGW168" s="78"/>
      <c r="FGZ168" s="78"/>
      <c r="FHA168" s="79"/>
      <c r="FHB168" s="78"/>
      <c r="FHO168" s="78"/>
      <c r="FHR168" s="78"/>
      <c r="FHS168" s="79"/>
      <c r="FHT168" s="78"/>
      <c r="FIG168" s="78"/>
      <c r="FIJ168" s="78"/>
      <c r="FIK168" s="79"/>
      <c r="FIL168" s="78"/>
      <c r="FIY168" s="78"/>
      <c r="FJB168" s="78"/>
      <c r="FJC168" s="79"/>
      <c r="FJD168" s="78"/>
      <c r="FJQ168" s="78"/>
      <c r="FJT168" s="78"/>
      <c r="FJU168" s="79"/>
      <c r="FJV168" s="78"/>
      <c r="FKI168" s="78"/>
      <c r="FKL168" s="78"/>
      <c r="FKM168" s="79"/>
      <c r="FKN168" s="78"/>
      <c r="FLA168" s="78"/>
      <c r="FLD168" s="78"/>
      <c r="FLE168" s="79"/>
      <c r="FLF168" s="78"/>
      <c r="FLS168" s="78"/>
      <c r="FLV168" s="78"/>
      <c r="FLW168" s="79"/>
      <c r="FLX168" s="78"/>
      <c r="FMK168" s="78"/>
      <c r="FMN168" s="78"/>
      <c r="FMO168" s="79"/>
      <c r="FMP168" s="78"/>
      <c r="FNC168" s="78"/>
      <c r="FNF168" s="78"/>
      <c r="FNG168" s="79"/>
      <c r="FNH168" s="78"/>
      <c r="FNU168" s="78"/>
      <c r="FNX168" s="78"/>
      <c r="FNY168" s="79"/>
      <c r="FNZ168" s="78"/>
      <c r="FOM168" s="78"/>
      <c r="FOP168" s="78"/>
      <c r="FOQ168" s="79"/>
      <c r="FOR168" s="78"/>
      <c r="FPE168" s="78"/>
      <c r="FPH168" s="78"/>
      <c r="FPI168" s="79"/>
      <c r="FPJ168" s="78"/>
      <c r="FPW168" s="78"/>
      <c r="FPZ168" s="78"/>
      <c r="FQA168" s="79"/>
      <c r="FQB168" s="78"/>
      <c r="FQO168" s="78"/>
      <c r="FQR168" s="78"/>
      <c r="FQS168" s="79"/>
      <c r="FQT168" s="78"/>
      <c r="FRG168" s="78"/>
      <c r="FRJ168" s="78"/>
      <c r="FRK168" s="79"/>
      <c r="FRL168" s="78"/>
      <c r="FRY168" s="78"/>
      <c r="FSB168" s="78"/>
      <c r="FSC168" s="79"/>
      <c r="FSD168" s="78"/>
      <c r="FSQ168" s="78"/>
      <c r="FST168" s="78"/>
      <c r="FSU168" s="79"/>
      <c r="FSV168" s="78"/>
      <c r="FTI168" s="78"/>
      <c r="FTL168" s="78"/>
      <c r="FTM168" s="79"/>
      <c r="FTN168" s="78"/>
      <c r="FUA168" s="78"/>
      <c r="FUD168" s="78"/>
      <c r="FUE168" s="79"/>
      <c r="FUF168" s="78"/>
      <c r="FUS168" s="78"/>
      <c r="FUV168" s="78"/>
      <c r="FUW168" s="79"/>
      <c r="FUX168" s="78"/>
      <c r="FVK168" s="78"/>
      <c r="FVN168" s="78"/>
      <c r="FVO168" s="79"/>
      <c r="FVP168" s="78"/>
      <c r="FWC168" s="78"/>
      <c r="FWF168" s="78"/>
      <c r="FWG168" s="79"/>
      <c r="FWH168" s="78"/>
      <c r="FWU168" s="78"/>
      <c r="FWX168" s="78"/>
      <c r="FWY168" s="79"/>
      <c r="FWZ168" s="78"/>
      <c r="FXM168" s="78"/>
      <c r="FXP168" s="78"/>
      <c r="FXQ168" s="79"/>
      <c r="FXR168" s="78"/>
      <c r="FYE168" s="78"/>
      <c r="FYH168" s="78"/>
      <c r="FYI168" s="79"/>
      <c r="FYJ168" s="78"/>
      <c r="FYW168" s="78"/>
      <c r="FYZ168" s="78"/>
      <c r="FZA168" s="79"/>
      <c r="FZB168" s="78"/>
      <c r="FZO168" s="78"/>
      <c r="FZR168" s="78"/>
      <c r="FZS168" s="79"/>
      <c r="FZT168" s="78"/>
      <c r="GAG168" s="78"/>
      <c r="GAJ168" s="78"/>
      <c r="GAK168" s="79"/>
      <c r="GAL168" s="78"/>
      <c r="GAY168" s="78"/>
      <c r="GBB168" s="78"/>
      <c r="GBC168" s="79"/>
      <c r="GBD168" s="78"/>
      <c r="GBQ168" s="78"/>
      <c r="GBT168" s="78"/>
      <c r="GBU168" s="79"/>
      <c r="GBV168" s="78"/>
      <c r="GCI168" s="78"/>
      <c r="GCL168" s="78"/>
      <c r="GCM168" s="79"/>
      <c r="GCN168" s="78"/>
      <c r="GDA168" s="78"/>
      <c r="GDD168" s="78"/>
      <c r="GDE168" s="79"/>
      <c r="GDF168" s="78"/>
      <c r="GDS168" s="78"/>
      <c r="GDV168" s="78"/>
      <c r="GDW168" s="79"/>
      <c r="GDX168" s="78"/>
      <c r="GEK168" s="78"/>
      <c r="GEN168" s="78"/>
      <c r="GEO168" s="79"/>
      <c r="GEP168" s="78"/>
      <c r="GFC168" s="78"/>
      <c r="GFF168" s="78"/>
      <c r="GFG168" s="79"/>
      <c r="GFH168" s="78"/>
      <c r="GFU168" s="78"/>
      <c r="GFX168" s="78"/>
      <c r="GFY168" s="79"/>
      <c r="GFZ168" s="78"/>
      <c r="GGM168" s="78"/>
      <c r="GGP168" s="78"/>
      <c r="GGQ168" s="79"/>
      <c r="GGR168" s="78"/>
      <c r="GHE168" s="78"/>
      <c r="GHH168" s="78"/>
      <c r="GHI168" s="79"/>
      <c r="GHJ168" s="78"/>
      <c r="GHW168" s="78"/>
      <c r="GHZ168" s="78"/>
      <c r="GIA168" s="79"/>
      <c r="GIB168" s="78"/>
      <c r="GIO168" s="78"/>
      <c r="GIR168" s="78"/>
      <c r="GIS168" s="79"/>
      <c r="GIT168" s="78"/>
      <c r="GJG168" s="78"/>
      <c r="GJJ168" s="78"/>
      <c r="GJK168" s="79"/>
      <c r="GJL168" s="78"/>
      <c r="GJY168" s="78"/>
      <c r="GKB168" s="78"/>
      <c r="GKC168" s="79"/>
      <c r="GKD168" s="78"/>
      <c r="GKQ168" s="78"/>
      <c r="GKT168" s="78"/>
      <c r="GKU168" s="79"/>
      <c r="GKV168" s="78"/>
      <c r="GLI168" s="78"/>
      <c r="GLL168" s="78"/>
      <c r="GLM168" s="79"/>
      <c r="GLN168" s="78"/>
      <c r="GMA168" s="78"/>
      <c r="GMD168" s="78"/>
      <c r="GME168" s="79"/>
      <c r="GMF168" s="78"/>
      <c r="GMS168" s="78"/>
      <c r="GMV168" s="78"/>
      <c r="GMW168" s="79"/>
      <c r="GMX168" s="78"/>
      <c r="GNK168" s="78"/>
      <c r="GNN168" s="78"/>
      <c r="GNO168" s="79"/>
      <c r="GNP168" s="78"/>
      <c r="GOC168" s="78"/>
      <c r="GOF168" s="78"/>
      <c r="GOG168" s="79"/>
      <c r="GOH168" s="78"/>
      <c r="GOU168" s="78"/>
      <c r="GOX168" s="78"/>
      <c r="GOY168" s="79"/>
      <c r="GOZ168" s="78"/>
      <c r="GPM168" s="78"/>
      <c r="GPP168" s="78"/>
      <c r="GPQ168" s="79"/>
      <c r="GPR168" s="78"/>
      <c r="GQE168" s="78"/>
      <c r="GQH168" s="78"/>
      <c r="GQI168" s="79"/>
      <c r="GQJ168" s="78"/>
      <c r="GQW168" s="78"/>
      <c r="GQZ168" s="78"/>
      <c r="GRA168" s="79"/>
      <c r="GRB168" s="78"/>
      <c r="GRO168" s="78"/>
      <c r="GRR168" s="78"/>
      <c r="GRS168" s="79"/>
      <c r="GRT168" s="78"/>
      <c r="GSG168" s="78"/>
      <c r="GSJ168" s="78"/>
      <c r="GSK168" s="79"/>
      <c r="GSL168" s="78"/>
      <c r="GSY168" s="78"/>
      <c r="GTB168" s="78"/>
      <c r="GTC168" s="79"/>
      <c r="GTD168" s="78"/>
      <c r="GTQ168" s="78"/>
      <c r="GTT168" s="78"/>
      <c r="GTU168" s="79"/>
      <c r="GTV168" s="78"/>
      <c r="GUI168" s="78"/>
      <c r="GUL168" s="78"/>
      <c r="GUM168" s="79"/>
      <c r="GUN168" s="78"/>
      <c r="GVA168" s="78"/>
      <c r="GVD168" s="78"/>
      <c r="GVE168" s="79"/>
      <c r="GVF168" s="78"/>
      <c r="GVS168" s="78"/>
      <c r="GVV168" s="78"/>
      <c r="GVW168" s="79"/>
      <c r="GVX168" s="78"/>
      <c r="GWK168" s="78"/>
      <c r="GWN168" s="78"/>
      <c r="GWO168" s="79"/>
      <c r="GWP168" s="78"/>
      <c r="GXC168" s="78"/>
      <c r="GXF168" s="78"/>
      <c r="GXG168" s="79"/>
      <c r="GXH168" s="78"/>
      <c r="GXU168" s="78"/>
      <c r="GXX168" s="78"/>
      <c r="GXY168" s="79"/>
      <c r="GXZ168" s="78"/>
      <c r="GYM168" s="78"/>
      <c r="GYP168" s="78"/>
      <c r="GYQ168" s="79"/>
      <c r="GYR168" s="78"/>
      <c r="GZE168" s="78"/>
      <c r="GZH168" s="78"/>
      <c r="GZI168" s="79"/>
      <c r="GZJ168" s="78"/>
      <c r="GZW168" s="78"/>
      <c r="GZZ168" s="78"/>
      <c r="HAA168" s="79"/>
      <c r="HAB168" s="78"/>
      <c r="HAO168" s="78"/>
      <c r="HAR168" s="78"/>
      <c r="HAS168" s="79"/>
      <c r="HAT168" s="78"/>
      <c r="HBG168" s="78"/>
      <c r="HBJ168" s="78"/>
      <c r="HBK168" s="79"/>
      <c r="HBL168" s="78"/>
      <c r="HBY168" s="78"/>
      <c r="HCB168" s="78"/>
      <c r="HCC168" s="79"/>
      <c r="HCD168" s="78"/>
      <c r="HCQ168" s="78"/>
      <c r="HCT168" s="78"/>
      <c r="HCU168" s="79"/>
      <c r="HCV168" s="78"/>
      <c r="HDI168" s="78"/>
      <c r="HDL168" s="78"/>
      <c r="HDM168" s="79"/>
      <c r="HDN168" s="78"/>
      <c r="HEA168" s="78"/>
      <c r="HED168" s="78"/>
      <c r="HEE168" s="79"/>
      <c r="HEF168" s="78"/>
      <c r="HES168" s="78"/>
      <c r="HEV168" s="78"/>
      <c r="HEW168" s="79"/>
      <c r="HEX168" s="78"/>
      <c r="HFK168" s="78"/>
      <c r="HFN168" s="78"/>
      <c r="HFO168" s="79"/>
      <c r="HFP168" s="78"/>
      <c r="HGC168" s="78"/>
      <c r="HGF168" s="78"/>
      <c r="HGG168" s="79"/>
      <c r="HGH168" s="78"/>
      <c r="HGU168" s="78"/>
      <c r="HGX168" s="78"/>
      <c r="HGY168" s="79"/>
      <c r="HGZ168" s="78"/>
      <c r="HHM168" s="78"/>
      <c r="HHP168" s="78"/>
      <c r="HHQ168" s="79"/>
      <c r="HHR168" s="78"/>
      <c r="HIE168" s="78"/>
      <c r="HIH168" s="78"/>
      <c r="HII168" s="79"/>
      <c r="HIJ168" s="78"/>
      <c r="HIW168" s="78"/>
      <c r="HIZ168" s="78"/>
      <c r="HJA168" s="79"/>
      <c r="HJB168" s="78"/>
      <c r="HJO168" s="78"/>
      <c r="HJR168" s="78"/>
      <c r="HJS168" s="79"/>
      <c r="HJT168" s="78"/>
      <c r="HKG168" s="78"/>
      <c r="HKJ168" s="78"/>
      <c r="HKK168" s="79"/>
      <c r="HKL168" s="78"/>
      <c r="HKY168" s="78"/>
      <c r="HLB168" s="78"/>
      <c r="HLC168" s="79"/>
      <c r="HLD168" s="78"/>
      <c r="HLQ168" s="78"/>
      <c r="HLT168" s="78"/>
      <c r="HLU168" s="79"/>
      <c r="HLV168" s="78"/>
      <c r="HMI168" s="78"/>
      <c r="HML168" s="78"/>
      <c r="HMM168" s="79"/>
      <c r="HMN168" s="78"/>
      <c r="HNA168" s="78"/>
      <c r="HND168" s="78"/>
      <c r="HNE168" s="79"/>
      <c r="HNF168" s="78"/>
      <c r="HNS168" s="78"/>
      <c r="HNV168" s="78"/>
      <c r="HNW168" s="79"/>
      <c r="HNX168" s="78"/>
      <c r="HOK168" s="78"/>
      <c r="HON168" s="78"/>
      <c r="HOO168" s="79"/>
      <c r="HOP168" s="78"/>
      <c r="HPC168" s="78"/>
      <c r="HPF168" s="78"/>
      <c r="HPG168" s="79"/>
      <c r="HPH168" s="78"/>
      <c r="HPU168" s="78"/>
      <c r="HPX168" s="78"/>
      <c r="HPY168" s="79"/>
      <c r="HPZ168" s="78"/>
      <c r="HQM168" s="78"/>
      <c r="HQP168" s="78"/>
      <c r="HQQ168" s="79"/>
      <c r="HQR168" s="78"/>
      <c r="HRE168" s="78"/>
      <c r="HRH168" s="78"/>
      <c r="HRI168" s="79"/>
      <c r="HRJ168" s="78"/>
      <c r="HRW168" s="78"/>
      <c r="HRZ168" s="78"/>
      <c r="HSA168" s="79"/>
      <c r="HSB168" s="78"/>
      <c r="HSO168" s="78"/>
      <c r="HSR168" s="78"/>
      <c r="HSS168" s="79"/>
      <c r="HST168" s="78"/>
      <c r="HTG168" s="78"/>
      <c r="HTJ168" s="78"/>
      <c r="HTK168" s="79"/>
      <c r="HTL168" s="78"/>
      <c r="HTY168" s="78"/>
      <c r="HUB168" s="78"/>
      <c r="HUC168" s="79"/>
      <c r="HUD168" s="78"/>
      <c r="HUQ168" s="78"/>
      <c r="HUT168" s="78"/>
      <c r="HUU168" s="79"/>
      <c r="HUV168" s="78"/>
      <c r="HVI168" s="78"/>
      <c r="HVL168" s="78"/>
      <c r="HVM168" s="79"/>
      <c r="HVN168" s="78"/>
      <c r="HWA168" s="78"/>
      <c r="HWD168" s="78"/>
      <c r="HWE168" s="79"/>
      <c r="HWF168" s="78"/>
      <c r="HWS168" s="78"/>
      <c r="HWV168" s="78"/>
      <c r="HWW168" s="79"/>
      <c r="HWX168" s="78"/>
      <c r="HXK168" s="78"/>
      <c r="HXN168" s="78"/>
      <c r="HXO168" s="79"/>
      <c r="HXP168" s="78"/>
      <c r="HYC168" s="78"/>
      <c r="HYF168" s="78"/>
      <c r="HYG168" s="79"/>
      <c r="HYH168" s="78"/>
      <c r="HYU168" s="78"/>
      <c r="HYX168" s="78"/>
      <c r="HYY168" s="79"/>
      <c r="HYZ168" s="78"/>
      <c r="HZM168" s="78"/>
      <c r="HZP168" s="78"/>
      <c r="HZQ168" s="79"/>
      <c r="HZR168" s="78"/>
      <c r="IAE168" s="78"/>
      <c r="IAH168" s="78"/>
      <c r="IAI168" s="79"/>
      <c r="IAJ168" s="78"/>
      <c r="IAW168" s="78"/>
      <c r="IAZ168" s="78"/>
      <c r="IBA168" s="79"/>
      <c r="IBB168" s="78"/>
      <c r="IBO168" s="78"/>
      <c r="IBR168" s="78"/>
      <c r="IBS168" s="79"/>
      <c r="IBT168" s="78"/>
      <c r="ICG168" s="78"/>
      <c r="ICJ168" s="78"/>
      <c r="ICK168" s="79"/>
      <c r="ICL168" s="78"/>
      <c r="ICY168" s="78"/>
      <c r="IDB168" s="78"/>
      <c r="IDC168" s="79"/>
      <c r="IDD168" s="78"/>
      <c r="IDQ168" s="78"/>
      <c r="IDT168" s="78"/>
      <c r="IDU168" s="79"/>
      <c r="IDV168" s="78"/>
      <c r="IEI168" s="78"/>
      <c r="IEL168" s="78"/>
      <c r="IEM168" s="79"/>
      <c r="IEN168" s="78"/>
      <c r="IFA168" s="78"/>
      <c r="IFD168" s="78"/>
      <c r="IFE168" s="79"/>
      <c r="IFF168" s="78"/>
      <c r="IFS168" s="78"/>
      <c r="IFV168" s="78"/>
      <c r="IFW168" s="79"/>
      <c r="IFX168" s="78"/>
      <c r="IGK168" s="78"/>
      <c r="IGN168" s="78"/>
      <c r="IGO168" s="79"/>
      <c r="IGP168" s="78"/>
      <c r="IHC168" s="78"/>
      <c r="IHF168" s="78"/>
      <c r="IHG168" s="79"/>
      <c r="IHH168" s="78"/>
      <c r="IHU168" s="78"/>
      <c r="IHX168" s="78"/>
      <c r="IHY168" s="79"/>
      <c r="IHZ168" s="78"/>
      <c r="IIM168" s="78"/>
      <c r="IIP168" s="78"/>
      <c r="IIQ168" s="79"/>
      <c r="IIR168" s="78"/>
      <c r="IJE168" s="78"/>
      <c r="IJH168" s="78"/>
      <c r="IJI168" s="79"/>
      <c r="IJJ168" s="78"/>
      <c r="IJW168" s="78"/>
      <c r="IJZ168" s="78"/>
      <c r="IKA168" s="79"/>
      <c r="IKB168" s="78"/>
      <c r="IKO168" s="78"/>
      <c r="IKR168" s="78"/>
      <c r="IKS168" s="79"/>
      <c r="IKT168" s="78"/>
      <c r="ILG168" s="78"/>
      <c r="ILJ168" s="78"/>
      <c r="ILK168" s="79"/>
      <c r="ILL168" s="78"/>
      <c r="ILY168" s="78"/>
      <c r="IMB168" s="78"/>
      <c r="IMC168" s="79"/>
      <c r="IMD168" s="78"/>
      <c r="IMQ168" s="78"/>
      <c r="IMT168" s="78"/>
      <c r="IMU168" s="79"/>
      <c r="IMV168" s="78"/>
      <c r="INI168" s="78"/>
      <c r="INL168" s="78"/>
      <c r="INM168" s="79"/>
      <c r="INN168" s="78"/>
      <c r="IOA168" s="78"/>
      <c r="IOD168" s="78"/>
      <c r="IOE168" s="79"/>
      <c r="IOF168" s="78"/>
      <c r="IOS168" s="78"/>
      <c r="IOV168" s="78"/>
      <c r="IOW168" s="79"/>
      <c r="IOX168" s="78"/>
      <c r="IPK168" s="78"/>
      <c r="IPN168" s="78"/>
      <c r="IPO168" s="79"/>
      <c r="IPP168" s="78"/>
      <c r="IQC168" s="78"/>
      <c r="IQF168" s="78"/>
      <c r="IQG168" s="79"/>
      <c r="IQH168" s="78"/>
      <c r="IQU168" s="78"/>
      <c r="IQX168" s="78"/>
      <c r="IQY168" s="79"/>
      <c r="IQZ168" s="78"/>
      <c r="IRM168" s="78"/>
      <c r="IRP168" s="78"/>
      <c r="IRQ168" s="79"/>
      <c r="IRR168" s="78"/>
      <c r="ISE168" s="78"/>
      <c r="ISH168" s="78"/>
      <c r="ISI168" s="79"/>
      <c r="ISJ168" s="78"/>
      <c r="ISW168" s="78"/>
      <c r="ISZ168" s="78"/>
      <c r="ITA168" s="79"/>
      <c r="ITB168" s="78"/>
      <c r="ITO168" s="78"/>
      <c r="ITR168" s="78"/>
      <c r="ITS168" s="79"/>
      <c r="ITT168" s="78"/>
      <c r="IUG168" s="78"/>
      <c r="IUJ168" s="78"/>
      <c r="IUK168" s="79"/>
      <c r="IUL168" s="78"/>
      <c r="IUY168" s="78"/>
      <c r="IVB168" s="78"/>
      <c r="IVC168" s="79"/>
      <c r="IVD168" s="78"/>
      <c r="IVQ168" s="78"/>
      <c r="IVT168" s="78"/>
      <c r="IVU168" s="79"/>
      <c r="IVV168" s="78"/>
      <c r="IWI168" s="78"/>
      <c r="IWL168" s="78"/>
      <c r="IWM168" s="79"/>
      <c r="IWN168" s="78"/>
      <c r="IXA168" s="78"/>
      <c r="IXD168" s="78"/>
      <c r="IXE168" s="79"/>
      <c r="IXF168" s="78"/>
      <c r="IXS168" s="78"/>
      <c r="IXV168" s="78"/>
      <c r="IXW168" s="79"/>
      <c r="IXX168" s="78"/>
      <c r="IYK168" s="78"/>
      <c r="IYN168" s="78"/>
      <c r="IYO168" s="79"/>
      <c r="IYP168" s="78"/>
      <c r="IZC168" s="78"/>
      <c r="IZF168" s="78"/>
      <c r="IZG168" s="79"/>
      <c r="IZH168" s="78"/>
      <c r="IZU168" s="78"/>
      <c r="IZX168" s="78"/>
      <c r="IZY168" s="79"/>
      <c r="IZZ168" s="78"/>
      <c r="JAM168" s="78"/>
      <c r="JAP168" s="78"/>
      <c r="JAQ168" s="79"/>
      <c r="JAR168" s="78"/>
      <c r="JBE168" s="78"/>
      <c r="JBH168" s="78"/>
      <c r="JBI168" s="79"/>
      <c r="JBJ168" s="78"/>
      <c r="JBW168" s="78"/>
      <c r="JBZ168" s="78"/>
      <c r="JCA168" s="79"/>
      <c r="JCB168" s="78"/>
      <c r="JCO168" s="78"/>
      <c r="JCR168" s="78"/>
      <c r="JCS168" s="79"/>
      <c r="JCT168" s="78"/>
      <c r="JDG168" s="78"/>
      <c r="JDJ168" s="78"/>
      <c r="JDK168" s="79"/>
      <c r="JDL168" s="78"/>
      <c r="JDY168" s="78"/>
      <c r="JEB168" s="78"/>
      <c r="JEC168" s="79"/>
      <c r="JED168" s="78"/>
      <c r="JEQ168" s="78"/>
      <c r="JET168" s="78"/>
      <c r="JEU168" s="79"/>
      <c r="JEV168" s="78"/>
      <c r="JFI168" s="78"/>
      <c r="JFL168" s="78"/>
      <c r="JFM168" s="79"/>
      <c r="JFN168" s="78"/>
      <c r="JGA168" s="78"/>
      <c r="JGD168" s="78"/>
      <c r="JGE168" s="79"/>
      <c r="JGF168" s="78"/>
      <c r="JGS168" s="78"/>
      <c r="JGV168" s="78"/>
      <c r="JGW168" s="79"/>
      <c r="JGX168" s="78"/>
      <c r="JHK168" s="78"/>
      <c r="JHN168" s="78"/>
      <c r="JHO168" s="79"/>
      <c r="JHP168" s="78"/>
      <c r="JIC168" s="78"/>
      <c r="JIF168" s="78"/>
      <c r="JIG168" s="79"/>
      <c r="JIH168" s="78"/>
      <c r="JIU168" s="78"/>
      <c r="JIX168" s="78"/>
      <c r="JIY168" s="79"/>
      <c r="JIZ168" s="78"/>
      <c r="JJM168" s="78"/>
      <c r="JJP168" s="78"/>
      <c r="JJQ168" s="79"/>
      <c r="JJR168" s="78"/>
      <c r="JKE168" s="78"/>
      <c r="JKH168" s="78"/>
      <c r="JKI168" s="79"/>
      <c r="JKJ168" s="78"/>
      <c r="JKW168" s="78"/>
      <c r="JKZ168" s="78"/>
      <c r="JLA168" s="79"/>
      <c r="JLB168" s="78"/>
      <c r="JLO168" s="78"/>
      <c r="JLR168" s="78"/>
      <c r="JLS168" s="79"/>
      <c r="JLT168" s="78"/>
      <c r="JMG168" s="78"/>
      <c r="JMJ168" s="78"/>
      <c r="JMK168" s="79"/>
      <c r="JML168" s="78"/>
      <c r="JMY168" s="78"/>
      <c r="JNB168" s="78"/>
      <c r="JNC168" s="79"/>
      <c r="JND168" s="78"/>
      <c r="JNQ168" s="78"/>
      <c r="JNT168" s="78"/>
      <c r="JNU168" s="79"/>
      <c r="JNV168" s="78"/>
      <c r="JOI168" s="78"/>
      <c r="JOL168" s="78"/>
      <c r="JOM168" s="79"/>
      <c r="JON168" s="78"/>
      <c r="JPA168" s="78"/>
      <c r="JPD168" s="78"/>
      <c r="JPE168" s="79"/>
      <c r="JPF168" s="78"/>
      <c r="JPS168" s="78"/>
      <c r="JPV168" s="78"/>
      <c r="JPW168" s="79"/>
      <c r="JPX168" s="78"/>
      <c r="JQK168" s="78"/>
      <c r="JQN168" s="78"/>
      <c r="JQO168" s="79"/>
      <c r="JQP168" s="78"/>
      <c r="JRC168" s="78"/>
      <c r="JRF168" s="78"/>
      <c r="JRG168" s="79"/>
      <c r="JRH168" s="78"/>
      <c r="JRU168" s="78"/>
      <c r="JRX168" s="78"/>
      <c r="JRY168" s="79"/>
      <c r="JRZ168" s="78"/>
      <c r="JSM168" s="78"/>
      <c r="JSP168" s="78"/>
      <c r="JSQ168" s="79"/>
      <c r="JSR168" s="78"/>
      <c r="JTE168" s="78"/>
      <c r="JTH168" s="78"/>
      <c r="JTI168" s="79"/>
      <c r="JTJ168" s="78"/>
      <c r="JTW168" s="78"/>
      <c r="JTZ168" s="78"/>
      <c r="JUA168" s="79"/>
      <c r="JUB168" s="78"/>
      <c r="JUO168" s="78"/>
      <c r="JUR168" s="78"/>
      <c r="JUS168" s="79"/>
      <c r="JUT168" s="78"/>
      <c r="JVG168" s="78"/>
      <c r="JVJ168" s="78"/>
      <c r="JVK168" s="79"/>
      <c r="JVL168" s="78"/>
      <c r="JVY168" s="78"/>
      <c r="JWB168" s="78"/>
      <c r="JWC168" s="79"/>
      <c r="JWD168" s="78"/>
      <c r="JWQ168" s="78"/>
      <c r="JWT168" s="78"/>
      <c r="JWU168" s="79"/>
      <c r="JWV168" s="78"/>
      <c r="JXI168" s="78"/>
      <c r="JXL168" s="78"/>
      <c r="JXM168" s="79"/>
      <c r="JXN168" s="78"/>
      <c r="JYA168" s="78"/>
      <c r="JYD168" s="78"/>
      <c r="JYE168" s="79"/>
      <c r="JYF168" s="78"/>
      <c r="JYS168" s="78"/>
      <c r="JYV168" s="78"/>
      <c r="JYW168" s="79"/>
      <c r="JYX168" s="78"/>
      <c r="JZK168" s="78"/>
      <c r="JZN168" s="78"/>
      <c r="JZO168" s="79"/>
      <c r="JZP168" s="78"/>
      <c r="KAC168" s="78"/>
      <c r="KAF168" s="78"/>
      <c r="KAG168" s="79"/>
      <c r="KAH168" s="78"/>
      <c r="KAU168" s="78"/>
      <c r="KAX168" s="78"/>
      <c r="KAY168" s="79"/>
      <c r="KAZ168" s="78"/>
      <c r="KBM168" s="78"/>
      <c r="KBP168" s="78"/>
      <c r="KBQ168" s="79"/>
      <c r="KBR168" s="78"/>
      <c r="KCE168" s="78"/>
      <c r="KCH168" s="78"/>
      <c r="KCI168" s="79"/>
      <c r="KCJ168" s="78"/>
      <c r="KCW168" s="78"/>
      <c r="KCZ168" s="78"/>
      <c r="KDA168" s="79"/>
      <c r="KDB168" s="78"/>
      <c r="KDO168" s="78"/>
      <c r="KDR168" s="78"/>
      <c r="KDS168" s="79"/>
      <c r="KDT168" s="78"/>
      <c r="KEG168" s="78"/>
      <c r="KEJ168" s="78"/>
      <c r="KEK168" s="79"/>
      <c r="KEL168" s="78"/>
      <c r="KEY168" s="78"/>
      <c r="KFB168" s="78"/>
      <c r="KFC168" s="79"/>
      <c r="KFD168" s="78"/>
      <c r="KFQ168" s="78"/>
      <c r="KFT168" s="78"/>
      <c r="KFU168" s="79"/>
      <c r="KFV168" s="78"/>
      <c r="KGI168" s="78"/>
      <c r="KGL168" s="78"/>
      <c r="KGM168" s="79"/>
      <c r="KGN168" s="78"/>
      <c r="KHA168" s="78"/>
      <c r="KHD168" s="78"/>
      <c r="KHE168" s="79"/>
      <c r="KHF168" s="78"/>
      <c r="KHS168" s="78"/>
      <c r="KHV168" s="78"/>
      <c r="KHW168" s="79"/>
      <c r="KHX168" s="78"/>
      <c r="KIK168" s="78"/>
      <c r="KIN168" s="78"/>
      <c r="KIO168" s="79"/>
      <c r="KIP168" s="78"/>
      <c r="KJC168" s="78"/>
      <c r="KJF168" s="78"/>
      <c r="KJG168" s="79"/>
      <c r="KJH168" s="78"/>
      <c r="KJU168" s="78"/>
      <c r="KJX168" s="78"/>
      <c r="KJY168" s="79"/>
      <c r="KJZ168" s="78"/>
      <c r="KKM168" s="78"/>
      <c r="KKP168" s="78"/>
      <c r="KKQ168" s="79"/>
      <c r="KKR168" s="78"/>
      <c r="KLE168" s="78"/>
      <c r="KLH168" s="78"/>
      <c r="KLI168" s="79"/>
      <c r="KLJ168" s="78"/>
      <c r="KLW168" s="78"/>
      <c r="KLZ168" s="78"/>
      <c r="KMA168" s="79"/>
      <c r="KMB168" s="78"/>
      <c r="KMO168" s="78"/>
      <c r="KMR168" s="78"/>
      <c r="KMS168" s="79"/>
      <c r="KMT168" s="78"/>
      <c r="KNG168" s="78"/>
      <c r="KNJ168" s="78"/>
      <c r="KNK168" s="79"/>
      <c r="KNL168" s="78"/>
      <c r="KNY168" s="78"/>
      <c r="KOB168" s="78"/>
      <c r="KOC168" s="79"/>
      <c r="KOD168" s="78"/>
      <c r="KOQ168" s="78"/>
      <c r="KOT168" s="78"/>
      <c r="KOU168" s="79"/>
      <c r="KOV168" s="78"/>
      <c r="KPI168" s="78"/>
      <c r="KPL168" s="78"/>
      <c r="KPM168" s="79"/>
      <c r="KPN168" s="78"/>
      <c r="KQA168" s="78"/>
      <c r="KQD168" s="78"/>
      <c r="KQE168" s="79"/>
      <c r="KQF168" s="78"/>
      <c r="KQS168" s="78"/>
      <c r="KQV168" s="78"/>
      <c r="KQW168" s="79"/>
      <c r="KQX168" s="78"/>
      <c r="KRK168" s="78"/>
      <c r="KRN168" s="78"/>
      <c r="KRO168" s="79"/>
      <c r="KRP168" s="78"/>
      <c r="KSC168" s="78"/>
      <c r="KSF168" s="78"/>
      <c r="KSG168" s="79"/>
      <c r="KSH168" s="78"/>
      <c r="KSU168" s="78"/>
      <c r="KSX168" s="78"/>
      <c r="KSY168" s="79"/>
      <c r="KSZ168" s="78"/>
      <c r="KTM168" s="78"/>
      <c r="KTP168" s="78"/>
      <c r="KTQ168" s="79"/>
      <c r="KTR168" s="78"/>
      <c r="KUE168" s="78"/>
      <c r="KUH168" s="78"/>
      <c r="KUI168" s="79"/>
      <c r="KUJ168" s="78"/>
      <c r="KUW168" s="78"/>
      <c r="KUZ168" s="78"/>
      <c r="KVA168" s="79"/>
      <c r="KVB168" s="78"/>
      <c r="KVO168" s="78"/>
      <c r="KVR168" s="78"/>
      <c r="KVS168" s="79"/>
      <c r="KVT168" s="78"/>
      <c r="KWG168" s="78"/>
      <c r="KWJ168" s="78"/>
      <c r="KWK168" s="79"/>
      <c r="KWL168" s="78"/>
      <c r="KWY168" s="78"/>
      <c r="KXB168" s="78"/>
      <c r="KXC168" s="79"/>
      <c r="KXD168" s="78"/>
      <c r="KXQ168" s="78"/>
      <c r="KXT168" s="78"/>
      <c r="KXU168" s="79"/>
      <c r="KXV168" s="78"/>
      <c r="KYI168" s="78"/>
      <c r="KYL168" s="78"/>
      <c r="KYM168" s="79"/>
      <c r="KYN168" s="78"/>
      <c r="KZA168" s="78"/>
      <c r="KZD168" s="78"/>
      <c r="KZE168" s="79"/>
      <c r="KZF168" s="78"/>
      <c r="KZS168" s="78"/>
      <c r="KZV168" s="78"/>
      <c r="KZW168" s="79"/>
      <c r="KZX168" s="78"/>
      <c r="LAK168" s="78"/>
      <c r="LAN168" s="78"/>
      <c r="LAO168" s="79"/>
      <c r="LAP168" s="78"/>
      <c r="LBC168" s="78"/>
      <c r="LBF168" s="78"/>
      <c r="LBG168" s="79"/>
      <c r="LBH168" s="78"/>
      <c r="LBU168" s="78"/>
      <c r="LBX168" s="78"/>
      <c r="LBY168" s="79"/>
      <c r="LBZ168" s="78"/>
      <c r="LCM168" s="78"/>
      <c r="LCP168" s="78"/>
      <c r="LCQ168" s="79"/>
      <c r="LCR168" s="78"/>
      <c r="LDE168" s="78"/>
      <c r="LDH168" s="78"/>
      <c r="LDI168" s="79"/>
      <c r="LDJ168" s="78"/>
      <c r="LDW168" s="78"/>
      <c r="LDZ168" s="78"/>
      <c r="LEA168" s="79"/>
      <c r="LEB168" s="78"/>
      <c r="LEO168" s="78"/>
      <c r="LER168" s="78"/>
      <c r="LES168" s="79"/>
      <c r="LET168" s="78"/>
      <c r="LFG168" s="78"/>
      <c r="LFJ168" s="78"/>
      <c r="LFK168" s="79"/>
      <c r="LFL168" s="78"/>
      <c r="LFY168" s="78"/>
      <c r="LGB168" s="78"/>
      <c r="LGC168" s="79"/>
      <c r="LGD168" s="78"/>
      <c r="LGQ168" s="78"/>
      <c r="LGT168" s="78"/>
      <c r="LGU168" s="79"/>
      <c r="LGV168" s="78"/>
      <c r="LHI168" s="78"/>
      <c r="LHL168" s="78"/>
      <c r="LHM168" s="79"/>
      <c r="LHN168" s="78"/>
      <c r="LIA168" s="78"/>
      <c r="LID168" s="78"/>
      <c r="LIE168" s="79"/>
      <c r="LIF168" s="78"/>
      <c r="LIS168" s="78"/>
      <c r="LIV168" s="78"/>
      <c r="LIW168" s="79"/>
      <c r="LIX168" s="78"/>
      <c r="LJK168" s="78"/>
      <c r="LJN168" s="78"/>
      <c r="LJO168" s="79"/>
      <c r="LJP168" s="78"/>
      <c r="LKC168" s="78"/>
      <c r="LKF168" s="78"/>
      <c r="LKG168" s="79"/>
      <c r="LKH168" s="78"/>
      <c r="LKU168" s="78"/>
      <c r="LKX168" s="78"/>
      <c r="LKY168" s="79"/>
      <c r="LKZ168" s="78"/>
      <c r="LLM168" s="78"/>
      <c r="LLP168" s="78"/>
      <c r="LLQ168" s="79"/>
      <c r="LLR168" s="78"/>
      <c r="LME168" s="78"/>
      <c r="LMH168" s="78"/>
      <c r="LMI168" s="79"/>
      <c r="LMJ168" s="78"/>
      <c r="LMW168" s="78"/>
      <c r="LMZ168" s="78"/>
      <c r="LNA168" s="79"/>
      <c r="LNB168" s="78"/>
      <c r="LNO168" s="78"/>
      <c r="LNR168" s="78"/>
      <c r="LNS168" s="79"/>
      <c r="LNT168" s="78"/>
      <c r="LOG168" s="78"/>
      <c r="LOJ168" s="78"/>
      <c r="LOK168" s="79"/>
      <c r="LOL168" s="78"/>
      <c r="LOY168" s="78"/>
      <c r="LPB168" s="78"/>
      <c r="LPC168" s="79"/>
      <c r="LPD168" s="78"/>
      <c r="LPQ168" s="78"/>
      <c r="LPT168" s="78"/>
      <c r="LPU168" s="79"/>
      <c r="LPV168" s="78"/>
      <c r="LQI168" s="78"/>
      <c r="LQL168" s="78"/>
      <c r="LQM168" s="79"/>
      <c r="LQN168" s="78"/>
      <c r="LRA168" s="78"/>
      <c r="LRD168" s="78"/>
      <c r="LRE168" s="79"/>
      <c r="LRF168" s="78"/>
      <c r="LRS168" s="78"/>
      <c r="LRV168" s="78"/>
      <c r="LRW168" s="79"/>
      <c r="LRX168" s="78"/>
      <c r="LSK168" s="78"/>
      <c r="LSN168" s="78"/>
      <c r="LSO168" s="79"/>
      <c r="LSP168" s="78"/>
      <c r="LTC168" s="78"/>
      <c r="LTF168" s="78"/>
      <c r="LTG168" s="79"/>
      <c r="LTH168" s="78"/>
      <c r="LTU168" s="78"/>
      <c r="LTX168" s="78"/>
      <c r="LTY168" s="79"/>
      <c r="LTZ168" s="78"/>
      <c r="LUM168" s="78"/>
      <c r="LUP168" s="78"/>
      <c r="LUQ168" s="79"/>
      <c r="LUR168" s="78"/>
      <c r="LVE168" s="78"/>
      <c r="LVH168" s="78"/>
      <c r="LVI168" s="79"/>
      <c r="LVJ168" s="78"/>
      <c r="LVW168" s="78"/>
      <c r="LVZ168" s="78"/>
      <c r="LWA168" s="79"/>
      <c r="LWB168" s="78"/>
      <c r="LWO168" s="78"/>
      <c r="LWR168" s="78"/>
      <c r="LWS168" s="79"/>
      <c r="LWT168" s="78"/>
      <c r="LXG168" s="78"/>
      <c r="LXJ168" s="78"/>
      <c r="LXK168" s="79"/>
      <c r="LXL168" s="78"/>
      <c r="LXY168" s="78"/>
      <c r="LYB168" s="78"/>
      <c r="LYC168" s="79"/>
      <c r="LYD168" s="78"/>
      <c r="LYQ168" s="78"/>
      <c r="LYT168" s="78"/>
      <c r="LYU168" s="79"/>
      <c r="LYV168" s="78"/>
      <c r="LZI168" s="78"/>
      <c r="LZL168" s="78"/>
      <c r="LZM168" s="79"/>
      <c r="LZN168" s="78"/>
      <c r="MAA168" s="78"/>
      <c r="MAD168" s="78"/>
      <c r="MAE168" s="79"/>
      <c r="MAF168" s="78"/>
      <c r="MAS168" s="78"/>
      <c r="MAV168" s="78"/>
      <c r="MAW168" s="79"/>
      <c r="MAX168" s="78"/>
      <c r="MBK168" s="78"/>
      <c r="MBN168" s="78"/>
      <c r="MBO168" s="79"/>
      <c r="MBP168" s="78"/>
      <c r="MCC168" s="78"/>
      <c r="MCF168" s="78"/>
      <c r="MCG168" s="79"/>
      <c r="MCH168" s="78"/>
      <c r="MCU168" s="78"/>
      <c r="MCX168" s="78"/>
      <c r="MCY168" s="79"/>
      <c r="MCZ168" s="78"/>
      <c r="MDM168" s="78"/>
      <c r="MDP168" s="78"/>
      <c r="MDQ168" s="79"/>
      <c r="MDR168" s="78"/>
      <c r="MEE168" s="78"/>
      <c r="MEH168" s="78"/>
      <c r="MEI168" s="79"/>
      <c r="MEJ168" s="78"/>
      <c r="MEW168" s="78"/>
      <c r="MEZ168" s="78"/>
      <c r="MFA168" s="79"/>
      <c r="MFB168" s="78"/>
      <c r="MFO168" s="78"/>
      <c r="MFR168" s="78"/>
      <c r="MFS168" s="79"/>
      <c r="MFT168" s="78"/>
      <c r="MGG168" s="78"/>
      <c r="MGJ168" s="78"/>
      <c r="MGK168" s="79"/>
      <c r="MGL168" s="78"/>
      <c r="MGY168" s="78"/>
      <c r="MHB168" s="78"/>
      <c r="MHC168" s="79"/>
      <c r="MHD168" s="78"/>
      <c r="MHQ168" s="78"/>
      <c r="MHT168" s="78"/>
      <c r="MHU168" s="79"/>
      <c r="MHV168" s="78"/>
      <c r="MII168" s="78"/>
      <c r="MIL168" s="78"/>
      <c r="MIM168" s="79"/>
      <c r="MIN168" s="78"/>
      <c r="MJA168" s="78"/>
      <c r="MJD168" s="78"/>
      <c r="MJE168" s="79"/>
      <c r="MJF168" s="78"/>
      <c r="MJS168" s="78"/>
      <c r="MJV168" s="78"/>
      <c r="MJW168" s="79"/>
      <c r="MJX168" s="78"/>
      <c r="MKK168" s="78"/>
      <c r="MKN168" s="78"/>
      <c r="MKO168" s="79"/>
      <c r="MKP168" s="78"/>
      <c r="MLC168" s="78"/>
      <c r="MLF168" s="78"/>
      <c r="MLG168" s="79"/>
      <c r="MLH168" s="78"/>
      <c r="MLU168" s="78"/>
      <c r="MLX168" s="78"/>
      <c r="MLY168" s="79"/>
      <c r="MLZ168" s="78"/>
      <c r="MMM168" s="78"/>
      <c r="MMP168" s="78"/>
      <c r="MMQ168" s="79"/>
      <c r="MMR168" s="78"/>
      <c r="MNE168" s="78"/>
      <c r="MNH168" s="78"/>
      <c r="MNI168" s="79"/>
      <c r="MNJ168" s="78"/>
      <c r="MNW168" s="78"/>
      <c r="MNZ168" s="78"/>
      <c r="MOA168" s="79"/>
      <c r="MOB168" s="78"/>
      <c r="MOO168" s="78"/>
      <c r="MOR168" s="78"/>
      <c r="MOS168" s="79"/>
      <c r="MOT168" s="78"/>
      <c r="MPG168" s="78"/>
      <c r="MPJ168" s="78"/>
      <c r="MPK168" s="79"/>
      <c r="MPL168" s="78"/>
      <c r="MPY168" s="78"/>
      <c r="MQB168" s="78"/>
      <c r="MQC168" s="79"/>
      <c r="MQD168" s="78"/>
      <c r="MQQ168" s="78"/>
      <c r="MQT168" s="78"/>
      <c r="MQU168" s="79"/>
      <c r="MQV168" s="78"/>
      <c r="MRI168" s="78"/>
      <c r="MRL168" s="78"/>
      <c r="MRM168" s="79"/>
      <c r="MRN168" s="78"/>
      <c r="MSA168" s="78"/>
      <c r="MSD168" s="78"/>
      <c r="MSE168" s="79"/>
      <c r="MSF168" s="78"/>
      <c r="MSS168" s="78"/>
      <c r="MSV168" s="78"/>
      <c r="MSW168" s="79"/>
      <c r="MSX168" s="78"/>
      <c r="MTK168" s="78"/>
      <c r="MTN168" s="78"/>
      <c r="MTO168" s="79"/>
      <c r="MTP168" s="78"/>
      <c r="MUC168" s="78"/>
      <c r="MUF168" s="78"/>
      <c r="MUG168" s="79"/>
      <c r="MUH168" s="78"/>
      <c r="MUU168" s="78"/>
      <c r="MUX168" s="78"/>
      <c r="MUY168" s="79"/>
      <c r="MUZ168" s="78"/>
      <c r="MVM168" s="78"/>
      <c r="MVP168" s="78"/>
      <c r="MVQ168" s="79"/>
      <c r="MVR168" s="78"/>
      <c r="MWE168" s="78"/>
      <c r="MWH168" s="78"/>
      <c r="MWI168" s="79"/>
      <c r="MWJ168" s="78"/>
      <c r="MWW168" s="78"/>
      <c r="MWZ168" s="78"/>
      <c r="MXA168" s="79"/>
      <c r="MXB168" s="78"/>
      <c r="MXO168" s="78"/>
      <c r="MXR168" s="78"/>
      <c r="MXS168" s="79"/>
      <c r="MXT168" s="78"/>
      <c r="MYG168" s="78"/>
      <c r="MYJ168" s="78"/>
      <c r="MYK168" s="79"/>
      <c r="MYL168" s="78"/>
      <c r="MYY168" s="78"/>
      <c r="MZB168" s="78"/>
      <c r="MZC168" s="79"/>
      <c r="MZD168" s="78"/>
      <c r="MZQ168" s="78"/>
      <c r="MZT168" s="78"/>
      <c r="MZU168" s="79"/>
      <c r="MZV168" s="78"/>
      <c r="NAI168" s="78"/>
      <c r="NAL168" s="78"/>
      <c r="NAM168" s="79"/>
      <c r="NAN168" s="78"/>
      <c r="NBA168" s="78"/>
      <c r="NBD168" s="78"/>
      <c r="NBE168" s="79"/>
      <c r="NBF168" s="78"/>
      <c r="NBS168" s="78"/>
      <c r="NBV168" s="78"/>
      <c r="NBW168" s="79"/>
      <c r="NBX168" s="78"/>
      <c r="NCK168" s="78"/>
      <c r="NCN168" s="78"/>
      <c r="NCO168" s="79"/>
      <c r="NCP168" s="78"/>
      <c r="NDC168" s="78"/>
      <c r="NDF168" s="78"/>
      <c r="NDG168" s="79"/>
      <c r="NDH168" s="78"/>
      <c r="NDU168" s="78"/>
      <c r="NDX168" s="78"/>
      <c r="NDY168" s="79"/>
      <c r="NDZ168" s="78"/>
      <c r="NEM168" s="78"/>
      <c r="NEP168" s="78"/>
      <c r="NEQ168" s="79"/>
      <c r="NER168" s="78"/>
      <c r="NFE168" s="78"/>
      <c r="NFH168" s="78"/>
      <c r="NFI168" s="79"/>
      <c r="NFJ168" s="78"/>
      <c r="NFW168" s="78"/>
      <c r="NFZ168" s="78"/>
      <c r="NGA168" s="79"/>
      <c r="NGB168" s="78"/>
      <c r="NGO168" s="78"/>
      <c r="NGR168" s="78"/>
      <c r="NGS168" s="79"/>
      <c r="NGT168" s="78"/>
      <c r="NHG168" s="78"/>
      <c r="NHJ168" s="78"/>
      <c r="NHK168" s="79"/>
      <c r="NHL168" s="78"/>
      <c r="NHY168" s="78"/>
      <c r="NIB168" s="78"/>
      <c r="NIC168" s="79"/>
      <c r="NID168" s="78"/>
      <c r="NIQ168" s="78"/>
      <c r="NIT168" s="78"/>
      <c r="NIU168" s="79"/>
      <c r="NIV168" s="78"/>
      <c r="NJI168" s="78"/>
      <c r="NJL168" s="78"/>
      <c r="NJM168" s="79"/>
      <c r="NJN168" s="78"/>
      <c r="NKA168" s="78"/>
      <c r="NKD168" s="78"/>
      <c r="NKE168" s="79"/>
      <c r="NKF168" s="78"/>
      <c r="NKS168" s="78"/>
      <c r="NKV168" s="78"/>
      <c r="NKW168" s="79"/>
      <c r="NKX168" s="78"/>
      <c r="NLK168" s="78"/>
      <c r="NLN168" s="78"/>
      <c r="NLO168" s="79"/>
      <c r="NLP168" s="78"/>
      <c r="NMC168" s="78"/>
      <c r="NMF168" s="78"/>
      <c r="NMG168" s="79"/>
      <c r="NMH168" s="78"/>
      <c r="NMU168" s="78"/>
      <c r="NMX168" s="78"/>
      <c r="NMY168" s="79"/>
      <c r="NMZ168" s="78"/>
      <c r="NNM168" s="78"/>
      <c r="NNP168" s="78"/>
      <c r="NNQ168" s="79"/>
      <c r="NNR168" s="78"/>
      <c r="NOE168" s="78"/>
      <c r="NOH168" s="78"/>
      <c r="NOI168" s="79"/>
      <c r="NOJ168" s="78"/>
      <c r="NOW168" s="78"/>
      <c r="NOZ168" s="78"/>
      <c r="NPA168" s="79"/>
      <c r="NPB168" s="78"/>
      <c r="NPO168" s="78"/>
      <c r="NPR168" s="78"/>
      <c r="NPS168" s="79"/>
      <c r="NPT168" s="78"/>
      <c r="NQG168" s="78"/>
      <c r="NQJ168" s="78"/>
      <c r="NQK168" s="79"/>
      <c r="NQL168" s="78"/>
      <c r="NQY168" s="78"/>
      <c r="NRB168" s="78"/>
      <c r="NRC168" s="79"/>
      <c r="NRD168" s="78"/>
      <c r="NRQ168" s="78"/>
      <c r="NRT168" s="78"/>
      <c r="NRU168" s="79"/>
      <c r="NRV168" s="78"/>
      <c r="NSI168" s="78"/>
      <c r="NSL168" s="78"/>
      <c r="NSM168" s="79"/>
      <c r="NSN168" s="78"/>
      <c r="NTA168" s="78"/>
      <c r="NTD168" s="78"/>
      <c r="NTE168" s="79"/>
      <c r="NTF168" s="78"/>
      <c r="NTS168" s="78"/>
      <c r="NTV168" s="78"/>
      <c r="NTW168" s="79"/>
      <c r="NTX168" s="78"/>
      <c r="NUK168" s="78"/>
      <c r="NUN168" s="78"/>
      <c r="NUO168" s="79"/>
      <c r="NUP168" s="78"/>
      <c r="NVC168" s="78"/>
      <c r="NVF168" s="78"/>
      <c r="NVG168" s="79"/>
      <c r="NVH168" s="78"/>
      <c r="NVU168" s="78"/>
      <c r="NVX168" s="78"/>
      <c r="NVY168" s="79"/>
      <c r="NVZ168" s="78"/>
      <c r="NWM168" s="78"/>
      <c r="NWP168" s="78"/>
      <c r="NWQ168" s="79"/>
      <c r="NWR168" s="78"/>
      <c r="NXE168" s="78"/>
      <c r="NXH168" s="78"/>
      <c r="NXI168" s="79"/>
      <c r="NXJ168" s="78"/>
      <c r="NXW168" s="78"/>
      <c r="NXZ168" s="78"/>
      <c r="NYA168" s="79"/>
      <c r="NYB168" s="78"/>
      <c r="NYO168" s="78"/>
      <c r="NYR168" s="78"/>
      <c r="NYS168" s="79"/>
      <c r="NYT168" s="78"/>
      <c r="NZG168" s="78"/>
      <c r="NZJ168" s="78"/>
      <c r="NZK168" s="79"/>
      <c r="NZL168" s="78"/>
      <c r="NZY168" s="78"/>
      <c r="OAB168" s="78"/>
      <c r="OAC168" s="79"/>
      <c r="OAD168" s="78"/>
      <c r="OAQ168" s="78"/>
      <c r="OAT168" s="78"/>
      <c r="OAU168" s="79"/>
      <c r="OAV168" s="78"/>
      <c r="OBI168" s="78"/>
      <c r="OBL168" s="78"/>
      <c r="OBM168" s="79"/>
      <c r="OBN168" s="78"/>
      <c r="OCA168" s="78"/>
      <c r="OCD168" s="78"/>
      <c r="OCE168" s="79"/>
      <c r="OCF168" s="78"/>
      <c r="OCS168" s="78"/>
      <c r="OCV168" s="78"/>
      <c r="OCW168" s="79"/>
      <c r="OCX168" s="78"/>
      <c r="ODK168" s="78"/>
      <c r="ODN168" s="78"/>
      <c r="ODO168" s="79"/>
      <c r="ODP168" s="78"/>
      <c r="OEC168" s="78"/>
      <c r="OEF168" s="78"/>
      <c r="OEG168" s="79"/>
      <c r="OEH168" s="78"/>
      <c r="OEU168" s="78"/>
      <c r="OEX168" s="78"/>
      <c r="OEY168" s="79"/>
      <c r="OEZ168" s="78"/>
      <c r="OFM168" s="78"/>
      <c r="OFP168" s="78"/>
      <c r="OFQ168" s="79"/>
      <c r="OFR168" s="78"/>
      <c r="OGE168" s="78"/>
      <c r="OGH168" s="78"/>
      <c r="OGI168" s="79"/>
      <c r="OGJ168" s="78"/>
      <c r="OGW168" s="78"/>
      <c r="OGZ168" s="78"/>
      <c r="OHA168" s="79"/>
      <c r="OHB168" s="78"/>
      <c r="OHO168" s="78"/>
      <c r="OHR168" s="78"/>
      <c r="OHS168" s="79"/>
      <c r="OHT168" s="78"/>
      <c r="OIG168" s="78"/>
      <c r="OIJ168" s="78"/>
      <c r="OIK168" s="79"/>
      <c r="OIL168" s="78"/>
      <c r="OIY168" s="78"/>
      <c r="OJB168" s="78"/>
      <c r="OJC168" s="79"/>
      <c r="OJD168" s="78"/>
      <c r="OJQ168" s="78"/>
      <c r="OJT168" s="78"/>
      <c r="OJU168" s="79"/>
      <c r="OJV168" s="78"/>
      <c r="OKI168" s="78"/>
      <c r="OKL168" s="78"/>
      <c r="OKM168" s="79"/>
      <c r="OKN168" s="78"/>
      <c r="OLA168" s="78"/>
      <c r="OLD168" s="78"/>
      <c r="OLE168" s="79"/>
      <c r="OLF168" s="78"/>
      <c r="OLS168" s="78"/>
      <c r="OLV168" s="78"/>
      <c r="OLW168" s="79"/>
      <c r="OLX168" s="78"/>
      <c r="OMK168" s="78"/>
      <c r="OMN168" s="78"/>
      <c r="OMO168" s="79"/>
      <c r="OMP168" s="78"/>
      <c r="ONC168" s="78"/>
      <c r="ONF168" s="78"/>
      <c r="ONG168" s="79"/>
      <c r="ONH168" s="78"/>
      <c r="ONU168" s="78"/>
      <c r="ONX168" s="78"/>
      <c r="ONY168" s="79"/>
      <c r="ONZ168" s="78"/>
      <c r="OOM168" s="78"/>
      <c r="OOP168" s="78"/>
      <c r="OOQ168" s="79"/>
      <c r="OOR168" s="78"/>
      <c r="OPE168" s="78"/>
      <c r="OPH168" s="78"/>
      <c r="OPI168" s="79"/>
      <c r="OPJ168" s="78"/>
      <c r="OPW168" s="78"/>
      <c r="OPZ168" s="78"/>
      <c r="OQA168" s="79"/>
      <c r="OQB168" s="78"/>
      <c r="OQO168" s="78"/>
      <c r="OQR168" s="78"/>
      <c r="OQS168" s="79"/>
      <c r="OQT168" s="78"/>
      <c r="ORG168" s="78"/>
      <c r="ORJ168" s="78"/>
      <c r="ORK168" s="79"/>
      <c r="ORL168" s="78"/>
      <c r="ORY168" s="78"/>
      <c r="OSB168" s="78"/>
      <c r="OSC168" s="79"/>
      <c r="OSD168" s="78"/>
      <c r="OSQ168" s="78"/>
      <c r="OST168" s="78"/>
      <c r="OSU168" s="79"/>
      <c r="OSV168" s="78"/>
      <c r="OTI168" s="78"/>
      <c r="OTL168" s="78"/>
      <c r="OTM168" s="79"/>
      <c r="OTN168" s="78"/>
      <c r="OUA168" s="78"/>
      <c r="OUD168" s="78"/>
      <c r="OUE168" s="79"/>
      <c r="OUF168" s="78"/>
      <c r="OUS168" s="78"/>
      <c r="OUV168" s="78"/>
      <c r="OUW168" s="79"/>
      <c r="OUX168" s="78"/>
      <c r="OVK168" s="78"/>
      <c r="OVN168" s="78"/>
      <c r="OVO168" s="79"/>
      <c r="OVP168" s="78"/>
      <c r="OWC168" s="78"/>
      <c r="OWF168" s="78"/>
      <c r="OWG168" s="79"/>
      <c r="OWH168" s="78"/>
      <c r="OWU168" s="78"/>
      <c r="OWX168" s="78"/>
      <c r="OWY168" s="79"/>
      <c r="OWZ168" s="78"/>
      <c r="OXM168" s="78"/>
      <c r="OXP168" s="78"/>
      <c r="OXQ168" s="79"/>
      <c r="OXR168" s="78"/>
      <c r="OYE168" s="78"/>
      <c r="OYH168" s="78"/>
      <c r="OYI168" s="79"/>
      <c r="OYJ168" s="78"/>
      <c r="OYW168" s="78"/>
      <c r="OYZ168" s="78"/>
      <c r="OZA168" s="79"/>
      <c r="OZB168" s="78"/>
      <c r="OZO168" s="78"/>
      <c r="OZR168" s="78"/>
      <c r="OZS168" s="79"/>
      <c r="OZT168" s="78"/>
      <c r="PAG168" s="78"/>
      <c r="PAJ168" s="78"/>
      <c r="PAK168" s="79"/>
      <c r="PAL168" s="78"/>
      <c r="PAY168" s="78"/>
      <c r="PBB168" s="78"/>
      <c r="PBC168" s="79"/>
      <c r="PBD168" s="78"/>
      <c r="PBQ168" s="78"/>
      <c r="PBT168" s="78"/>
      <c r="PBU168" s="79"/>
      <c r="PBV168" s="78"/>
      <c r="PCI168" s="78"/>
      <c r="PCL168" s="78"/>
      <c r="PCM168" s="79"/>
      <c r="PCN168" s="78"/>
      <c r="PDA168" s="78"/>
      <c r="PDD168" s="78"/>
      <c r="PDE168" s="79"/>
      <c r="PDF168" s="78"/>
      <c r="PDS168" s="78"/>
      <c r="PDV168" s="78"/>
      <c r="PDW168" s="79"/>
      <c r="PDX168" s="78"/>
      <c r="PEK168" s="78"/>
      <c r="PEN168" s="78"/>
      <c r="PEO168" s="79"/>
      <c r="PEP168" s="78"/>
      <c r="PFC168" s="78"/>
      <c r="PFF168" s="78"/>
      <c r="PFG168" s="79"/>
      <c r="PFH168" s="78"/>
      <c r="PFU168" s="78"/>
      <c r="PFX168" s="78"/>
      <c r="PFY168" s="79"/>
      <c r="PFZ168" s="78"/>
      <c r="PGM168" s="78"/>
      <c r="PGP168" s="78"/>
      <c r="PGQ168" s="79"/>
      <c r="PGR168" s="78"/>
      <c r="PHE168" s="78"/>
      <c r="PHH168" s="78"/>
      <c r="PHI168" s="79"/>
      <c r="PHJ168" s="78"/>
      <c r="PHW168" s="78"/>
      <c r="PHZ168" s="78"/>
      <c r="PIA168" s="79"/>
      <c r="PIB168" s="78"/>
      <c r="PIO168" s="78"/>
      <c r="PIR168" s="78"/>
      <c r="PIS168" s="79"/>
      <c r="PIT168" s="78"/>
      <c r="PJG168" s="78"/>
      <c r="PJJ168" s="78"/>
      <c r="PJK168" s="79"/>
      <c r="PJL168" s="78"/>
      <c r="PJY168" s="78"/>
      <c r="PKB168" s="78"/>
      <c r="PKC168" s="79"/>
      <c r="PKD168" s="78"/>
      <c r="PKQ168" s="78"/>
      <c r="PKT168" s="78"/>
      <c r="PKU168" s="79"/>
      <c r="PKV168" s="78"/>
      <c r="PLI168" s="78"/>
      <c r="PLL168" s="78"/>
      <c r="PLM168" s="79"/>
      <c r="PLN168" s="78"/>
      <c r="PMA168" s="78"/>
      <c r="PMD168" s="78"/>
      <c r="PME168" s="79"/>
      <c r="PMF168" s="78"/>
      <c r="PMS168" s="78"/>
      <c r="PMV168" s="78"/>
      <c r="PMW168" s="79"/>
      <c r="PMX168" s="78"/>
      <c r="PNK168" s="78"/>
      <c r="PNN168" s="78"/>
      <c r="PNO168" s="79"/>
      <c r="PNP168" s="78"/>
      <c r="POC168" s="78"/>
      <c r="POF168" s="78"/>
      <c r="POG168" s="79"/>
      <c r="POH168" s="78"/>
      <c r="POU168" s="78"/>
      <c r="POX168" s="78"/>
      <c r="POY168" s="79"/>
      <c r="POZ168" s="78"/>
      <c r="PPM168" s="78"/>
      <c r="PPP168" s="78"/>
      <c r="PPQ168" s="79"/>
      <c r="PPR168" s="78"/>
      <c r="PQE168" s="78"/>
      <c r="PQH168" s="78"/>
      <c r="PQI168" s="79"/>
      <c r="PQJ168" s="78"/>
      <c r="PQW168" s="78"/>
      <c r="PQZ168" s="78"/>
      <c r="PRA168" s="79"/>
      <c r="PRB168" s="78"/>
      <c r="PRO168" s="78"/>
      <c r="PRR168" s="78"/>
      <c r="PRS168" s="79"/>
      <c r="PRT168" s="78"/>
      <c r="PSG168" s="78"/>
      <c r="PSJ168" s="78"/>
      <c r="PSK168" s="79"/>
      <c r="PSL168" s="78"/>
      <c r="PSY168" s="78"/>
      <c r="PTB168" s="78"/>
      <c r="PTC168" s="79"/>
      <c r="PTD168" s="78"/>
      <c r="PTQ168" s="78"/>
      <c r="PTT168" s="78"/>
      <c r="PTU168" s="79"/>
      <c r="PTV168" s="78"/>
      <c r="PUI168" s="78"/>
      <c r="PUL168" s="78"/>
      <c r="PUM168" s="79"/>
      <c r="PUN168" s="78"/>
      <c r="PVA168" s="78"/>
      <c r="PVD168" s="78"/>
      <c r="PVE168" s="79"/>
      <c r="PVF168" s="78"/>
      <c r="PVS168" s="78"/>
      <c r="PVV168" s="78"/>
      <c r="PVW168" s="79"/>
      <c r="PVX168" s="78"/>
      <c r="PWK168" s="78"/>
      <c r="PWN168" s="78"/>
      <c r="PWO168" s="79"/>
      <c r="PWP168" s="78"/>
      <c r="PXC168" s="78"/>
      <c r="PXF168" s="78"/>
      <c r="PXG168" s="79"/>
      <c r="PXH168" s="78"/>
      <c r="PXU168" s="78"/>
      <c r="PXX168" s="78"/>
      <c r="PXY168" s="79"/>
      <c r="PXZ168" s="78"/>
      <c r="PYM168" s="78"/>
      <c r="PYP168" s="78"/>
      <c r="PYQ168" s="79"/>
      <c r="PYR168" s="78"/>
      <c r="PZE168" s="78"/>
      <c r="PZH168" s="78"/>
      <c r="PZI168" s="79"/>
      <c r="PZJ168" s="78"/>
      <c r="PZW168" s="78"/>
      <c r="PZZ168" s="78"/>
      <c r="QAA168" s="79"/>
      <c r="QAB168" s="78"/>
      <c r="QAO168" s="78"/>
      <c r="QAR168" s="78"/>
      <c r="QAS168" s="79"/>
      <c r="QAT168" s="78"/>
      <c r="QBG168" s="78"/>
      <c r="QBJ168" s="78"/>
      <c r="QBK168" s="79"/>
      <c r="QBL168" s="78"/>
      <c r="QBY168" s="78"/>
      <c r="QCB168" s="78"/>
      <c r="QCC168" s="79"/>
      <c r="QCD168" s="78"/>
      <c r="QCQ168" s="78"/>
      <c r="QCT168" s="78"/>
      <c r="QCU168" s="79"/>
      <c r="QCV168" s="78"/>
      <c r="QDI168" s="78"/>
      <c r="QDL168" s="78"/>
      <c r="QDM168" s="79"/>
      <c r="QDN168" s="78"/>
      <c r="QEA168" s="78"/>
      <c r="QED168" s="78"/>
      <c r="QEE168" s="79"/>
      <c r="QEF168" s="78"/>
      <c r="QES168" s="78"/>
      <c r="QEV168" s="78"/>
      <c r="QEW168" s="79"/>
      <c r="QEX168" s="78"/>
      <c r="QFK168" s="78"/>
      <c r="QFN168" s="78"/>
      <c r="QFO168" s="79"/>
      <c r="QFP168" s="78"/>
      <c r="QGC168" s="78"/>
      <c r="QGF168" s="78"/>
      <c r="QGG168" s="79"/>
      <c r="QGH168" s="78"/>
      <c r="QGU168" s="78"/>
      <c r="QGX168" s="78"/>
      <c r="QGY168" s="79"/>
      <c r="QGZ168" s="78"/>
      <c r="QHM168" s="78"/>
      <c r="QHP168" s="78"/>
      <c r="QHQ168" s="79"/>
      <c r="QHR168" s="78"/>
      <c r="QIE168" s="78"/>
      <c r="QIH168" s="78"/>
      <c r="QII168" s="79"/>
      <c r="QIJ168" s="78"/>
      <c r="QIW168" s="78"/>
      <c r="QIZ168" s="78"/>
      <c r="QJA168" s="79"/>
      <c r="QJB168" s="78"/>
      <c r="QJO168" s="78"/>
      <c r="QJR168" s="78"/>
      <c r="QJS168" s="79"/>
      <c r="QJT168" s="78"/>
      <c r="QKG168" s="78"/>
      <c r="QKJ168" s="78"/>
      <c r="QKK168" s="79"/>
      <c r="QKL168" s="78"/>
      <c r="QKY168" s="78"/>
      <c r="QLB168" s="78"/>
      <c r="QLC168" s="79"/>
      <c r="QLD168" s="78"/>
      <c r="QLQ168" s="78"/>
      <c r="QLT168" s="78"/>
      <c r="QLU168" s="79"/>
      <c r="QLV168" s="78"/>
      <c r="QMI168" s="78"/>
      <c r="QML168" s="78"/>
      <c r="QMM168" s="79"/>
      <c r="QMN168" s="78"/>
      <c r="QNA168" s="78"/>
      <c r="QND168" s="78"/>
      <c r="QNE168" s="79"/>
      <c r="QNF168" s="78"/>
      <c r="QNS168" s="78"/>
      <c r="QNV168" s="78"/>
      <c r="QNW168" s="79"/>
      <c r="QNX168" s="78"/>
      <c r="QOK168" s="78"/>
      <c r="QON168" s="78"/>
      <c r="QOO168" s="79"/>
      <c r="QOP168" s="78"/>
      <c r="QPC168" s="78"/>
      <c r="QPF168" s="78"/>
      <c r="QPG168" s="79"/>
      <c r="QPH168" s="78"/>
      <c r="QPU168" s="78"/>
      <c r="QPX168" s="78"/>
      <c r="QPY168" s="79"/>
      <c r="QPZ168" s="78"/>
      <c r="QQM168" s="78"/>
      <c r="QQP168" s="78"/>
      <c r="QQQ168" s="79"/>
      <c r="QQR168" s="78"/>
      <c r="QRE168" s="78"/>
      <c r="QRH168" s="78"/>
      <c r="QRI168" s="79"/>
      <c r="QRJ168" s="78"/>
      <c r="QRW168" s="78"/>
      <c r="QRZ168" s="78"/>
      <c r="QSA168" s="79"/>
      <c r="QSB168" s="78"/>
      <c r="QSO168" s="78"/>
      <c r="QSR168" s="78"/>
      <c r="QSS168" s="79"/>
      <c r="QST168" s="78"/>
      <c r="QTG168" s="78"/>
      <c r="QTJ168" s="78"/>
      <c r="QTK168" s="79"/>
      <c r="QTL168" s="78"/>
      <c r="QTY168" s="78"/>
      <c r="QUB168" s="78"/>
      <c r="QUC168" s="79"/>
      <c r="QUD168" s="78"/>
      <c r="QUQ168" s="78"/>
      <c r="QUT168" s="78"/>
      <c r="QUU168" s="79"/>
      <c r="QUV168" s="78"/>
      <c r="QVI168" s="78"/>
      <c r="QVL168" s="78"/>
      <c r="QVM168" s="79"/>
      <c r="QVN168" s="78"/>
      <c r="QWA168" s="78"/>
      <c r="QWD168" s="78"/>
      <c r="QWE168" s="79"/>
      <c r="QWF168" s="78"/>
      <c r="QWS168" s="78"/>
      <c r="QWV168" s="78"/>
      <c r="QWW168" s="79"/>
      <c r="QWX168" s="78"/>
      <c r="QXK168" s="78"/>
      <c r="QXN168" s="78"/>
      <c r="QXO168" s="79"/>
      <c r="QXP168" s="78"/>
      <c r="QYC168" s="78"/>
      <c r="QYF168" s="78"/>
      <c r="QYG168" s="79"/>
      <c r="QYH168" s="78"/>
      <c r="QYU168" s="78"/>
      <c r="QYX168" s="78"/>
      <c r="QYY168" s="79"/>
      <c r="QYZ168" s="78"/>
      <c r="QZM168" s="78"/>
      <c r="QZP168" s="78"/>
      <c r="QZQ168" s="79"/>
      <c r="QZR168" s="78"/>
      <c r="RAE168" s="78"/>
      <c r="RAH168" s="78"/>
      <c r="RAI168" s="79"/>
      <c r="RAJ168" s="78"/>
      <c r="RAW168" s="78"/>
      <c r="RAZ168" s="78"/>
      <c r="RBA168" s="79"/>
      <c r="RBB168" s="78"/>
      <c r="RBO168" s="78"/>
      <c r="RBR168" s="78"/>
      <c r="RBS168" s="79"/>
      <c r="RBT168" s="78"/>
      <c r="RCG168" s="78"/>
      <c r="RCJ168" s="78"/>
      <c r="RCK168" s="79"/>
      <c r="RCL168" s="78"/>
      <c r="RCY168" s="78"/>
      <c r="RDB168" s="78"/>
      <c r="RDC168" s="79"/>
      <c r="RDD168" s="78"/>
      <c r="RDQ168" s="78"/>
      <c r="RDT168" s="78"/>
      <c r="RDU168" s="79"/>
      <c r="RDV168" s="78"/>
      <c r="REI168" s="78"/>
      <c r="REL168" s="78"/>
      <c r="REM168" s="79"/>
      <c r="REN168" s="78"/>
      <c r="RFA168" s="78"/>
      <c r="RFD168" s="78"/>
      <c r="RFE168" s="79"/>
      <c r="RFF168" s="78"/>
      <c r="RFS168" s="78"/>
      <c r="RFV168" s="78"/>
      <c r="RFW168" s="79"/>
      <c r="RFX168" s="78"/>
      <c r="RGK168" s="78"/>
      <c r="RGN168" s="78"/>
      <c r="RGO168" s="79"/>
      <c r="RGP168" s="78"/>
      <c r="RHC168" s="78"/>
      <c r="RHF168" s="78"/>
      <c r="RHG168" s="79"/>
      <c r="RHH168" s="78"/>
      <c r="RHU168" s="78"/>
      <c r="RHX168" s="78"/>
      <c r="RHY168" s="79"/>
      <c r="RHZ168" s="78"/>
      <c r="RIM168" s="78"/>
      <c r="RIP168" s="78"/>
      <c r="RIQ168" s="79"/>
      <c r="RIR168" s="78"/>
      <c r="RJE168" s="78"/>
      <c r="RJH168" s="78"/>
      <c r="RJI168" s="79"/>
      <c r="RJJ168" s="78"/>
      <c r="RJW168" s="78"/>
      <c r="RJZ168" s="78"/>
      <c r="RKA168" s="79"/>
      <c r="RKB168" s="78"/>
      <c r="RKO168" s="78"/>
      <c r="RKR168" s="78"/>
      <c r="RKS168" s="79"/>
      <c r="RKT168" s="78"/>
      <c r="RLG168" s="78"/>
      <c r="RLJ168" s="78"/>
      <c r="RLK168" s="79"/>
      <c r="RLL168" s="78"/>
      <c r="RLY168" s="78"/>
      <c r="RMB168" s="78"/>
      <c r="RMC168" s="79"/>
      <c r="RMD168" s="78"/>
      <c r="RMQ168" s="78"/>
      <c r="RMT168" s="78"/>
      <c r="RMU168" s="79"/>
      <c r="RMV168" s="78"/>
      <c r="RNI168" s="78"/>
      <c r="RNL168" s="78"/>
      <c r="RNM168" s="79"/>
      <c r="RNN168" s="78"/>
      <c r="ROA168" s="78"/>
      <c r="ROD168" s="78"/>
      <c r="ROE168" s="79"/>
      <c r="ROF168" s="78"/>
      <c r="ROS168" s="78"/>
      <c r="ROV168" s="78"/>
      <c r="ROW168" s="79"/>
      <c r="ROX168" s="78"/>
      <c r="RPK168" s="78"/>
      <c r="RPN168" s="78"/>
      <c r="RPO168" s="79"/>
      <c r="RPP168" s="78"/>
      <c r="RQC168" s="78"/>
      <c r="RQF168" s="78"/>
      <c r="RQG168" s="79"/>
      <c r="RQH168" s="78"/>
      <c r="RQU168" s="78"/>
      <c r="RQX168" s="78"/>
      <c r="RQY168" s="79"/>
      <c r="RQZ168" s="78"/>
      <c r="RRM168" s="78"/>
      <c r="RRP168" s="78"/>
      <c r="RRQ168" s="79"/>
      <c r="RRR168" s="78"/>
      <c r="RSE168" s="78"/>
      <c r="RSH168" s="78"/>
      <c r="RSI168" s="79"/>
      <c r="RSJ168" s="78"/>
      <c r="RSW168" s="78"/>
      <c r="RSZ168" s="78"/>
      <c r="RTA168" s="79"/>
      <c r="RTB168" s="78"/>
      <c r="RTO168" s="78"/>
      <c r="RTR168" s="78"/>
      <c r="RTS168" s="79"/>
      <c r="RTT168" s="78"/>
      <c r="RUG168" s="78"/>
      <c r="RUJ168" s="78"/>
      <c r="RUK168" s="79"/>
      <c r="RUL168" s="78"/>
      <c r="RUY168" s="78"/>
      <c r="RVB168" s="78"/>
      <c r="RVC168" s="79"/>
      <c r="RVD168" s="78"/>
      <c r="RVQ168" s="78"/>
      <c r="RVT168" s="78"/>
      <c r="RVU168" s="79"/>
      <c r="RVV168" s="78"/>
      <c r="RWI168" s="78"/>
      <c r="RWL168" s="78"/>
      <c r="RWM168" s="79"/>
      <c r="RWN168" s="78"/>
      <c r="RXA168" s="78"/>
      <c r="RXD168" s="78"/>
      <c r="RXE168" s="79"/>
      <c r="RXF168" s="78"/>
      <c r="RXS168" s="78"/>
      <c r="RXV168" s="78"/>
      <c r="RXW168" s="79"/>
      <c r="RXX168" s="78"/>
      <c r="RYK168" s="78"/>
      <c r="RYN168" s="78"/>
      <c r="RYO168" s="79"/>
      <c r="RYP168" s="78"/>
      <c r="RZC168" s="78"/>
      <c r="RZF168" s="78"/>
      <c r="RZG168" s="79"/>
      <c r="RZH168" s="78"/>
      <c r="RZU168" s="78"/>
      <c r="RZX168" s="78"/>
      <c r="RZY168" s="79"/>
      <c r="RZZ168" s="78"/>
      <c r="SAM168" s="78"/>
      <c r="SAP168" s="78"/>
      <c r="SAQ168" s="79"/>
      <c r="SAR168" s="78"/>
      <c r="SBE168" s="78"/>
      <c r="SBH168" s="78"/>
      <c r="SBI168" s="79"/>
      <c r="SBJ168" s="78"/>
      <c r="SBW168" s="78"/>
      <c r="SBZ168" s="78"/>
      <c r="SCA168" s="79"/>
      <c r="SCB168" s="78"/>
      <c r="SCO168" s="78"/>
      <c r="SCR168" s="78"/>
      <c r="SCS168" s="79"/>
      <c r="SCT168" s="78"/>
      <c r="SDG168" s="78"/>
      <c r="SDJ168" s="78"/>
      <c r="SDK168" s="79"/>
      <c r="SDL168" s="78"/>
      <c r="SDY168" s="78"/>
      <c r="SEB168" s="78"/>
      <c r="SEC168" s="79"/>
      <c r="SED168" s="78"/>
      <c r="SEQ168" s="78"/>
      <c r="SET168" s="78"/>
      <c r="SEU168" s="79"/>
      <c r="SEV168" s="78"/>
      <c r="SFI168" s="78"/>
      <c r="SFL168" s="78"/>
      <c r="SFM168" s="79"/>
      <c r="SFN168" s="78"/>
      <c r="SGA168" s="78"/>
      <c r="SGD168" s="78"/>
      <c r="SGE168" s="79"/>
      <c r="SGF168" s="78"/>
      <c r="SGS168" s="78"/>
      <c r="SGV168" s="78"/>
      <c r="SGW168" s="79"/>
      <c r="SGX168" s="78"/>
      <c r="SHK168" s="78"/>
      <c r="SHN168" s="78"/>
      <c r="SHO168" s="79"/>
      <c r="SHP168" s="78"/>
      <c r="SIC168" s="78"/>
      <c r="SIF168" s="78"/>
      <c r="SIG168" s="79"/>
      <c r="SIH168" s="78"/>
      <c r="SIU168" s="78"/>
      <c r="SIX168" s="78"/>
      <c r="SIY168" s="79"/>
      <c r="SIZ168" s="78"/>
      <c r="SJM168" s="78"/>
      <c r="SJP168" s="78"/>
      <c r="SJQ168" s="79"/>
      <c r="SJR168" s="78"/>
      <c r="SKE168" s="78"/>
      <c r="SKH168" s="78"/>
      <c r="SKI168" s="79"/>
      <c r="SKJ168" s="78"/>
      <c r="SKW168" s="78"/>
      <c r="SKZ168" s="78"/>
      <c r="SLA168" s="79"/>
      <c r="SLB168" s="78"/>
      <c r="SLO168" s="78"/>
      <c r="SLR168" s="78"/>
      <c r="SLS168" s="79"/>
      <c r="SLT168" s="78"/>
      <c r="SMG168" s="78"/>
      <c r="SMJ168" s="78"/>
      <c r="SMK168" s="79"/>
      <c r="SML168" s="78"/>
      <c r="SMY168" s="78"/>
      <c r="SNB168" s="78"/>
      <c r="SNC168" s="79"/>
      <c r="SND168" s="78"/>
      <c r="SNQ168" s="78"/>
      <c r="SNT168" s="78"/>
      <c r="SNU168" s="79"/>
      <c r="SNV168" s="78"/>
      <c r="SOI168" s="78"/>
      <c r="SOL168" s="78"/>
      <c r="SOM168" s="79"/>
      <c r="SON168" s="78"/>
      <c r="SPA168" s="78"/>
      <c r="SPD168" s="78"/>
      <c r="SPE168" s="79"/>
      <c r="SPF168" s="78"/>
      <c r="SPS168" s="78"/>
      <c r="SPV168" s="78"/>
      <c r="SPW168" s="79"/>
      <c r="SPX168" s="78"/>
      <c r="SQK168" s="78"/>
      <c r="SQN168" s="78"/>
      <c r="SQO168" s="79"/>
      <c r="SQP168" s="78"/>
      <c r="SRC168" s="78"/>
      <c r="SRF168" s="78"/>
      <c r="SRG168" s="79"/>
      <c r="SRH168" s="78"/>
      <c r="SRU168" s="78"/>
      <c r="SRX168" s="78"/>
      <c r="SRY168" s="79"/>
      <c r="SRZ168" s="78"/>
      <c r="SSM168" s="78"/>
      <c r="SSP168" s="78"/>
      <c r="SSQ168" s="79"/>
      <c r="SSR168" s="78"/>
      <c r="STE168" s="78"/>
      <c r="STH168" s="78"/>
      <c r="STI168" s="79"/>
      <c r="STJ168" s="78"/>
      <c r="STW168" s="78"/>
      <c r="STZ168" s="78"/>
      <c r="SUA168" s="79"/>
      <c r="SUB168" s="78"/>
      <c r="SUO168" s="78"/>
      <c r="SUR168" s="78"/>
      <c r="SUS168" s="79"/>
      <c r="SUT168" s="78"/>
      <c r="SVG168" s="78"/>
      <c r="SVJ168" s="78"/>
      <c r="SVK168" s="79"/>
      <c r="SVL168" s="78"/>
      <c r="SVY168" s="78"/>
      <c r="SWB168" s="78"/>
      <c r="SWC168" s="79"/>
      <c r="SWD168" s="78"/>
      <c r="SWQ168" s="78"/>
      <c r="SWT168" s="78"/>
      <c r="SWU168" s="79"/>
      <c r="SWV168" s="78"/>
      <c r="SXI168" s="78"/>
      <c r="SXL168" s="78"/>
      <c r="SXM168" s="79"/>
      <c r="SXN168" s="78"/>
      <c r="SYA168" s="78"/>
      <c r="SYD168" s="78"/>
      <c r="SYE168" s="79"/>
      <c r="SYF168" s="78"/>
      <c r="SYS168" s="78"/>
      <c r="SYV168" s="78"/>
      <c r="SYW168" s="79"/>
      <c r="SYX168" s="78"/>
      <c r="SZK168" s="78"/>
      <c r="SZN168" s="78"/>
      <c r="SZO168" s="79"/>
      <c r="SZP168" s="78"/>
      <c r="TAC168" s="78"/>
      <c r="TAF168" s="78"/>
      <c r="TAG168" s="79"/>
      <c r="TAH168" s="78"/>
      <c r="TAU168" s="78"/>
      <c r="TAX168" s="78"/>
      <c r="TAY168" s="79"/>
      <c r="TAZ168" s="78"/>
      <c r="TBM168" s="78"/>
      <c r="TBP168" s="78"/>
      <c r="TBQ168" s="79"/>
      <c r="TBR168" s="78"/>
      <c r="TCE168" s="78"/>
      <c r="TCH168" s="78"/>
      <c r="TCI168" s="79"/>
      <c r="TCJ168" s="78"/>
      <c r="TCW168" s="78"/>
      <c r="TCZ168" s="78"/>
      <c r="TDA168" s="79"/>
      <c r="TDB168" s="78"/>
      <c r="TDO168" s="78"/>
      <c r="TDR168" s="78"/>
      <c r="TDS168" s="79"/>
      <c r="TDT168" s="78"/>
      <c r="TEG168" s="78"/>
      <c r="TEJ168" s="78"/>
      <c r="TEK168" s="79"/>
      <c r="TEL168" s="78"/>
      <c r="TEY168" s="78"/>
      <c r="TFB168" s="78"/>
      <c r="TFC168" s="79"/>
      <c r="TFD168" s="78"/>
      <c r="TFQ168" s="78"/>
      <c r="TFT168" s="78"/>
      <c r="TFU168" s="79"/>
      <c r="TFV168" s="78"/>
      <c r="TGI168" s="78"/>
      <c r="TGL168" s="78"/>
      <c r="TGM168" s="79"/>
      <c r="TGN168" s="78"/>
      <c r="THA168" s="78"/>
      <c r="THD168" s="78"/>
      <c r="THE168" s="79"/>
      <c r="THF168" s="78"/>
      <c r="THS168" s="78"/>
      <c r="THV168" s="78"/>
      <c r="THW168" s="79"/>
      <c r="THX168" s="78"/>
      <c r="TIK168" s="78"/>
      <c r="TIN168" s="78"/>
      <c r="TIO168" s="79"/>
      <c r="TIP168" s="78"/>
      <c r="TJC168" s="78"/>
      <c r="TJF168" s="78"/>
      <c r="TJG168" s="79"/>
      <c r="TJH168" s="78"/>
      <c r="TJU168" s="78"/>
      <c r="TJX168" s="78"/>
      <c r="TJY168" s="79"/>
      <c r="TJZ168" s="78"/>
      <c r="TKM168" s="78"/>
      <c r="TKP168" s="78"/>
      <c r="TKQ168" s="79"/>
      <c r="TKR168" s="78"/>
      <c r="TLE168" s="78"/>
      <c r="TLH168" s="78"/>
      <c r="TLI168" s="79"/>
      <c r="TLJ168" s="78"/>
      <c r="TLW168" s="78"/>
      <c r="TLZ168" s="78"/>
      <c r="TMA168" s="79"/>
      <c r="TMB168" s="78"/>
      <c r="TMO168" s="78"/>
      <c r="TMR168" s="78"/>
      <c r="TMS168" s="79"/>
      <c r="TMT168" s="78"/>
      <c r="TNG168" s="78"/>
      <c r="TNJ168" s="78"/>
      <c r="TNK168" s="79"/>
      <c r="TNL168" s="78"/>
      <c r="TNY168" s="78"/>
      <c r="TOB168" s="78"/>
      <c r="TOC168" s="79"/>
      <c r="TOD168" s="78"/>
      <c r="TOQ168" s="78"/>
      <c r="TOT168" s="78"/>
      <c r="TOU168" s="79"/>
      <c r="TOV168" s="78"/>
      <c r="TPI168" s="78"/>
      <c r="TPL168" s="78"/>
      <c r="TPM168" s="79"/>
      <c r="TPN168" s="78"/>
      <c r="TQA168" s="78"/>
      <c r="TQD168" s="78"/>
      <c r="TQE168" s="79"/>
      <c r="TQF168" s="78"/>
      <c r="TQS168" s="78"/>
      <c r="TQV168" s="78"/>
      <c r="TQW168" s="79"/>
      <c r="TQX168" s="78"/>
      <c r="TRK168" s="78"/>
      <c r="TRN168" s="78"/>
      <c r="TRO168" s="79"/>
      <c r="TRP168" s="78"/>
      <c r="TSC168" s="78"/>
      <c r="TSF168" s="78"/>
      <c r="TSG168" s="79"/>
      <c r="TSH168" s="78"/>
      <c r="TSU168" s="78"/>
      <c r="TSX168" s="78"/>
      <c r="TSY168" s="79"/>
      <c r="TSZ168" s="78"/>
      <c r="TTM168" s="78"/>
      <c r="TTP168" s="78"/>
      <c r="TTQ168" s="79"/>
      <c r="TTR168" s="78"/>
      <c r="TUE168" s="78"/>
      <c r="TUH168" s="78"/>
      <c r="TUI168" s="79"/>
      <c r="TUJ168" s="78"/>
      <c r="TUW168" s="78"/>
      <c r="TUZ168" s="78"/>
      <c r="TVA168" s="79"/>
      <c r="TVB168" s="78"/>
      <c r="TVO168" s="78"/>
      <c r="TVR168" s="78"/>
      <c r="TVS168" s="79"/>
      <c r="TVT168" s="78"/>
      <c r="TWG168" s="78"/>
      <c r="TWJ168" s="78"/>
      <c r="TWK168" s="79"/>
      <c r="TWL168" s="78"/>
      <c r="TWY168" s="78"/>
      <c r="TXB168" s="78"/>
      <c r="TXC168" s="79"/>
      <c r="TXD168" s="78"/>
      <c r="TXQ168" s="78"/>
      <c r="TXT168" s="78"/>
      <c r="TXU168" s="79"/>
      <c r="TXV168" s="78"/>
      <c r="TYI168" s="78"/>
      <c r="TYL168" s="78"/>
      <c r="TYM168" s="79"/>
      <c r="TYN168" s="78"/>
      <c r="TZA168" s="78"/>
      <c r="TZD168" s="78"/>
      <c r="TZE168" s="79"/>
      <c r="TZF168" s="78"/>
      <c r="TZS168" s="78"/>
      <c r="TZV168" s="78"/>
      <c r="TZW168" s="79"/>
      <c r="TZX168" s="78"/>
      <c r="UAK168" s="78"/>
      <c r="UAN168" s="78"/>
      <c r="UAO168" s="79"/>
      <c r="UAP168" s="78"/>
      <c r="UBC168" s="78"/>
      <c r="UBF168" s="78"/>
      <c r="UBG168" s="79"/>
      <c r="UBH168" s="78"/>
      <c r="UBU168" s="78"/>
      <c r="UBX168" s="78"/>
      <c r="UBY168" s="79"/>
      <c r="UBZ168" s="78"/>
      <c r="UCM168" s="78"/>
      <c r="UCP168" s="78"/>
      <c r="UCQ168" s="79"/>
      <c r="UCR168" s="78"/>
      <c r="UDE168" s="78"/>
      <c r="UDH168" s="78"/>
      <c r="UDI168" s="79"/>
      <c r="UDJ168" s="78"/>
      <c r="UDW168" s="78"/>
      <c r="UDZ168" s="78"/>
      <c r="UEA168" s="79"/>
      <c r="UEB168" s="78"/>
      <c r="UEO168" s="78"/>
      <c r="UER168" s="78"/>
      <c r="UES168" s="79"/>
      <c r="UET168" s="78"/>
      <c r="UFG168" s="78"/>
      <c r="UFJ168" s="78"/>
      <c r="UFK168" s="79"/>
      <c r="UFL168" s="78"/>
      <c r="UFY168" s="78"/>
      <c r="UGB168" s="78"/>
      <c r="UGC168" s="79"/>
      <c r="UGD168" s="78"/>
      <c r="UGQ168" s="78"/>
      <c r="UGT168" s="78"/>
      <c r="UGU168" s="79"/>
      <c r="UGV168" s="78"/>
      <c r="UHI168" s="78"/>
      <c r="UHL168" s="78"/>
      <c r="UHM168" s="79"/>
      <c r="UHN168" s="78"/>
      <c r="UIA168" s="78"/>
      <c r="UID168" s="78"/>
      <c r="UIE168" s="79"/>
      <c r="UIF168" s="78"/>
      <c r="UIS168" s="78"/>
      <c r="UIV168" s="78"/>
      <c r="UIW168" s="79"/>
      <c r="UIX168" s="78"/>
      <c r="UJK168" s="78"/>
      <c r="UJN168" s="78"/>
      <c r="UJO168" s="79"/>
      <c r="UJP168" s="78"/>
      <c r="UKC168" s="78"/>
      <c r="UKF168" s="78"/>
      <c r="UKG168" s="79"/>
      <c r="UKH168" s="78"/>
      <c r="UKU168" s="78"/>
      <c r="UKX168" s="78"/>
      <c r="UKY168" s="79"/>
      <c r="UKZ168" s="78"/>
      <c r="ULM168" s="78"/>
      <c r="ULP168" s="78"/>
      <c r="ULQ168" s="79"/>
      <c r="ULR168" s="78"/>
      <c r="UME168" s="78"/>
      <c r="UMH168" s="78"/>
      <c r="UMI168" s="79"/>
      <c r="UMJ168" s="78"/>
      <c r="UMW168" s="78"/>
      <c r="UMZ168" s="78"/>
      <c r="UNA168" s="79"/>
      <c r="UNB168" s="78"/>
      <c r="UNO168" s="78"/>
      <c r="UNR168" s="78"/>
      <c r="UNS168" s="79"/>
      <c r="UNT168" s="78"/>
      <c r="UOG168" s="78"/>
      <c r="UOJ168" s="78"/>
      <c r="UOK168" s="79"/>
      <c r="UOL168" s="78"/>
      <c r="UOY168" s="78"/>
      <c r="UPB168" s="78"/>
      <c r="UPC168" s="79"/>
      <c r="UPD168" s="78"/>
      <c r="UPQ168" s="78"/>
      <c r="UPT168" s="78"/>
      <c r="UPU168" s="79"/>
      <c r="UPV168" s="78"/>
      <c r="UQI168" s="78"/>
      <c r="UQL168" s="78"/>
      <c r="UQM168" s="79"/>
      <c r="UQN168" s="78"/>
      <c r="URA168" s="78"/>
      <c r="URD168" s="78"/>
      <c r="URE168" s="79"/>
      <c r="URF168" s="78"/>
      <c r="URS168" s="78"/>
      <c r="URV168" s="78"/>
      <c r="URW168" s="79"/>
      <c r="URX168" s="78"/>
      <c r="USK168" s="78"/>
      <c r="USN168" s="78"/>
      <c r="USO168" s="79"/>
      <c r="USP168" s="78"/>
      <c r="UTC168" s="78"/>
      <c r="UTF168" s="78"/>
      <c r="UTG168" s="79"/>
      <c r="UTH168" s="78"/>
      <c r="UTU168" s="78"/>
      <c r="UTX168" s="78"/>
      <c r="UTY168" s="79"/>
      <c r="UTZ168" s="78"/>
      <c r="UUM168" s="78"/>
      <c r="UUP168" s="78"/>
      <c r="UUQ168" s="79"/>
      <c r="UUR168" s="78"/>
      <c r="UVE168" s="78"/>
      <c r="UVH168" s="78"/>
      <c r="UVI168" s="79"/>
      <c r="UVJ168" s="78"/>
      <c r="UVW168" s="78"/>
      <c r="UVZ168" s="78"/>
      <c r="UWA168" s="79"/>
      <c r="UWB168" s="78"/>
      <c r="UWO168" s="78"/>
      <c r="UWR168" s="78"/>
      <c r="UWS168" s="79"/>
      <c r="UWT168" s="78"/>
      <c r="UXG168" s="78"/>
      <c r="UXJ168" s="78"/>
      <c r="UXK168" s="79"/>
      <c r="UXL168" s="78"/>
      <c r="UXY168" s="78"/>
      <c r="UYB168" s="78"/>
      <c r="UYC168" s="79"/>
      <c r="UYD168" s="78"/>
      <c r="UYQ168" s="78"/>
      <c r="UYT168" s="78"/>
      <c r="UYU168" s="79"/>
      <c r="UYV168" s="78"/>
      <c r="UZI168" s="78"/>
      <c r="UZL168" s="78"/>
      <c r="UZM168" s="79"/>
      <c r="UZN168" s="78"/>
      <c r="VAA168" s="78"/>
      <c r="VAD168" s="78"/>
      <c r="VAE168" s="79"/>
      <c r="VAF168" s="78"/>
      <c r="VAS168" s="78"/>
      <c r="VAV168" s="78"/>
      <c r="VAW168" s="79"/>
      <c r="VAX168" s="78"/>
      <c r="VBK168" s="78"/>
      <c r="VBN168" s="78"/>
      <c r="VBO168" s="79"/>
      <c r="VBP168" s="78"/>
      <c r="VCC168" s="78"/>
      <c r="VCF168" s="78"/>
      <c r="VCG168" s="79"/>
      <c r="VCH168" s="78"/>
      <c r="VCU168" s="78"/>
      <c r="VCX168" s="78"/>
      <c r="VCY168" s="79"/>
      <c r="VCZ168" s="78"/>
      <c r="VDM168" s="78"/>
      <c r="VDP168" s="78"/>
      <c r="VDQ168" s="79"/>
      <c r="VDR168" s="78"/>
      <c r="VEE168" s="78"/>
      <c r="VEH168" s="78"/>
      <c r="VEI168" s="79"/>
      <c r="VEJ168" s="78"/>
      <c r="VEW168" s="78"/>
      <c r="VEZ168" s="78"/>
      <c r="VFA168" s="79"/>
      <c r="VFB168" s="78"/>
      <c r="VFO168" s="78"/>
      <c r="VFR168" s="78"/>
      <c r="VFS168" s="79"/>
      <c r="VFT168" s="78"/>
      <c r="VGG168" s="78"/>
      <c r="VGJ168" s="78"/>
      <c r="VGK168" s="79"/>
      <c r="VGL168" s="78"/>
      <c r="VGY168" s="78"/>
      <c r="VHB168" s="78"/>
      <c r="VHC168" s="79"/>
      <c r="VHD168" s="78"/>
      <c r="VHQ168" s="78"/>
      <c r="VHT168" s="78"/>
      <c r="VHU168" s="79"/>
      <c r="VHV168" s="78"/>
      <c r="VII168" s="78"/>
      <c r="VIL168" s="78"/>
      <c r="VIM168" s="79"/>
      <c r="VIN168" s="78"/>
      <c r="VJA168" s="78"/>
      <c r="VJD168" s="78"/>
      <c r="VJE168" s="79"/>
      <c r="VJF168" s="78"/>
      <c r="VJS168" s="78"/>
      <c r="VJV168" s="78"/>
      <c r="VJW168" s="79"/>
      <c r="VJX168" s="78"/>
      <c r="VKK168" s="78"/>
      <c r="VKN168" s="78"/>
      <c r="VKO168" s="79"/>
      <c r="VKP168" s="78"/>
      <c r="VLC168" s="78"/>
      <c r="VLF168" s="78"/>
      <c r="VLG168" s="79"/>
      <c r="VLH168" s="78"/>
      <c r="VLU168" s="78"/>
      <c r="VLX168" s="78"/>
      <c r="VLY168" s="79"/>
      <c r="VLZ168" s="78"/>
      <c r="VMM168" s="78"/>
      <c r="VMP168" s="78"/>
      <c r="VMQ168" s="79"/>
      <c r="VMR168" s="78"/>
      <c r="VNE168" s="78"/>
      <c r="VNH168" s="78"/>
      <c r="VNI168" s="79"/>
      <c r="VNJ168" s="78"/>
      <c r="VNW168" s="78"/>
      <c r="VNZ168" s="78"/>
      <c r="VOA168" s="79"/>
      <c r="VOB168" s="78"/>
      <c r="VOO168" s="78"/>
      <c r="VOR168" s="78"/>
      <c r="VOS168" s="79"/>
      <c r="VOT168" s="78"/>
      <c r="VPG168" s="78"/>
      <c r="VPJ168" s="78"/>
      <c r="VPK168" s="79"/>
      <c r="VPL168" s="78"/>
      <c r="VPY168" s="78"/>
      <c r="VQB168" s="78"/>
      <c r="VQC168" s="79"/>
      <c r="VQD168" s="78"/>
      <c r="VQQ168" s="78"/>
      <c r="VQT168" s="78"/>
      <c r="VQU168" s="79"/>
      <c r="VQV168" s="78"/>
      <c r="VRI168" s="78"/>
      <c r="VRL168" s="78"/>
      <c r="VRM168" s="79"/>
      <c r="VRN168" s="78"/>
      <c r="VSA168" s="78"/>
      <c r="VSD168" s="78"/>
      <c r="VSE168" s="79"/>
      <c r="VSF168" s="78"/>
      <c r="VSS168" s="78"/>
      <c r="VSV168" s="78"/>
      <c r="VSW168" s="79"/>
      <c r="VSX168" s="78"/>
      <c r="VTK168" s="78"/>
      <c r="VTN168" s="78"/>
      <c r="VTO168" s="79"/>
      <c r="VTP168" s="78"/>
      <c r="VUC168" s="78"/>
      <c r="VUF168" s="78"/>
      <c r="VUG168" s="79"/>
      <c r="VUH168" s="78"/>
      <c r="VUU168" s="78"/>
      <c r="VUX168" s="78"/>
      <c r="VUY168" s="79"/>
      <c r="VUZ168" s="78"/>
      <c r="VVM168" s="78"/>
      <c r="VVP168" s="78"/>
      <c r="VVQ168" s="79"/>
      <c r="VVR168" s="78"/>
      <c r="VWE168" s="78"/>
      <c r="VWH168" s="78"/>
      <c r="VWI168" s="79"/>
      <c r="VWJ168" s="78"/>
      <c r="VWW168" s="78"/>
      <c r="VWZ168" s="78"/>
      <c r="VXA168" s="79"/>
      <c r="VXB168" s="78"/>
      <c r="VXO168" s="78"/>
      <c r="VXR168" s="78"/>
      <c r="VXS168" s="79"/>
      <c r="VXT168" s="78"/>
      <c r="VYG168" s="78"/>
      <c r="VYJ168" s="78"/>
      <c r="VYK168" s="79"/>
      <c r="VYL168" s="78"/>
      <c r="VYY168" s="78"/>
      <c r="VZB168" s="78"/>
      <c r="VZC168" s="79"/>
      <c r="VZD168" s="78"/>
      <c r="VZQ168" s="78"/>
      <c r="VZT168" s="78"/>
      <c r="VZU168" s="79"/>
      <c r="VZV168" s="78"/>
      <c r="WAI168" s="78"/>
      <c r="WAL168" s="78"/>
      <c r="WAM168" s="79"/>
      <c r="WAN168" s="78"/>
      <c r="WBA168" s="78"/>
      <c r="WBD168" s="78"/>
      <c r="WBE168" s="79"/>
      <c r="WBF168" s="78"/>
      <c r="WBS168" s="78"/>
      <c r="WBV168" s="78"/>
      <c r="WBW168" s="79"/>
      <c r="WBX168" s="78"/>
      <c r="WCK168" s="78"/>
      <c r="WCN168" s="78"/>
      <c r="WCO168" s="79"/>
      <c r="WCP168" s="78"/>
      <c r="WDC168" s="78"/>
      <c r="WDF168" s="78"/>
      <c r="WDG168" s="79"/>
      <c r="WDH168" s="78"/>
      <c r="WDU168" s="78"/>
      <c r="WDX168" s="78"/>
      <c r="WDY168" s="79"/>
      <c r="WDZ168" s="78"/>
      <c r="WEM168" s="78"/>
      <c r="WEP168" s="78"/>
      <c r="WEQ168" s="79"/>
      <c r="WER168" s="78"/>
      <c r="WFE168" s="78"/>
      <c r="WFH168" s="78"/>
      <c r="WFI168" s="79"/>
      <c r="WFJ168" s="78"/>
      <c r="WFW168" s="78"/>
      <c r="WFZ168" s="78"/>
      <c r="WGA168" s="79"/>
      <c r="WGB168" s="78"/>
      <c r="WGO168" s="78"/>
      <c r="WGR168" s="78"/>
      <c r="WGS168" s="79"/>
      <c r="WGT168" s="78"/>
      <c r="WHG168" s="78"/>
      <c r="WHJ168" s="78"/>
      <c r="WHK168" s="79"/>
      <c r="WHL168" s="78"/>
      <c r="WHY168" s="78"/>
      <c r="WIB168" s="78"/>
      <c r="WIC168" s="79"/>
      <c r="WID168" s="78"/>
      <c r="WIQ168" s="78"/>
      <c r="WIT168" s="78"/>
      <c r="WIU168" s="79"/>
      <c r="WIV168" s="78"/>
      <c r="WJI168" s="78"/>
      <c r="WJL168" s="78"/>
      <c r="WJM168" s="79"/>
      <c r="WJN168" s="78"/>
      <c r="WKA168" s="78"/>
      <c r="WKD168" s="78"/>
      <c r="WKE168" s="79"/>
      <c r="WKF168" s="78"/>
      <c r="WKS168" s="78"/>
      <c r="WKV168" s="78"/>
      <c r="WKW168" s="79"/>
      <c r="WKX168" s="78"/>
      <c r="WLK168" s="78"/>
      <c r="WLN168" s="78"/>
      <c r="WLO168" s="79"/>
      <c r="WLP168" s="78"/>
      <c r="WMC168" s="78"/>
      <c r="WMF168" s="78"/>
      <c r="WMG168" s="79"/>
      <c r="WMH168" s="78"/>
      <c r="WMU168" s="78"/>
      <c r="WMX168" s="78"/>
      <c r="WMY168" s="79"/>
      <c r="WMZ168" s="78"/>
      <c r="WNM168" s="78"/>
      <c r="WNP168" s="78"/>
      <c r="WNQ168" s="79"/>
      <c r="WNR168" s="78"/>
      <c r="WOE168" s="78"/>
      <c r="WOH168" s="78"/>
      <c r="WOI168" s="79"/>
      <c r="WOJ168" s="78"/>
      <c r="WOW168" s="78"/>
      <c r="WOZ168" s="78"/>
      <c r="WPA168" s="79"/>
      <c r="WPB168" s="78"/>
      <c r="WPO168" s="78"/>
      <c r="WPR168" s="78"/>
      <c r="WPS168" s="79"/>
      <c r="WPT168" s="78"/>
      <c r="WQG168" s="78"/>
      <c r="WQJ168" s="78"/>
      <c r="WQK168" s="79"/>
      <c r="WQL168" s="78"/>
      <c r="WQY168" s="78"/>
      <c r="WRB168" s="78"/>
      <c r="WRC168" s="79"/>
      <c r="WRD168" s="78"/>
      <c r="WRQ168" s="78"/>
      <c r="WRT168" s="78"/>
      <c r="WRU168" s="79"/>
      <c r="WRV168" s="78"/>
      <c r="WSI168" s="78"/>
      <c r="WSL168" s="78"/>
      <c r="WSM168" s="79"/>
      <c r="WSN168" s="78"/>
      <c r="WTA168" s="78"/>
      <c r="WTD168" s="78"/>
      <c r="WTE168" s="79"/>
      <c r="WTF168" s="78"/>
      <c r="WTS168" s="78"/>
      <c r="WTV168" s="78"/>
      <c r="WTW168" s="79"/>
      <c r="WTX168" s="78"/>
      <c r="WUK168" s="78"/>
      <c r="WUN168" s="78"/>
      <c r="WUO168" s="79"/>
      <c r="WUP168" s="78"/>
      <c r="WVC168" s="78"/>
      <c r="WVF168" s="78"/>
      <c r="WVG168" s="79"/>
      <c r="WVH168" s="78"/>
      <c r="WVU168" s="78"/>
      <c r="WVX168" s="78"/>
      <c r="WVY168" s="79"/>
      <c r="WVZ168" s="78"/>
      <c r="WWM168" s="78"/>
      <c r="WWP168" s="78"/>
      <c r="WWQ168" s="79"/>
      <c r="WWR168" s="78"/>
      <c r="WXE168" s="78"/>
      <c r="WXH168" s="78"/>
      <c r="WXI168" s="79"/>
      <c r="WXJ168" s="78"/>
      <c r="WXW168" s="78"/>
      <c r="WXZ168" s="78"/>
      <c r="WYA168" s="79"/>
      <c r="WYB168" s="78"/>
      <c r="WYO168" s="78"/>
      <c r="WYR168" s="78"/>
      <c r="WYS168" s="79"/>
      <c r="WYT168" s="78"/>
      <c r="WZG168" s="78"/>
      <c r="WZJ168" s="78"/>
      <c r="WZK168" s="79"/>
      <c r="WZL168" s="78"/>
      <c r="WZY168" s="78"/>
      <c r="XAB168" s="78"/>
      <c r="XAC168" s="79"/>
      <c r="XAD168" s="78"/>
      <c r="XAQ168" s="78"/>
      <c r="XAT168" s="78"/>
      <c r="XAU168" s="79"/>
      <c r="XAV168" s="78"/>
      <c r="XBI168" s="78"/>
      <c r="XBL168" s="78"/>
      <c r="XBM168" s="79"/>
      <c r="XBN168" s="78"/>
      <c r="XCA168" s="78"/>
      <c r="XCD168" s="78"/>
      <c r="XCE168" s="79"/>
      <c r="XCF168" s="78"/>
      <c r="XCS168" s="78"/>
      <c r="XCV168" s="78"/>
      <c r="XCW168" s="79"/>
      <c r="XCX168" s="78"/>
      <c r="XDK168" s="78"/>
      <c r="XDN168" s="78"/>
      <c r="XDO168" s="79"/>
      <c r="XDP168" s="78"/>
      <c r="XEC168" s="78"/>
      <c r="XEF168" s="78"/>
      <c r="XEG168" s="79"/>
      <c r="XEH168" s="78"/>
      <c r="XEU168" s="78"/>
      <c r="XEX168" s="78"/>
      <c r="XEY168" s="79"/>
      <c r="XEZ168" s="78"/>
    </row>
    <row r="169" spans="1:16384" s="7" customFormat="1" hidden="1" outlineLevel="1" x14ac:dyDescent="0.25">
      <c r="A169" s="32"/>
      <c r="B169" s="115"/>
      <c r="C169" s="42"/>
      <c r="D169" s="42"/>
      <c r="E169" s="32"/>
      <c r="F169" s="32"/>
      <c r="G169" s="116"/>
      <c r="H169" s="33"/>
      <c r="I169" s="59"/>
      <c r="J169" s="59"/>
      <c r="K169" s="122"/>
      <c r="L169" s="59"/>
      <c r="M169" s="34"/>
      <c r="N169" s="44"/>
      <c r="O169" s="119"/>
      <c r="P169" s="61">
        <v>0</v>
      </c>
      <c r="Q169" s="44"/>
      <c r="R169" s="61">
        <v>0</v>
      </c>
    </row>
    <row r="170" spans="1:16384" s="7" customFormat="1" hidden="1" outlineLevel="1" x14ac:dyDescent="0.25">
      <c r="A170" s="32"/>
      <c r="B170" s="45"/>
      <c r="C170" s="42"/>
      <c r="D170" s="42"/>
      <c r="E170" s="123"/>
      <c r="F170" s="32"/>
      <c r="G170" s="116"/>
      <c r="H170" s="33"/>
      <c r="I170" s="59"/>
      <c r="J170" s="59"/>
      <c r="K170" s="122"/>
      <c r="L170" s="59"/>
      <c r="M170" s="120"/>
      <c r="N170" s="44"/>
      <c r="O170" s="119"/>
      <c r="P170" s="61">
        <v>0</v>
      </c>
      <c r="Q170" s="44"/>
      <c r="R170" s="61">
        <v>0</v>
      </c>
    </row>
    <row r="171" spans="1:16384" s="7" customFormat="1" hidden="1" outlineLevel="1" x14ac:dyDescent="0.25">
      <c r="A171" s="42"/>
      <c r="B171" s="45"/>
      <c r="C171" s="42"/>
      <c r="D171" s="42"/>
      <c r="E171" s="116"/>
      <c r="F171" s="32"/>
      <c r="G171" s="116"/>
      <c r="H171" s="33"/>
      <c r="I171" s="59"/>
      <c r="J171" s="59"/>
      <c r="K171" s="122"/>
      <c r="L171" s="59"/>
      <c r="M171" s="34"/>
      <c r="N171" s="44"/>
      <c r="O171" s="119"/>
      <c r="P171" s="61">
        <v>0</v>
      </c>
      <c r="Q171" s="44"/>
      <c r="R171" s="61">
        <v>0</v>
      </c>
      <c r="W171" s="3"/>
      <c r="X171" s="3"/>
      <c r="Y171" s="3"/>
      <c r="Z171" s="3"/>
      <c r="AA171" s="3"/>
      <c r="AB171" s="3"/>
    </row>
    <row r="172" spans="1:16384" s="7" customFormat="1" hidden="1" outlineLevel="1" x14ac:dyDescent="0.25">
      <c r="A172" s="42"/>
      <c r="B172" s="45"/>
      <c r="C172" s="32"/>
      <c r="D172" s="42"/>
      <c r="E172" s="32"/>
      <c r="F172" s="32"/>
      <c r="G172" s="116"/>
      <c r="H172" s="33"/>
      <c r="I172" s="59"/>
      <c r="J172" s="59"/>
      <c r="K172" s="122"/>
      <c r="L172" s="59"/>
      <c r="M172" s="34"/>
      <c r="N172" s="44"/>
      <c r="O172" s="119"/>
      <c r="P172" s="61">
        <v>0</v>
      </c>
      <c r="Q172" s="44"/>
      <c r="R172" s="61">
        <v>0</v>
      </c>
      <c r="W172" s="3"/>
      <c r="X172" s="3"/>
      <c r="Y172" s="3"/>
      <c r="Z172" s="3"/>
      <c r="AA172" s="3"/>
      <c r="AB172" s="3"/>
    </row>
    <row r="173" spans="1:16384" s="7" customFormat="1" hidden="1" outlineLevel="1" x14ac:dyDescent="0.25">
      <c r="A173" s="32"/>
      <c r="B173" s="45"/>
      <c r="C173" s="32"/>
      <c r="D173" s="42"/>
      <c r="E173" s="32"/>
      <c r="F173" s="32"/>
      <c r="G173" s="116"/>
      <c r="H173" s="33"/>
      <c r="I173" s="59"/>
      <c r="J173" s="59"/>
      <c r="K173" s="122"/>
      <c r="L173" s="59"/>
      <c r="M173" s="34"/>
      <c r="N173" s="230"/>
      <c r="O173" s="119"/>
      <c r="P173" s="61">
        <v>0</v>
      </c>
      <c r="Q173" s="44"/>
      <c r="R173" s="61">
        <v>0</v>
      </c>
      <c r="W173" s="3"/>
      <c r="X173" s="3"/>
      <c r="Y173" s="3"/>
      <c r="Z173" s="3"/>
      <c r="AA173" s="3"/>
      <c r="AB173" s="3"/>
    </row>
    <row r="174" spans="1:16384" s="3" customFormat="1" hidden="1" outlineLevel="1" x14ac:dyDescent="0.25">
      <c r="A174" s="32"/>
      <c r="B174" s="45"/>
      <c r="C174" s="32"/>
      <c r="D174" s="42"/>
      <c r="E174" s="32"/>
      <c r="F174" s="32"/>
      <c r="G174" s="32"/>
      <c r="H174" s="33"/>
      <c r="I174" s="59"/>
      <c r="J174" s="59"/>
      <c r="K174" s="122"/>
      <c r="L174" s="59"/>
      <c r="M174" s="34"/>
      <c r="N174" s="44"/>
      <c r="O174" s="44"/>
      <c r="P174" s="61">
        <v>0</v>
      </c>
      <c r="Q174" s="44"/>
      <c r="R174" s="61">
        <v>0</v>
      </c>
    </row>
    <row r="175" spans="1:16384" s="3" customFormat="1" hidden="1" outlineLevel="1" x14ac:dyDescent="0.25">
      <c r="A175" s="32"/>
      <c r="B175" s="115"/>
      <c r="C175" s="32"/>
      <c r="D175" s="42"/>
      <c r="E175" s="32"/>
      <c r="F175" s="32"/>
      <c r="G175" s="32"/>
      <c r="H175" s="33"/>
      <c r="I175" s="59"/>
      <c r="J175" s="59"/>
      <c r="K175" s="122"/>
      <c r="L175" s="59"/>
      <c r="M175" s="34"/>
      <c r="N175" s="44"/>
      <c r="O175" s="121"/>
      <c r="P175" s="61">
        <v>0</v>
      </c>
      <c r="Q175" s="44"/>
      <c r="R175" s="61">
        <v>0</v>
      </c>
    </row>
    <row r="176" spans="1:16384" s="3" customFormat="1" hidden="1" outlineLevel="1" x14ac:dyDescent="0.25">
      <c r="A176" s="32"/>
      <c r="B176" s="45"/>
      <c r="C176" s="42"/>
      <c r="D176" s="42"/>
      <c r="E176" s="116"/>
      <c r="F176" s="32"/>
      <c r="G176" s="32"/>
      <c r="H176" s="33"/>
      <c r="I176" s="59"/>
      <c r="J176" s="59"/>
      <c r="K176" s="122"/>
      <c r="L176" s="59"/>
      <c r="M176" s="34"/>
      <c r="N176" s="44"/>
      <c r="O176" s="44"/>
      <c r="P176" s="61">
        <v>0</v>
      </c>
      <c r="Q176" s="44"/>
      <c r="R176" s="61">
        <v>0</v>
      </c>
    </row>
    <row r="177" spans="1:18" hidden="1" outlineLevel="1" x14ac:dyDescent="0.25">
      <c r="A177" s="32"/>
      <c r="B177" s="115"/>
      <c r="C177" s="42"/>
      <c r="D177" s="42"/>
      <c r="E177" s="32"/>
      <c r="F177" s="32"/>
      <c r="G177" s="116"/>
      <c r="H177" s="33"/>
      <c r="I177" s="59"/>
      <c r="J177" s="59"/>
      <c r="K177" s="122"/>
      <c r="L177" s="59"/>
      <c r="M177" s="34"/>
      <c r="N177" s="44"/>
      <c r="O177" s="119"/>
      <c r="P177" s="61">
        <v>0</v>
      </c>
      <c r="Q177" s="44"/>
      <c r="R177" s="61">
        <v>0</v>
      </c>
    </row>
    <row r="178" spans="1:18" hidden="1" outlineLevel="1" x14ac:dyDescent="0.25">
      <c r="A178" s="32"/>
      <c r="B178" s="45"/>
      <c r="C178" s="32"/>
      <c r="D178" s="42"/>
      <c r="E178" s="116"/>
      <c r="F178" s="32"/>
      <c r="G178" s="32"/>
      <c r="H178" s="33"/>
      <c r="I178" s="59"/>
      <c r="J178" s="59"/>
      <c r="K178" s="122"/>
      <c r="L178" s="59"/>
      <c r="M178" s="34"/>
      <c r="N178" s="44"/>
      <c r="O178" s="44"/>
      <c r="P178" s="61">
        <v>0</v>
      </c>
      <c r="Q178" s="44"/>
      <c r="R178" s="61">
        <v>0</v>
      </c>
    </row>
    <row r="179" spans="1:18" hidden="1" outlineLevel="1" x14ac:dyDescent="0.25">
      <c r="A179" s="32"/>
      <c r="B179" s="115"/>
      <c r="C179" s="32"/>
      <c r="D179" s="42"/>
      <c r="E179" s="32"/>
      <c r="F179" s="32"/>
      <c r="G179" s="116"/>
      <c r="H179" s="33"/>
      <c r="I179" s="59"/>
      <c r="J179" s="59"/>
      <c r="K179" s="122"/>
      <c r="L179" s="59"/>
      <c r="M179" s="34"/>
      <c r="N179" s="44"/>
      <c r="O179" s="119"/>
      <c r="P179" s="61">
        <v>0</v>
      </c>
      <c r="Q179" s="44"/>
      <c r="R179" s="61">
        <v>0</v>
      </c>
    </row>
    <row r="180" spans="1:18" hidden="1" outlineLevel="1" x14ac:dyDescent="0.25">
      <c r="A180" s="32"/>
      <c r="B180" s="45"/>
      <c r="C180" s="32"/>
      <c r="D180" s="42"/>
      <c r="E180" s="32"/>
      <c r="F180" s="32"/>
      <c r="G180" s="32"/>
      <c r="H180" s="33"/>
      <c r="I180" s="59"/>
      <c r="J180" s="59"/>
      <c r="K180" s="122"/>
      <c r="L180" s="59"/>
      <c r="M180" s="34"/>
      <c r="N180" s="44"/>
      <c r="O180" s="121"/>
      <c r="P180" s="61">
        <v>0</v>
      </c>
      <c r="Q180" s="44"/>
      <c r="R180" s="61">
        <v>0</v>
      </c>
    </row>
    <row r="181" spans="1:18" hidden="1" outlineLevel="1" x14ac:dyDescent="0.25">
      <c r="A181" s="32"/>
      <c r="B181" s="115"/>
      <c r="C181" s="32"/>
      <c r="D181" s="42"/>
      <c r="E181" s="32"/>
      <c r="F181" s="32"/>
      <c r="G181" s="32"/>
      <c r="H181" s="33"/>
      <c r="I181" s="59"/>
      <c r="J181" s="59"/>
      <c r="K181" s="122"/>
      <c r="L181" s="59"/>
      <c r="M181" s="34"/>
      <c r="N181" s="44"/>
      <c r="O181" s="44"/>
      <c r="P181" s="61">
        <v>0</v>
      </c>
      <c r="Q181" s="44"/>
      <c r="R181" s="61">
        <v>0</v>
      </c>
    </row>
    <row r="182" spans="1:18" hidden="1" outlineLevel="1" x14ac:dyDescent="0.25">
      <c r="A182" s="32"/>
      <c r="B182" s="115"/>
      <c r="C182" s="42"/>
      <c r="D182" s="42"/>
      <c r="E182" s="32"/>
      <c r="F182" s="32"/>
      <c r="G182" s="32"/>
      <c r="H182" s="33"/>
      <c r="I182" s="59"/>
      <c r="J182" s="59"/>
      <c r="K182" s="122"/>
      <c r="L182" s="59"/>
      <c r="M182" s="34"/>
      <c r="N182" s="44"/>
      <c r="O182" s="44"/>
      <c r="P182" s="61">
        <v>0</v>
      </c>
      <c r="Q182" s="44"/>
      <c r="R182" s="61">
        <v>0</v>
      </c>
    </row>
    <row r="183" spans="1:18" hidden="1" outlineLevel="1" x14ac:dyDescent="0.25">
      <c r="A183" s="32"/>
      <c r="B183" s="45"/>
      <c r="C183" s="42"/>
      <c r="D183" s="42"/>
      <c r="E183" s="32"/>
      <c r="F183" s="32"/>
      <c r="G183" s="116"/>
      <c r="H183" s="33"/>
      <c r="I183" s="59"/>
      <c r="J183" s="59"/>
      <c r="K183" s="122"/>
      <c r="L183" s="59"/>
      <c r="M183" s="34"/>
      <c r="N183" s="44"/>
      <c r="O183" s="44"/>
      <c r="P183" s="61">
        <v>0</v>
      </c>
      <c r="Q183" s="44"/>
      <c r="R183" s="61">
        <v>0</v>
      </c>
    </row>
    <row r="184" spans="1:18" hidden="1" outlineLevel="1" x14ac:dyDescent="0.25">
      <c r="A184" s="32"/>
      <c r="B184" s="45"/>
      <c r="C184" s="42"/>
      <c r="D184" s="42"/>
      <c r="E184" s="32"/>
      <c r="F184" s="32"/>
      <c r="G184" s="116"/>
      <c r="H184" s="33"/>
      <c r="I184" s="59"/>
      <c r="J184" s="59"/>
      <c r="K184" s="122"/>
      <c r="L184" s="59"/>
      <c r="M184" s="34"/>
      <c r="N184" s="44"/>
      <c r="O184" s="44"/>
      <c r="P184" s="61">
        <v>0</v>
      </c>
      <c r="Q184" s="44"/>
      <c r="R184" s="61">
        <v>0</v>
      </c>
    </row>
    <row r="185" spans="1:18" hidden="1" outlineLevel="1" x14ac:dyDescent="0.25">
      <c r="A185" s="32"/>
      <c r="B185" s="45"/>
      <c r="C185" s="42"/>
      <c r="D185" s="42"/>
      <c r="E185" s="32"/>
      <c r="F185" s="32"/>
      <c r="G185" s="32"/>
      <c r="H185" s="33"/>
      <c r="I185" s="59"/>
      <c r="J185" s="59"/>
      <c r="K185" s="122"/>
      <c r="L185" s="59"/>
      <c r="M185" s="34"/>
      <c r="N185" s="44"/>
      <c r="O185" s="44"/>
      <c r="P185" s="61">
        <v>0</v>
      </c>
      <c r="Q185" s="44"/>
      <c r="R185" s="61">
        <v>0</v>
      </c>
    </row>
    <row r="186" spans="1:18" hidden="1" outlineLevel="1" x14ac:dyDescent="0.25">
      <c r="A186" s="32"/>
      <c r="B186" s="115"/>
      <c r="C186" s="42"/>
      <c r="D186" s="42"/>
      <c r="E186" s="32"/>
      <c r="F186" s="32"/>
      <c r="G186" s="32"/>
      <c r="H186" s="33"/>
      <c r="I186" s="59"/>
      <c r="J186" s="59"/>
      <c r="K186" s="122"/>
      <c r="L186" s="59"/>
      <c r="M186" s="34"/>
      <c r="N186" s="44"/>
      <c r="O186" s="44"/>
      <c r="P186" s="61">
        <v>0</v>
      </c>
      <c r="Q186" s="44"/>
      <c r="R186" s="61">
        <v>0</v>
      </c>
    </row>
    <row r="187" spans="1:18" hidden="1" outlineLevel="1" x14ac:dyDescent="0.25">
      <c r="A187" s="32"/>
      <c r="B187" s="45"/>
      <c r="C187" s="42"/>
      <c r="D187" s="42"/>
      <c r="E187" s="32"/>
      <c r="F187" s="32"/>
      <c r="G187" s="32"/>
      <c r="H187" s="33"/>
      <c r="I187" s="59"/>
      <c r="J187" s="59"/>
      <c r="K187" s="122"/>
      <c r="L187" s="59"/>
      <c r="M187" s="34"/>
      <c r="N187" s="44"/>
      <c r="O187" s="44"/>
      <c r="P187" s="61">
        <v>0</v>
      </c>
      <c r="Q187" s="44"/>
      <c r="R187" s="61">
        <v>0</v>
      </c>
    </row>
    <row r="188" spans="1:18" hidden="1" outlineLevel="1" x14ac:dyDescent="0.25">
      <c r="A188" s="32"/>
      <c r="B188" s="115"/>
      <c r="C188" s="42"/>
      <c r="D188" s="42"/>
      <c r="E188" s="32"/>
      <c r="F188" s="32"/>
      <c r="G188" s="32"/>
      <c r="H188" s="33"/>
      <c r="I188" s="59"/>
      <c r="J188" s="59"/>
      <c r="K188" s="122"/>
      <c r="L188" s="59"/>
      <c r="M188" s="34"/>
      <c r="N188" s="44"/>
      <c r="O188" s="44"/>
      <c r="P188" s="61">
        <v>0</v>
      </c>
      <c r="Q188" s="44"/>
      <c r="R188" s="61">
        <v>0</v>
      </c>
    </row>
    <row r="189" spans="1:18" hidden="1" outlineLevel="1" x14ac:dyDescent="0.25">
      <c r="A189" s="32"/>
      <c r="B189" s="45"/>
      <c r="C189" s="42"/>
      <c r="D189" s="42"/>
      <c r="E189" s="116"/>
      <c r="F189" s="32"/>
      <c r="G189" s="32"/>
      <c r="H189" s="33"/>
      <c r="I189" s="59"/>
      <c r="J189" s="59"/>
      <c r="K189" s="122"/>
      <c r="L189" s="59"/>
      <c r="M189" s="34"/>
      <c r="N189" s="44"/>
      <c r="O189" s="44"/>
      <c r="P189" s="61">
        <v>0</v>
      </c>
      <c r="Q189" s="44"/>
      <c r="R189" s="61">
        <v>0</v>
      </c>
    </row>
    <row r="190" spans="1:18" hidden="1" outlineLevel="1" x14ac:dyDescent="0.25">
      <c r="A190" s="32"/>
      <c r="B190" s="45"/>
      <c r="C190" s="42"/>
      <c r="D190" s="42"/>
      <c r="E190" s="116"/>
      <c r="F190" s="32"/>
      <c r="G190" s="32"/>
      <c r="H190" s="33"/>
      <c r="I190" s="59"/>
      <c r="J190" s="59"/>
      <c r="K190" s="122"/>
      <c r="L190" s="59"/>
      <c r="M190" s="34"/>
      <c r="N190" s="44"/>
      <c r="O190" s="44"/>
      <c r="P190" s="61">
        <v>0</v>
      </c>
      <c r="Q190" s="44"/>
      <c r="R190" s="61">
        <v>0</v>
      </c>
    </row>
    <row r="191" spans="1:18" hidden="1" outlineLevel="1" x14ac:dyDescent="0.25">
      <c r="A191" s="32"/>
      <c r="B191" s="115"/>
      <c r="C191" s="42"/>
      <c r="D191" s="42"/>
      <c r="E191" s="32"/>
      <c r="F191" s="32"/>
      <c r="G191" s="32"/>
      <c r="H191" s="33"/>
      <c r="I191" s="59"/>
      <c r="J191" s="59"/>
      <c r="K191" s="122"/>
      <c r="L191" s="59"/>
      <c r="M191" s="34"/>
      <c r="N191" s="44"/>
      <c r="O191" s="44"/>
      <c r="P191" s="61">
        <v>0</v>
      </c>
      <c r="Q191" s="44"/>
      <c r="R191" s="61">
        <v>0</v>
      </c>
    </row>
    <row r="192" spans="1:18" hidden="1" outlineLevel="1" x14ac:dyDescent="0.25">
      <c r="A192" s="32"/>
      <c r="B192" s="45"/>
      <c r="C192" s="42"/>
      <c r="D192" s="42"/>
      <c r="E192" s="32"/>
      <c r="F192" s="32"/>
      <c r="G192" s="32"/>
      <c r="H192" s="33"/>
      <c r="I192" s="59"/>
      <c r="J192" s="59"/>
      <c r="K192" s="122"/>
      <c r="L192" s="59"/>
      <c r="M192" s="34"/>
      <c r="N192" s="44"/>
      <c r="O192" s="44"/>
      <c r="P192" s="61">
        <v>0</v>
      </c>
      <c r="Q192" s="44"/>
      <c r="R192" s="61">
        <v>0</v>
      </c>
    </row>
    <row r="193" spans="1:18" hidden="1" outlineLevel="1" x14ac:dyDescent="0.25">
      <c r="A193" s="32"/>
      <c r="B193" s="45"/>
      <c r="C193" s="42"/>
      <c r="D193" s="42"/>
      <c r="E193" s="32"/>
      <c r="F193" s="32"/>
      <c r="G193" s="116"/>
      <c r="H193" s="33"/>
      <c r="I193" s="59"/>
      <c r="J193" s="59"/>
      <c r="K193" s="122"/>
      <c r="L193" s="59"/>
      <c r="M193" s="34"/>
      <c r="N193" s="44"/>
      <c r="O193" s="44"/>
      <c r="P193" s="61">
        <v>0</v>
      </c>
      <c r="Q193" s="44"/>
      <c r="R193" s="61">
        <v>0</v>
      </c>
    </row>
    <row r="194" spans="1:18" hidden="1" outlineLevel="1" x14ac:dyDescent="0.25">
      <c r="A194" s="32"/>
      <c r="B194" s="45"/>
      <c r="C194" s="42"/>
      <c r="D194" s="42"/>
      <c r="E194" s="116"/>
      <c r="F194" s="32"/>
      <c r="G194" s="32"/>
      <c r="H194" s="33"/>
      <c r="I194" s="59"/>
      <c r="J194" s="59"/>
      <c r="K194" s="122"/>
      <c r="L194" s="59"/>
      <c r="M194" s="34"/>
      <c r="N194" s="44"/>
      <c r="O194" s="44"/>
      <c r="P194" s="61">
        <v>0</v>
      </c>
      <c r="Q194" s="44"/>
      <c r="R194" s="61">
        <v>0</v>
      </c>
    </row>
    <row r="195" spans="1:18" hidden="1" outlineLevel="1" x14ac:dyDescent="0.25">
      <c r="A195" s="32"/>
      <c r="B195" s="45"/>
      <c r="C195" s="42"/>
      <c r="D195" s="42"/>
      <c r="E195" s="32"/>
      <c r="F195" s="32"/>
      <c r="G195" s="32"/>
      <c r="H195" s="33"/>
      <c r="I195" s="59"/>
      <c r="J195" s="59"/>
      <c r="K195" s="122"/>
      <c r="L195" s="59"/>
      <c r="M195" s="34"/>
      <c r="N195" s="44"/>
      <c r="O195" s="44"/>
      <c r="P195" s="61">
        <v>0</v>
      </c>
      <c r="Q195" s="44"/>
      <c r="R195" s="61">
        <v>0</v>
      </c>
    </row>
    <row r="196" spans="1:18" hidden="1" outlineLevel="1" x14ac:dyDescent="0.25">
      <c r="A196" s="32"/>
      <c r="B196" s="45"/>
      <c r="C196" s="42"/>
      <c r="D196" s="42"/>
      <c r="E196" s="32"/>
      <c r="F196" s="32"/>
      <c r="G196" s="32"/>
      <c r="H196" s="33"/>
      <c r="I196" s="59"/>
      <c r="J196" s="59"/>
      <c r="K196" s="122"/>
      <c r="L196" s="59"/>
      <c r="M196" s="34"/>
      <c r="N196" s="44"/>
      <c r="O196" s="44"/>
      <c r="P196" s="61">
        <v>0</v>
      </c>
      <c r="Q196" s="44"/>
      <c r="R196" s="61">
        <v>0</v>
      </c>
    </row>
    <row r="197" spans="1:18" hidden="1" outlineLevel="1" x14ac:dyDescent="0.25">
      <c r="A197" s="32"/>
      <c r="B197" s="45"/>
      <c r="C197" s="42"/>
      <c r="D197" s="42"/>
      <c r="E197" s="32"/>
      <c r="F197" s="32"/>
      <c r="G197" s="32"/>
      <c r="H197" s="33"/>
      <c r="I197" s="59"/>
      <c r="J197" s="59"/>
      <c r="K197" s="122"/>
      <c r="L197" s="59"/>
      <c r="M197" s="34"/>
      <c r="N197" s="44"/>
      <c r="O197" s="44"/>
      <c r="P197" s="61">
        <v>0</v>
      </c>
      <c r="Q197" s="44"/>
      <c r="R197" s="61">
        <v>0</v>
      </c>
    </row>
    <row r="198" spans="1:18" hidden="1" outlineLevel="1" x14ac:dyDescent="0.25">
      <c r="A198" s="32"/>
      <c r="B198" s="115"/>
      <c r="C198" s="42"/>
      <c r="D198" s="42"/>
      <c r="E198" s="32"/>
      <c r="F198" s="32"/>
      <c r="G198" s="32"/>
      <c r="H198" s="33"/>
      <c r="I198" s="59"/>
      <c r="J198" s="59"/>
      <c r="K198" s="122"/>
      <c r="L198" s="59"/>
      <c r="M198" s="34"/>
      <c r="N198" s="44"/>
      <c r="O198" s="44"/>
      <c r="P198" s="61">
        <v>0</v>
      </c>
      <c r="Q198" s="44"/>
      <c r="R198" s="61">
        <v>0</v>
      </c>
    </row>
    <row r="199" spans="1:18" hidden="1" outlineLevel="1" x14ac:dyDescent="0.25">
      <c r="A199" s="32"/>
      <c r="B199" s="45"/>
      <c r="C199" s="42"/>
      <c r="D199" s="42"/>
      <c r="E199" s="116"/>
      <c r="F199" s="32"/>
      <c r="G199" s="32"/>
      <c r="H199" s="33"/>
      <c r="I199" s="59"/>
      <c r="J199" s="59"/>
      <c r="K199" s="122"/>
      <c r="L199" s="59"/>
      <c r="M199" s="34"/>
      <c r="N199" s="44"/>
      <c r="O199" s="44"/>
      <c r="P199" s="61">
        <v>0</v>
      </c>
      <c r="Q199" s="44"/>
      <c r="R199" s="61">
        <v>0</v>
      </c>
    </row>
    <row r="200" spans="1:18" hidden="1" outlineLevel="1" x14ac:dyDescent="0.25">
      <c r="A200" s="32"/>
      <c r="B200" s="45"/>
      <c r="C200" s="42"/>
      <c r="D200" s="42"/>
      <c r="E200" s="32"/>
      <c r="F200" s="32"/>
      <c r="G200" s="32"/>
      <c r="H200" s="33"/>
      <c r="I200" s="59"/>
      <c r="J200" s="59"/>
      <c r="K200" s="122"/>
      <c r="L200" s="59"/>
      <c r="M200" s="34"/>
      <c r="N200" s="44"/>
      <c r="O200" s="44"/>
      <c r="P200" s="61">
        <v>0</v>
      </c>
      <c r="Q200" s="44"/>
      <c r="R200" s="61">
        <v>0</v>
      </c>
    </row>
    <row r="201" spans="1:18" hidden="1" outlineLevel="1" x14ac:dyDescent="0.25">
      <c r="A201" s="32"/>
      <c r="B201" s="45"/>
      <c r="C201" s="42"/>
      <c r="D201" s="42"/>
      <c r="E201" s="116"/>
      <c r="F201" s="32"/>
      <c r="G201" s="32"/>
      <c r="H201" s="33"/>
      <c r="I201" s="59"/>
      <c r="J201" s="59"/>
      <c r="K201" s="122"/>
      <c r="L201" s="59"/>
      <c r="M201" s="34"/>
      <c r="N201" s="44"/>
      <c r="O201" s="44"/>
      <c r="P201" s="61">
        <v>0</v>
      </c>
      <c r="Q201" s="44"/>
      <c r="R201" s="61">
        <v>0</v>
      </c>
    </row>
    <row r="202" spans="1:18" hidden="1" outlineLevel="1" x14ac:dyDescent="0.25">
      <c r="A202" s="32"/>
      <c r="B202" s="45"/>
      <c r="C202" s="42"/>
      <c r="D202" s="42"/>
      <c r="E202" s="116"/>
      <c r="F202" s="32"/>
      <c r="G202" s="116"/>
      <c r="H202" s="33"/>
      <c r="I202" s="59"/>
      <c r="J202" s="59"/>
      <c r="K202" s="122"/>
      <c r="L202" s="59"/>
      <c r="M202" s="34"/>
      <c r="N202" s="44"/>
      <c r="O202" s="44"/>
      <c r="P202" s="61">
        <v>0</v>
      </c>
      <c r="Q202" s="44"/>
      <c r="R202" s="61">
        <v>0</v>
      </c>
    </row>
    <row r="203" spans="1:18" hidden="1" outlineLevel="1" x14ac:dyDescent="0.25">
      <c r="A203" s="32"/>
      <c r="B203" s="45"/>
      <c r="C203" s="42"/>
      <c r="D203" s="42"/>
      <c r="E203" s="32"/>
      <c r="F203" s="32"/>
      <c r="G203" s="116"/>
      <c r="H203" s="33"/>
      <c r="I203" s="59"/>
      <c r="J203" s="59"/>
      <c r="K203" s="122"/>
      <c r="L203" s="59"/>
      <c r="M203" s="34"/>
      <c r="N203" s="44"/>
      <c r="O203" s="44"/>
      <c r="P203" s="61">
        <v>0</v>
      </c>
      <c r="Q203" s="44"/>
      <c r="R203" s="61">
        <v>0</v>
      </c>
    </row>
    <row r="204" spans="1:18" hidden="1" outlineLevel="1" x14ac:dyDescent="0.25">
      <c r="A204" s="32"/>
      <c r="B204" s="115"/>
      <c r="C204" s="42"/>
      <c r="D204" s="42"/>
      <c r="E204" s="32"/>
      <c r="F204" s="32"/>
      <c r="G204" s="116"/>
      <c r="H204" s="33"/>
      <c r="I204" s="59"/>
      <c r="J204" s="59"/>
      <c r="K204" s="122"/>
      <c r="L204" s="59"/>
      <c r="M204" s="34"/>
      <c r="N204" s="44"/>
      <c r="O204" s="119"/>
      <c r="P204" s="61">
        <v>0</v>
      </c>
      <c r="Q204" s="44"/>
      <c r="R204" s="61">
        <v>0</v>
      </c>
    </row>
    <row r="205" spans="1:18" hidden="1" outlineLevel="1" x14ac:dyDescent="0.25">
      <c r="A205" s="32"/>
      <c r="B205" s="45"/>
      <c r="C205" s="42"/>
      <c r="D205" s="42"/>
      <c r="E205" s="32"/>
      <c r="F205" s="32"/>
      <c r="G205" s="32"/>
      <c r="H205" s="33"/>
      <c r="I205" s="59"/>
      <c r="J205" s="59"/>
      <c r="K205" s="122"/>
      <c r="L205" s="59"/>
      <c r="M205" s="34"/>
      <c r="N205" s="44"/>
      <c r="O205" s="44"/>
      <c r="P205" s="61">
        <v>0</v>
      </c>
      <c r="Q205" s="44"/>
      <c r="R205" s="61">
        <v>0</v>
      </c>
    </row>
    <row r="206" spans="1:18" hidden="1" outlineLevel="1" x14ac:dyDescent="0.25">
      <c r="A206" s="32"/>
      <c r="B206" s="45"/>
      <c r="C206" s="42"/>
      <c r="D206" s="42"/>
      <c r="E206" s="32"/>
      <c r="F206" s="32"/>
      <c r="G206" s="32"/>
      <c r="H206" s="33"/>
      <c r="I206" s="59"/>
      <c r="J206" s="59"/>
      <c r="K206" s="122"/>
      <c r="L206" s="59"/>
      <c r="M206" s="34"/>
      <c r="N206" s="44"/>
      <c r="O206" s="44"/>
      <c r="P206" s="61">
        <v>0</v>
      </c>
      <c r="Q206" s="44"/>
      <c r="R206" s="61">
        <v>0</v>
      </c>
    </row>
    <row r="207" spans="1:18" hidden="1" outlineLevel="1" x14ac:dyDescent="0.25">
      <c r="A207" s="32"/>
      <c r="B207" s="45"/>
      <c r="C207" s="42"/>
      <c r="D207" s="42"/>
      <c r="E207" s="116"/>
      <c r="F207" s="32"/>
      <c r="G207" s="116"/>
      <c r="H207" s="33"/>
      <c r="I207" s="59"/>
      <c r="J207" s="59"/>
      <c r="K207" s="122"/>
      <c r="L207" s="59"/>
      <c r="M207" s="34"/>
      <c r="N207" s="44"/>
      <c r="O207" s="119"/>
      <c r="P207" s="61">
        <v>0</v>
      </c>
      <c r="Q207" s="44"/>
      <c r="R207" s="61">
        <v>0</v>
      </c>
    </row>
    <row r="208" spans="1:18" hidden="1" outlineLevel="1" x14ac:dyDescent="0.25">
      <c r="A208" s="32"/>
      <c r="B208" s="45"/>
      <c r="C208" s="42"/>
      <c r="D208" s="42"/>
      <c r="E208" s="116"/>
      <c r="F208" s="32"/>
      <c r="G208" s="32"/>
      <c r="H208" s="33"/>
      <c r="I208" s="59"/>
      <c r="J208" s="59"/>
      <c r="K208" s="122"/>
      <c r="L208" s="59"/>
      <c r="M208" s="34"/>
      <c r="N208" s="44"/>
      <c r="O208" s="44"/>
      <c r="P208" s="61">
        <v>0</v>
      </c>
      <c r="Q208" s="44"/>
      <c r="R208" s="61">
        <v>0</v>
      </c>
    </row>
    <row r="209" spans="1:16384" s="3" customFormat="1" hidden="1" outlineLevel="1" x14ac:dyDescent="0.25">
      <c r="A209" s="32"/>
      <c r="B209" s="45"/>
      <c r="C209" s="42"/>
      <c r="D209" s="42"/>
      <c r="E209" s="32"/>
      <c r="F209" s="32"/>
      <c r="G209" s="32"/>
      <c r="H209" s="33"/>
      <c r="I209" s="59"/>
      <c r="J209" s="59"/>
      <c r="K209" s="122"/>
      <c r="L209" s="59"/>
      <c r="M209" s="34"/>
      <c r="N209" s="44"/>
      <c r="O209" s="44"/>
      <c r="P209" s="61">
        <v>0</v>
      </c>
      <c r="Q209" s="44"/>
      <c r="R209" s="61">
        <v>0</v>
      </c>
    </row>
    <row r="210" spans="1:16384" s="3" customFormat="1" hidden="1" outlineLevel="1" x14ac:dyDescent="0.25">
      <c r="A210" s="32"/>
      <c r="B210" s="45"/>
      <c r="C210" s="42"/>
      <c r="D210" s="42"/>
      <c r="E210" s="32"/>
      <c r="F210" s="32"/>
      <c r="G210" s="32"/>
      <c r="H210" s="33"/>
      <c r="I210" s="59"/>
      <c r="J210" s="59"/>
      <c r="K210" s="122"/>
      <c r="L210" s="59"/>
      <c r="M210" s="34"/>
      <c r="N210" s="44"/>
      <c r="O210" s="44"/>
      <c r="P210" s="61">
        <v>0</v>
      </c>
      <c r="Q210" s="44"/>
      <c r="R210" s="61">
        <v>0</v>
      </c>
    </row>
    <row r="211" spans="1:16384" s="3" customFormat="1" hidden="1" outlineLevel="1" x14ac:dyDescent="0.25">
      <c r="A211" s="32"/>
      <c r="B211" s="45"/>
      <c r="C211" s="42"/>
      <c r="D211" s="42"/>
      <c r="E211" s="32"/>
      <c r="F211" s="32"/>
      <c r="G211" s="32"/>
      <c r="H211" s="33"/>
      <c r="I211" s="59"/>
      <c r="J211" s="59"/>
      <c r="K211" s="122"/>
      <c r="L211" s="59"/>
      <c r="M211" s="34"/>
      <c r="N211" s="44"/>
      <c r="O211" s="44"/>
      <c r="P211" s="61">
        <v>0</v>
      </c>
      <c r="Q211" s="44"/>
      <c r="R211" s="61">
        <v>0</v>
      </c>
    </row>
    <row r="212" spans="1:16384" s="3" customFormat="1" hidden="1" outlineLevel="1" x14ac:dyDescent="0.25">
      <c r="A212" s="32"/>
      <c r="B212" s="45"/>
      <c r="C212" s="42"/>
      <c r="D212" s="42"/>
      <c r="E212" s="32"/>
      <c r="F212" s="32"/>
      <c r="G212" s="32"/>
      <c r="H212" s="33"/>
      <c r="I212" s="59"/>
      <c r="J212" s="59"/>
      <c r="K212" s="122"/>
      <c r="L212" s="59"/>
      <c r="M212" s="34"/>
      <c r="N212" s="44"/>
      <c r="O212" s="44"/>
      <c r="P212" s="61">
        <v>0</v>
      </c>
      <c r="Q212" s="44"/>
      <c r="R212" s="61">
        <v>0</v>
      </c>
    </row>
    <row r="213" spans="1:16384" s="3" customFormat="1" hidden="1" outlineLevel="1" x14ac:dyDescent="0.25">
      <c r="A213" s="32"/>
      <c r="B213" s="115"/>
      <c r="C213" s="42"/>
      <c r="D213" s="42"/>
      <c r="E213" s="32"/>
      <c r="F213" s="32"/>
      <c r="G213" s="116"/>
      <c r="H213" s="33"/>
      <c r="I213" s="59"/>
      <c r="J213" s="59"/>
      <c r="K213" s="122"/>
      <c r="L213" s="59"/>
      <c r="M213" s="34"/>
      <c r="N213" s="44"/>
      <c r="O213" s="44"/>
      <c r="P213" s="61">
        <v>0</v>
      </c>
      <c r="Q213" s="44"/>
      <c r="R213" s="61">
        <v>0</v>
      </c>
    </row>
    <row r="214" spans="1:16384" s="3" customFormat="1" hidden="1" outlineLevel="1" x14ac:dyDescent="0.25">
      <c r="A214" s="32"/>
      <c r="B214" s="45"/>
      <c r="C214" s="42"/>
      <c r="D214" s="42"/>
      <c r="E214" s="32"/>
      <c r="F214" s="32"/>
      <c r="G214" s="32"/>
      <c r="H214" s="33"/>
      <c r="I214" s="59"/>
      <c r="J214" s="59"/>
      <c r="K214" s="122"/>
      <c r="L214" s="59"/>
      <c r="M214" s="34"/>
      <c r="N214" s="44"/>
      <c r="O214" s="44"/>
      <c r="P214" s="61">
        <v>0</v>
      </c>
      <c r="Q214" s="44"/>
      <c r="R214" s="61">
        <v>0</v>
      </c>
    </row>
    <row r="215" spans="1:16384" s="3" customFormat="1" hidden="1" outlineLevel="1" x14ac:dyDescent="0.25">
      <c r="A215" s="32"/>
      <c r="B215" s="45"/>
      <c r="C215" s="42"/>
      <c r="D215" s="42"/>
      <c r="E215" s="32"/>
      <c r="F215" s="32"/>
      <c r="G215" s="32"/>
      <c r="H215" s="33"/>
      <c r="I215" s="59"/>
      <c r="J215" s="59"/>
      <c r="K215" s="122"/>
      <c r="L215" s="59"/>
      <c r="M215" s="34"/>
      <c r="N215" s="44"/>
      <c r="O215" s="44"/>
      <c r="P215" s="61">
        <v>0</v>
      </c>
      <c r="Q215" s="44"/>
      <c r="R215" s="61">
        <v>0</v>
      </c>
    </row>
    <row r="216" spans="1:16384" s="80" customFormat="1" collapsed="1" x14ac:dyDescent="0.25">
      <c r="A216" s="333" t="s">
        <v>193</v>
      </c>
      <c r="B216" s="333"/>
      <c r="C216" s="333"/>
      <c r="D216" s="333"/>
      <c r="E216" s="333"/>
      <c r="F216" s="333"/>
      <c r="G216" s="333"/>
      <c r="H216" s="333"/>
      <c r="I216" s="333"/>
      <c r="J216" s="333"/>
      <c r="K216" s="333"/>
      <c r="L216" s="333"/>
      <c r="M216" s="162">
        <f>SUM(M169:M215)</f>
        <v>0</v>
      </c>
      <c r="N216" s="163"/>
      <c r="O216" s="163"/>
      <c r="P216" s="162">
        <f>SUM(P169:P215)</f>
        <v>0</v>
      </c>
      <c r="Q216" s="163"/>
      <c r="R216" s="162">
        <f>SUM(R169:R215)</f>
        <v>0</v>
      </c>
      <c r="S216" s="337"/>
      <c r="T216" s="337"/>
      <c r="U216" s="337"/>
      <c r="V216" s="337"/>
      <c r="W216" s="337"/>
      <c r="X216" s="337"/>
      <c r="Y216" s="337"/>
      <c r="Z216" s="337"/>
      <c r="AA216" s="337"/>
      <c r="AB216" s="337"/>
      <c r="AC216" s="337"/>
      <c r="AD216" s="337"/>
      <c r="AE216" s="78"/>
      <c r="AF216" s="337"/>
      <c r="AG216" s="337"/>
      <c r="AH216" s="78"/>
      <c r="AI216" s="79"/>
      <c r="AJ216" s="78"/>
      <c r="AK216" s="337"/>
      <c r="AL216" s="337"/>
      <c r="AM216" s="337"/>
      <c r="AN216" s="337"/>
      <c r="AO216" s="337"/>
      <c r="AP216" s="337"/>
      <c r="AQ216" s="337"/>
      <c r="AR216" s="337"/>
      <c r="AS216" s="337"/>
      <c r="AT216" s="337"/>
      <c r="AU216" s="337"/>
      <c r="AV216" s="337"/>
      <c r="AW216" s="78"/>
      <c r="AX216" s="337"/>
      <c r="AY216" s="337"/>
      <c r="AZ216" s="78"/>
      <c r="BA216" s="79"/>
      <c r="BB216" s="78"/>
      <c r="BC216" s="337"/>
      <c r="BD216" s="337"/>
      <c r="BE216" s="337"/>
      <c r="BF216" s="337"/>
      <c r="BG216" s="337"/>
      <c r="BH216" s="337"/>
      <c r="BI216" s="337"/>
      <c r="BJ216" s="337"/>
      <c r="BK216" s="337"/>
      <c r="BL216" s="337"/>
      <c r="BM216" s="337"/>
      <c r="BN216" s="337"/>
      <c r="BO216" s="78"/>
      <c r="BP216" s="337"/>
      <c r="BQ216" s="337"/>
      <c r="BR216" s="78"/>
      <c r="BS216" s="79"/>
      <c r="BT216" s="78"/>
      <c r="BU216" s="337"/>
      <c r="BV216" s="337"/>
      <c r="BW216" s="337"/>
      <c r="BX216" s="337"/>
      <c r="BY216" s="337"/>
      <c r="BZ216" s="337"/>
      <c r="CA216" s="337"/>
      <c r="CB216" s="337"/>
      <c r="CC216" s="337"/>
      <c r="CD216" s="337"/>
      <c r="CE216" s="337"/>
      <c r="CF216" s="337"/>
      <c r="CG216" s="78"/>
      <c r="CH216" s="337"/>
      <c r="CI216" s="337"/>
      <c r="CJ216" s="78"/>
      <c r="CK216" s="79"/>
      <c r="CL216" s="78"/>
      <c r="CM216" s="337"/>
      <c r="CN216" s="337"/>
      <c r="CO216" s="337"/>
      <c r="CP216" s="337"/>
      <c r="CQ216" s="337"/>
      <c r="CR216" s="337"/>
      <c r="CS216" s="337"/>
      <c r="CT216" s="337"/>
      <c r="CU216" s="337"/>
      <c r="CV216" s="337"/>
      <c r="CW216" s="337"/>
      <c r="CX216" s="337"/>
      <c r="CY216" s="78"/>
      <c r="CZ216" s="337"/>
      <c r="DA216" s="337"/>
      <c r="DB216" s="78"/>
      <c r="DC216" s="79"/>
      <c r="DD216" s="78"/>
      <c r="DE216" s="337"/>
      <c r="DF216" s="337"/>
      <c r="DG216" s="337"/>
      <c r="DH216" s="337"/>
      <c r="DI216" s="337"/>
      <c r="DJ216" s="337"/>
      <c r="DK216" s="337"/>
      <c r="DL216" s="337"/>
      <c r="DM216" s="337"/>
      <c r="DN216" s="337"/>
      <c r="DO216" s="337"/>
      <c r="DP216" s="337"/>
      <c r="DQ216" s="78"/>
      <c r="DR216" s="337"/>
      <c r="DS216" s="337"/>
      <c r="DT216" s="78"/>
      <c r="DU216" s="79"/>
      <c r="DV216" s="78"/>
      <c r="DW216" s="337"/>
      <c r="DX216" s="337"/>
      <c r="DY216" s="337"/>
      <c r="DZ216" s="337"/>
      <c r="EA216" s="337"/>
      <c r="EB216" s="337"/>
      <c r="EC216" s="337"/>
      <c r="ED216" s="337"/>
      <c r="EE216" s="337"/>
      <c r="EF216" s="337"/>
      <c r="EG216" s="337"/>
      <c r="EH216" s="337"/>
      <c r="EI216" s="78"/>
      <c r="EJ216" s="337"/>
      <c r="EK216" s="337"/>
      <c r="EL216" s="78"/>
      <c r="EM216" s="79"/>
      <c r="EN216" s="78"/>
      <c r="EO216" s="337"/>
      <c r="EP216" s="337"/>
      <c r="EQ216" s="337"/>
      <c r="ER216" s="337"/>
      <c r="ES216" s="337"/>
      <c r="ET216" s="337"/>
      <c r="EU216" s="337"/>
      <c r="EV216" s="337"/>
      <c r="EW216" s="337"/>
      <c r="EX216" s="337"/>
      <c r="EY216" s="337"/>
      <c r="EZ216" s="337"/>
      <c r="FA216" s="78"/>
      <c r="FB216" s="337"/>
      <c r="FC216" s="337"/>
      <c r="FD216" s="78"/>
      <c r="FE216" s="79"/>
      <c r="FF216" s="78"/>
      <c r="FG216" s="337"/>
      <c r="FH216" s="337"/>
      <c r="FI216" s="337"/>
      <c r="FJ216" s="337"/>
      <c r="FK216" s="337"/>
      <c r="FL216" s="337"/>
      <c r="FM216" s="337"/>
      <c r="FN216" s="337"/>
      <c r="FO216" s="337"/>
      <c r="FP216" s="337"/>
      <c r="FQ216" s="337"/>
      <c r="FR216" s="337"/>
      <c r="FS216" s="78"/>
      <c r="FT216" s="337"/>
      <c r="FU216" s="337"/>
      <c r="FV216" s="78"/>
      <c r="FW216" s="79"/>
      <c r="FX216" s="78"/>
      <c r="FY216" s="337"/>
      <c r="FZ216" s="337"/>
      <c r="GA216" s="337"/>
      <c r="GB216" s="337"/>
      <c r="GC216" s="337"/>
      <c r="GD216" s="337"/>
      <c r="GE216" s="337"/>
      <c r="GF216" s="337"/>
      <c r="GG216" s="337"/>
      <c r="GH216" s="337"/>
      <c r="GI216" s="337"/>
      <c r="GJ216" s="337"/>
      <c r="GK216" s="78"/>
      <c r="GL216" s="337"/>
      <c r="GM216" s="337"/>
      <c r="GN216" s="78"/>
      <c r="GO216" s="79"/>
      <c r="GP216" s="78"/>
      <c r="GQ216" s="337"/>
      <c r="GR216" s="337"/>
      <c r="GS216" s="337"/>
      <c r="GT216" s="337"/>
      <c r="GU216" s="337"/>
      <c r="GV216" s="337"/>
      <c r="GW216" s="337"/>
      <c r="GX216" s="337"/>
      <c r="GY216" s="337"/>
      <c r="GZ216" s="337"/>
      <c r="HA216" s="337"/>
      <c r="HB216" s="337"/>
      <c r="HC216" s="78"/>
      <c r="HD216" s="337"/>
      <c r="HE216" s="337"/>
      <c r="HF216" s="78"/>
      <c r="HG216" s="79"/>
      <c r="HH216" s="78"/>
      <c r="HI216" s="337"/>
      <c r="HJ216" s="337"/>
      <c r="HK216" s="337"/>
      <c r="HL216" s="337"/>
      <c r="HM216" s="337"/>
      <c r="HN216" s="337"/>
      <c r="HO216" s="337"/>
      <c r="HP216" s="337"/>
      <c r="HQ216" s="337"/>
      <c r="HR216" s="337"/>
      <c r="HS216" s="337"/>
      <c r="HT216" s="337"/>
      <c r="HU216" s="78"/>
      <c r="HV216" s="337"/>
      <c r="HW216" s="337"/>
      <c r="HX216" s="78"/>
      <c r="HY216" s="79"/>
      <c r="HZ216" s="78"/>
      <c r="IA216" s="337"/>
      <c r="IB216" s="337"/>
      <c r="IC216" s="337"/>
      <c r="ID216" s="337"/>
      <c r="IE216" s="337"/>
      <c r="IF216" s="337"/>
      <c r="IG216" s="337"/>
      <c r="IH216" s="337"/>
      <c r="II216" s="337"/>
      <c r="IJ216" s="337"/>
      <c r="IK216" s="337"/>
      <c r="IL216" s="337"/>
      <c r="IM216" s="78"/>
      <c r="IN216" s="337"/>
      <c r="IO216" s="337"/>
      <c r="IP216" s="78"/>
      <c r="IQ216" s="79"/>
      <c r="IR216" s="78"/>
      <c r="IS216" s="337"/>
      <c r="IT216" s="337"/>
      <c r="IU216" s="337"/>
      <c r="IV216" s="337"/>
      <c r="IW216" s="337"/>
      <c r="IX216" s="337"/>
      <c r="IY216" s="337"/>
      <c r="IZ216" s="337"/>
      <c r="JA216" s="337"/>
      <c r="JB216" s="337"/>
      <c r="JC216" s="337"/>
      <c r="JD216" s="337"/>
      <c r="JE216" s="78"/>
      <c r="JF216" s="337"/>
      <c r="JG216" s="337"/>
      <c r="JH216" s="78"/>
      <c r="JI216" s="79"/>
      <c r="JJ216" s="78"/>
      <c r="JK216" s="337"/>
      <c r="JL216" s="337"/>
      <c r="JM216" s="337"/>
      <c r="JN216" s="337"/>
      <c r="JO216" s="337"/>
      <c r="JP216" s="337"/>
      <c r="JQ216" s="337"/>
      <c r="JR216" s="337"/>
      <c r="JS216" s="337"/>
      <c r="JT216" s="337"/>
      <c r="JU216" s="337"/>
      <c r="JV216" s="337"/>
      <c r="JW216" s="78"/>
      <c r="JX216" s="337"/>
      <c r="JY216" s="337"/>
      <c r="JZ216" s="78"/>
      <c r="KA216" s="79"/>
      <c r="KB216" s="78"/>
      <c r="KC216" s="337"/>
      <c r="KD216" s="337"/>
      <c r="KE216" s="337"/>
      <c r="KF216" s="337"/>
      <c r="KG216" s="337"/>
      <c r="KH216" s="337"/>
      <c r="KI216" s="337"/>
      <c r="KJ216" s="337"/>
      <c r="KK216" s="337"/>
      <c r="KL216" s="337"/>
      <c r="KM216" s="337"/>
      <c r="KN216" s="337"/>
      <c r="KO216" s="78"/>
      <c r="KP216" s="337"/>
      <c r="KQ216" s="337"/>
      <c r="KR216" s="78"/>
      <c r="KS216" s="79"/>
      <c r="KT216" s="78"/>
      <c r="KU216" s="337"/>
      <c r="KV216" s="337"/>
      <c r="KW216" s="337"/>
      <c r="KX216" s="337"/>
      <c r="KY216" s="337"/>
      <c r="KZ216" s="337"/>
      <c r="LA216" s="337"/>
      <c r="LB216" s="337"/>
      <c r="LC216" s="337"/>
      <c r="LD216" s="337"/>
      <c r="LE216" s="337"/>
      <c r="LF216" s="337"/>
      <c r="LG216" s="78"/>
      <c r="LH216" s="337"/>
      <c r="LI216" s="337"/>
      <c r="LJ216" s="78"/>
      <c r="LK216" s="79"/>
      <c r="LL216" s="78"/>
      <c r="LM216" s="337"/>
      <c r="LN216" s="337"/>
      <c r="LO216" s="337"/>
      <c r="LP216" s="337"/>
      <c r="LQ216" s="337"/>
      <c r="LR216" s="337"/>
      <c r="LS216" s="337"/>
      <c r="LT216" s="337"/>
      <c r="LU216" s="337"/>
      <c r="LV216" s="337"/>
      <c r="LW216" s="337"/>
      <c r="LX216" s="337"/>
      <c r="LY216" s="78"/>
      <c r="LZ216" s="337"/>
      <c r="MA216" s="337"/>
      <c r="MB216" s="78"/>
      <c r="MC216" s="79"/>
      <c r="MD216" s="78"/>
      <c r="ME216" s="337"/>
      <c r="MF216" s="337"/>
      <c r="MG216" s="337"/>
      <c r="MH216" s="337"/>
      <c r="MI216" s="337"/>
      <c r="MJ216" s="337"/>
      <c r="MK216" s="337"/>
      <c r="ML216" s="337"/>
      <c r="MM216" s="337"/>
      <c r="MN216" s="337"/>
      <c r="MO216" s="337"/>
      <c r="MP216" s="337"/>
      <c r="MQ216" s="78"/>
      <c r="MR216" s="337"/>
      <c r="MS216" s="337"/>
      <c r="MT216" s="78"/>
      <c r="MU216" s="79"/>
      <c r="MV216" s="78"/>
      <c r="MW216" s="337"/>
      <c r="MX216" s="337"/>
      <c r="MY216" s="337"/>
      <c r="MZ216" s="337"/>
      <c r="NA216" s="337"/>
      <c r="NB216" s="337"/>
      <c r="NC216" s="337"/>
      <c r="ND216" s="337"/>
      <c r="NE216" s="337"/>
      <c r="NF216" s="337"/>
      <c r="NG216" s="337"/>
      <c r="NH216" s="337"/>
      <c r="NI216" s="78"/>
      <c r="NJ216" s="337"/>
      <c r="NK216" s="337"/>
      <c r="NL216" s="78"/>
      <c r="NM216" s="79"/>
      <c r="NN216" s="78"/>
      <c r="NO216" s="337"/>
      <c r="NP216" s="337"/>
      <c r="NQ216" s="337"/>
      <c r="NR216" s="337"/>
      <c r="NS216" s="337"/>
      <c r="NT216" s="337"/>
      <c r="NU216" s="337"/>
      <c r="NV216" s="337"/>
      <c r="NW216" s="337"/>
      <c r="NX216" s="337"/>
      <c r="NY216" s="337"/>
      <c r="NZ216" s="337"/>
      <c r="OA216" s="78"/>
      <c r="OB216" s="337"/>
      <c r="OC216" s="337"/>
      <c r="OD216" s="78"/>
      <c r="OE216" s="79"/>
      <c r="OF216" s="78"/>
      <c r="OG216" s="337"/>
      <c r="OH216" s="337"/>
      <c r="OI216" s="337"/>
      <c r="OJ216" s="337"/>
      <c r="OK216" s="337"/>
      <c r="OL216" s="337"/>
      <c r="OM216" s="337"/>
      <c r="ON216" s="337"/>
      <c r="OO216" s="337"/>
      <c r="OP216" s="337"/>
      <c r="OQ216" s="337"/>
      <c r="OR216" s="337"/>
      <c r="OS216" s="78"/>
      <c r="OT216" s="337"/>
      <c r="OU216" s="337"/>
      <c r="OV216" s="78"/>
      <c r="OW216" s="79"/>
      <c r="OX216" s="78"/>
      <c r="OY216" s="337"/>
      <c r="OZ216" s="337"/>
      <c r="PA216" s="337"/>
      <c r="PB216" s="337"/>
      <c r="PC216" s="337"/>
      <c r="PD216" s="337"/>
      <c r="PE216" s="337"/>
      <c r="PF216" s="337"/>
      <c r="PG216" s="337"/>
      <c r="PH216" s="337"/>
      <c r="PI216" s="337"/>
      <c r="PJ216" s="337"/>
      <c r="PK216" s="78"/>
      <c r="PL216" s="337"/>
      <c r="PM216" s="337"/>
      <c r="PN216" s="78"/>
      <c r="PO216" s="79"/>
      <c r="PP216" s="78"/>
      <c r="PQ216" s="337"/>
      <c r="PR216" s="337"/>
      <c r="PS216" s="337"/>
      <c r="PT216" s="337"/>
      <c r="PU216" s="337"/>
      <c r="PV216" s="337"/>
      <c r="PW216" s="337"/>
      <c r="PX216" s="337"/>
      <c r="PY216" s="337"/>
      <c r="PZ216" s="337"/>
      <c r="QA216" s="337"/>
      <c r="QB216" s="337"/>
      <c r="QC216" s="78"/>
      <c r="QD216" s="337"/>
      <c r="QE216" s="337"/>
      <c r="QF216" s="78"/>
      <c r="QG216" s="79"/>
      <c r="QH216" s="78"/>
      <c r="QI216" s="337"/>
      <c r="QJ216" s="337"/>
      <c r="QK216" s="337"/>
      <c r="QL216" s="337"/>
      <c r="QM216" s="337"/>
      <c r="QN216" s="337"/>
      <c r="QO216" s="337"/>
      <c r="QP216" s="337"/>
      <c r="QQ216" s="337"/>
      <c r="QR216" s="337"/>
      <c r="QS216" s="337"/>
      <c r="QT216" s="337"/>
      <c r="QU216" s="78"/>
      <c r="QV216" s="337"/>
      <c r="QW216" s="337"/>
      <c r="QX216" s="78"/>
      <c r="QY216" s="79"/>
      <c r="QZ216" s="78"/>
      <c r="RA216" s="337"/>
      <c r="RB216" s="337"/>
      <c r="RC216" s="337"/>
      <c r="RD216" s="337"/>
      <c r="RE216" s="337"/>
      <c r="RF216" s="337"/>
      <c r="RG216" s="337"/>
      <c r="RH216" s="337"/>
      <c r="RI216" s="337"/>
      <c r="RJ216" s="337"/>
      <c r="RK216" s="337"/>
      <c r="RL216" s="337"/>
      <c r="RM216" s="78"/>
      <c r="RN216" s="337"/>
      <c r="RO216" s="337"/>
      <c r="RP216" s="78"/>
      <c r="RQ216" s="79"/>
      <c r="RR216" s="78"/>
      <c r="RS216" s="337"/>
      <c r="RT216" s="337"/>
      <c r="RU216" s="337"/>
      <c r="RV216" s="337"/>
      <c r="RW216" s="337"/>
      <c r="RX216" s="337"/>
      <c r="RY216" s="337"/>
      <c r="RZ216" s="337"/>
      <c r="SA216" s="337"/>
      <c r="SB216" s="337"/>
      <c r="SC216" s="337"/>
      <c r="SD216" s="337"/>
      <c r="SE216" s="78"/>
      <c r="SF216" s="337"/>
      <c r="SG216" s="337"/>
      <c r="SH216" s="78"/>
      <c r="SI216" s="79"/>
      <c r="SJ216" s="78"/>
      <c r="SK216" s="337"/>
      <c r="SL216" s="337"/>
      <c r="SM216" s="337"/>
      <c r="SN216" s="337"/>
      <c r="SO216" s="337"/>
      <c r="SP216" s="337"/>
      <c r="SQ216" s="337"/>
      <c r="SR216" s="337"/>
      <c r="SS216" s="337"/>
      <c r="ST216" s="337"/>
      <c r="SU216" s="337"/>
      <c r="SV216" s="337"/>
      <c r="SW216" s="78"/>
      <c r="SX216" s="337"/>
      <c r="SY216" s="337"/>
      <c r="SZ216" s="78"/>
      <c r="TA216" s="79"/>
      <c r="TB216" s="78"/>
      <c r="TC216" s="337"/>
      <c r="TD216" s="337"/>
      <c r="TE216" s="337"/>
      <c r="TF216" s="337"/>
      <c r="TG216" s="337"/>
      <c r="TH216" s="337"/>
      <c r="TI216" s="337"/>
      <c r="TJ216" s="337"/>
      <c r="TK216" s="337"/>
      <c r="TL216" s="337"/>
      <c r="TM216" s="337"/>
      <c r="TN216" s="337"/>
      <c r="TO216" s="78"/>
      <c r="TP216" s="337"/>
      <c r="TQ216" s="337"/>
      <c r="TR216" s="78"/>
      <c r="TS216" s="79"/>
      <c r="TT216" s="78"/>
      <c r="TU216" s="337"/>
      <c r="TV216" s="337"/>
      <c r="TW216" s="337"/>
      <c r="TX216" s="337"/>
      <c r="TY216" s="337"/>
      <c r="TZ216" s="337"/>
      <c r="UA216" s="337"/>
      <c r="UB216" s="337"/>
      <c r="UC216" s="337"/>
      <c r="UD216" s="337"/>
      <c r="UE216" s="337"/>
      <c r="UF216" s="337"/>
      <c r="UG216" s="78"/>
      <c r="UH216" s="337"/>
      <c r="UI216" s="337"/>
      <c r="UJ216" s="78"/>
      <c r="UK216" s="79"/>
      <c r="UL216" s="78"/>
      <c r="UM216" s="337"/>
      <c r="UN216" s="337"/>
      <c r="UO216" s="337"/>
      <c r="UP216" s="337"/>
      <c r="UQ216" s="337"/>
      <c r="UR216" s="337"/>
      <c r="US216" s="337"/>
      <c r="UT216" s="337"/>
      <c r="UU216" s="337"/>
      <c r="UV216" s="337"/>
      <c r="UW216" s="337"/>
      <c r="UX216" s="337"/>
      <c r="UY216" s="78"/>
      <c r="UZ216" s="337"/>
      <c r="VA216" s="337"/>
      <c r="VB216" s="78"/>
      <c r="VC216" s="79"/>
      <c r="VD216" s="78"/>
      <c r="VE216" s="337"/>
      <c r="VF216" s="337"/>
      <c r="VG216" s="337"/>
      <c r="VH216" s="337"/>
      <c r="VI216" s="337"/>
      <c r="VJ216" s="337"/>
      <c r="VK216" s="337"/>
      <c r="VL216" s="337"/>
      <c r="VM216" s="337"/>
      <c r="VN216" s="337"/>
      <c r="VO216" s="337"/>
      <c r="VP216" s="337"/>
      <c r="VQ216" s="78"/>
      <c r="VR216" s="337"/>
      <c r="VS216" s="337"/>
      <c r="VT216" s="78"/>
      <c r="VU216" s="79"/>
      <c r="VV216" s="78"/>
      <c r="VW216" s="337"/>
      <c r="VX216" s="337"/>
      <c r="VY216" s="337"/>
      <c r="VZ216" s="337"/>
      <c r="WA216" s="337"/>
      <c r="WB216" s="337"/>
      <c r="WC216" s="337"/>
      <c r="WD216" s="337"/>
      <c r="WE216" s="337"/>
      <c r="WF216" s="337"/>
      <c r="WG216" s="337"/>
      <c r="WH216" s="337"/>
      <c r="WI216" s="78"/>
      <c r="WJ216" s="337"/>
      <c r="WK216" s="337"/>
      <c r="WL216" s="78"/>
      <c r="WM216" s="79"/>
      <c r="WN216" s="78"/>
      <c r="WO216" s="337"/>
      <c r="WP216" s="337"/>
      <c r="WQ216" s="337"/>
      <c r="WR216" s="337"/>
      <c r="WS216" s="337"/>
      <c r="WT216" s="337"/>
      <c r="WU216" s="337"/>
      <c r="WV216" s="337"/>
      <c r="WW216" s="337"/>
      <c r="WX216" s="337"/>
      <c r="WY216" s="337"/>
      <c r="WZ216" s="337"/>
      <c r="XA216" s="78"/>
      <c r="XB216" s="337"/>
      <c r="XC216" s="337"/>
      <c r="XD216" s="78"/>
      <c r="XE216" s="79"/>
      <c r="XF216" s="78"/>
      <c r="XG216" s="337"/>
      <c r="XH216" s="337"/>
      <c r="XI216" s="337"/>
      <c r="XJ216" s="337"/>
      <c r="XK216" s="337"/>
      <c r="XL216" s="337"/>
      <c r="XM216" s="337"/>
      <c r="XN216" s="337"/>
      <c r="XO216" s="337"/>
      <c r="XP216" s="337"/>
      <c r="XQ216" s="337"/>
      <c r="XR216" s="337"/>
      <c r="XS216" s="78"/>
      <c r="XT216" s="337"/>
      <c r="XU216" s="337"/>
      <c r="XV216" s="78"/>
      <c r="XW216" s="79"/>
      <c r="XX216" s="78"/>
      <c r="XY216" s="337"/>
      <c r="XZ216" s="337"/>
      <c r="YA216" s="337"/>
      <c r="YB216" s="337"/>
      <c r="YC216" s="337"/>
      <c r="YD216" s="337"/>
      <c r="YE216" s="337"/>
      <c r="YF216" s="337"/>
      <c r="YG216" s="337"/>
      <c r="YH216" s="337"/>
      <c r="YI216" s="337"/>
      <c r="YJ216" s="337"/>
      <c r="YK216" s="78"/>
      <c r="YL216" s="337"/>
      <c r="YM216" s="337"/>
      <c r="YN216" s="78"/>
      <c r="YO216" s="79"/>
      <c r="YP216" s="78"/>
      <c r="YQ216" s="337"/>
      <c r="YR216" s="337"/>
      <c r="YS216" s="337"/>
      <c r="YT216" s="337"/>
      <c r="YU216" s="337"/>
      <c r="YV216" s="337"/>
      <c r="YW216" s="337"/>
      <c r="YX216" s="337"/>
      <c r="YY216" s="337"/>
      <c r="YZ216" s="337"/>
      <c r="ZA216" s="337"/>
      <c r="ZB216" s="337"/>
      <c r="ZC216" s="78"/>
      <c r="ZD216" s="337"/>
      <c r="ZE216" s="337"/>
      <c r="ZF216" s="78"/>
      <c r="ZG216" s="79"/>
      <c r="ZH216" s="78"/>
      <c r="ZI216" s="337"/>
      <c r="ZJ216" s="337"/>
      <c r="ZK216" s="337"/>
      <c r="ZL216" s="337"/>
      <c r="ZM216" s="337"/>
      <c r="ZN216" s="337"/>
      <c r="ZO216" s="337"/>
      <c r="ZP216" s="337"/>
      <c r="ZQ216" s="337"/>
      <c r="ZR216" s="337"/>
      <c r="ZS216" s="337"/>
      <c r="ZT216" s="337"/>
      <c r="ZU216" s="78"/>
      <c r="ZV216" s="337"/>
      <c r="ZW216" s="337"/>
      <c r="ZX216" s="78"/>
      <c r="ZY216" s="79"/>
      <c r="ZZ216" s="78"/>
      <c r="AAA216" s="337"/>
      <c r="AAB216" s="337"/>
      <c r="AAC216" s="337"/>
      <c r="AAD216" s="337"/>
      <c r="AAE216" s="337"/>
      <c r="AAF216" s="337"/>
      <c r="AAG216" s="337"/>
      <c r="AAH216" s="337"/>
      <c r="AAI216" s="337"/>
      <c r="AAJ216" s="337"/>
      <c r="AAK216" s="337"/>
      <c r="AAL216" s="337"/>
      <c r="AAM216" s="78"/>
      <c r="AAN216" s="337"/>
      <c r="AAO216" s="337"/>
      <c r="AAP216" s="78"/>
      <c r="AAQ216" s="79"/>
      <c r="AAR216" s="78"/>
      <c r="AAS216" s="337"/>
      <c r="AAT216" s="337"/>
      <c r="AAU216" s="337"/>
      <c r="AAV216" s="337"/>
      <c r="AAW216" s="337"/>
      <c r="AAX216" s="337"/>
      <c r="AAY216" s="337"/>
      <c r="AAZ216" s="337"/>
      <c r="ABA216" s="337"/>
      <c r="ABB216" s="337"/>
      <c r="ABC216" s="337"/>
      <c r="ABD216" s="337"/>
      <c r="ABE216" s="78"/>
      <c r="ABF216" s="337"/>
      <c r="ABG216" s="337"/>
      <c r="ABH216" s="78"/>
      <c r="ABI216" s="79"/>
      <c r="ABJ216" s="78"/>
      <c r="ABK216" s="337"/>
      <c r="ABL216" s="337"/>
      <c r="ABM216" s="337"/>
      <c r="ABN216" s="337"/>
      <c r="ABO216" s="337"/>
      <c r="ABP216" s="337"/>
      <c r="ABQ216" s="337"/>
      <c r="ABR216" s="337"/>
      <c r="ABS216" s="337"/>
      <c r="ABT216" s="337"/>
      <c r="ABU216" s="337"/>
      <c r="ABV216" s="337"/>
      <c r="ABW216" s="78"/>
      <c r="ABX216" s="337"/>
      <c r="ABY216" s="337"/>
      <c r="ABZ216" s="78"/>
      <c r="ACA216" s="79"/>
      <c r="ACB216" s="78"/>
      <c r="ACC216" s="337"/>
      <c r="ACD216" s="337"/>
      <c r="ACE216" s="337"/>
      <c r="ACF216" s="337"/>
      <c r="ACG216" s="337"/>
      <c r="ACH216" s="337"/>
      <c r="ACI216" s="337"/>
      <c r="ACJ216" s="337"/>
      <c r="ACK216" s="337"/>
      <c r="ACL216" s="337"/>
      <c r="ACM216" s="337"/>
      <c r="ACN216" s="337"/>
      <c r="ACO216" s="78"/>
      <c r="ACP216" s="337"/>
      <c r="ACQ216" s="337"/>
      <c r="ACR216" s="78"/>
      <c r="ACS216" s="79"/>
      <c r="ACT216" s="78"/>
      <c r="ACU216" s="337"/>
      <c r="ACV216" s="337"/>
      <c r="ACW216" s="337"/>
      <c r="ACX216" s="337"/>
      <c r="ACY216" s="337"/>
      <c r="ACZ216" s="337"/>
      <c r="ADA216" s="337"/>
      <c r="ADB216" s="337"/>
      <c r="ADC216" s="337"/>
      <c r="ADD216" s="337"/>
      <c r="ADE216" s="337"/>
      <c r="ADF216" s="337"/>
      <c r="ADG216" s="78"/>
      <c r="ADH216" s="337"/>
      <c r="ADI216" s="337"/>
      <c r="ADJ216" s="78"/>
      <c r="ADK216" s="79"/>
      <c r="ADL216" s="78"/>
      <c r="ADM216" s="337"/>
      <c r="ADN216" s="337"/>
      <c r="ADO216" s="337"/>
      <c r="ADP216" s="337"/>
      <c r="ADQ216" s="337"/>
      <c r="ADR216" s="337"/>
      <c r="ADS216" s="337"/>
      <c r="ADT216" s="337"/>
      <c r="ADU216" s="337"/>
      <c r="ADV216" s="337"/>
      <c r="ADW216" s="337"/>
      <c r="ADX216" s="337"/>
      <c r="ADY216" s="78"/>
      <c r="ADZ216" s="337"/>
      <c r="AEA216" s="337"/>
      <c r="AEB216" s="78"/>
      <c r="AEC216" s="79"/>
      <c r="AED216" s="78"/>
      <c r="AEE216" s="337"/>
      <c r="AEF216" s="337"/>
      <c r="AEG216" s="337"/>
      <c r="AEH216" s="337"/>
      <c r="AEI216" s="337"/>
      <c r="AEJ216" s="337"/>
      <c r="AEK216" s="337"/>
      <c r="AEL216" s="337"/>
      <c r="AEM216" s="337"/>
      <c r="AEN216" s="337"/>
      <c r="AEO216" s="337"/>
      <c r="AEP216" s="337"/>
      <c r="AEQ216" s="78"/>
      <c r="AER216" s="337"/>
      <c r="AES216" s="337"/>
      <c r="AET216" s="78"/>
      <c r="AEU216" s="79"/>
      <c r="AEV216" s="78"/>
      <c r="AEW216" s="337"/>
      <c r="AEX216" s="337"/>
      <c r="AEY216" s="337"/>
      <c r="AEZ216" s="337"/>
      <c r="AFA216" s="337"/>
      <c r="AFB216" s="337"/>
      <c r="AFC216" s="337"/>
      <c r="AFD216" s="337"/>
      <c r="AFE216" s="337"/>
      <c r="AFF216" s="337"/>
      <c r="AFG216" s="337"/>
      <c r="AFH216" s="337"/>
      <c r="AFI216" s="78"/>
      <c r="AFJ216" s="337"/>
      <c r="AFK216" s="337"/>
      <c r="AFL216" s="78"/>
      <c r="AFM216" s="79"/>
      <c r="AFN216" s="78"/>
      <c r="AFO216" s="337"/>
      <c r="AFP216" s="337"/>
      <c r="AFQ216" s="337"/>
      <c r="AFR216" s="337"/>
      <c r="AFS216" s="337"/>
      <c r="AFT216" s="337"/>
      <c r="AFU216" s="337"/>
      <c r="AFV216" s="337"/>
      <c r="AFW216" s="337"/>
      <c r="AFX216" s="337"/>
      <c r="AFY216" s="337"/>
      <c r="AFZ216" s="337"/>
      <c r="AGA216" s="78"/>
      <c r="AGB216" s="337"/>
      <c r="AGC216" s="337"/>
      <c r="AGD216" s="78"/>
      <c r="AGE216" s="79"/>
      <c r="AGF216" s="78"/>
      <c r="AGG216" s="337"/>
      <c r="AGH216" s="337"/>
      <c r="AGI216" s="337"/>
      <c r="AGJ216" s="337"/>
      <c r="AGK216" s="337"/>
      <c r="AGL216" s="337"/>
      <c r="AGM216" s="337"/>
      <c r="AGN216" s="337"/>
      <c r="AGO216" s="337"/>
      <c r="AGP216" s="337"/>
      <c r="AGQ216" s="337"/>
      <c r="AGR216" s="337"/>
      <c r="AGS216" s="78"/>
      <c r="AGT216" s="337"/>
      <c r="AGU216" s="337"/>
      <c r="AGV216" s="78"/>
      <c r="AGW216" s="79"/>
      <c r="AGX216" s="78"/>
      <c r="AGY216" s="337"/>
      <c r="AGZ216" s="337"/>
      <c r="AHA216" s="337"/>
      <c r="AHB216" s="337"/>
      <c r="AHC216" s="337"/>
      <c r="AHD216" s="337"/>
      <c r="AHE216" s="337"/>
      <c r="AHF216" s="337"/>
      <c r="AHG216" s="337"/>
      <c r="AHH216" s="337"/>
      <c r="AHI216" s="337"/>
      <c r="AHJ216" s="337"/>
      <c r="AHK216" s="78"/>
      <c r="AHL216" s="337"/>
      <c r="AHM216" s="337"/>
      <c r="AHN216" s="78"/>
      <c r="AHO216" s="79"/>
      <c r="AHP216" s="78"/>
      <c r="AHQ216" s="337"/>
      <c r="AHR216" s="337"/>
      <c r="AHS216" s="337"/>
      <c r="AHT216" s="337"/>
      <c r="AHU216" s="337"/>
      <c r="AHV216" s="337"/>
      <c r="AHW216" s="337"/>
      <c r="AHX216" s="337"/>
      <c r="AHY216" s="337"/>
      <c r="AHZ216" s="337"/>
      <c r="AIA216" s="337"/>
      <c r="AIB216" s="337"/>
      <c r="AIC216" s="78"/>
      <c r="AID216" s="337"/>
      <c r="AIE216" s="337"/>
      <c r="AIF216" s="78"/>
      <c r="AIG216" s="79"/>
      <c r="AIH216" s="78"/>
      <c r="AII216" s="337"/>
      <c r="AIJ216" s="337"/>
      <c r="AIK216" s="337"/>
      <c r="AIL216" s="337"/>
      <c r="AIM216" s="337"/>
      <c r="AIN216" s="337"/>
      <c r="AIO216" s="337"/>
      <c r="AIP216" s="337"/>
      <c r="AIQ216" s="337"/>
      <c r="AIR216" s="337"/>
      <c r="AIS216" s="337"/>
      <c r="AIT216" s="337"/>
      <c r="AIU216" s="78"/>
      <c r="AIV216" s="337"/>
      <c r="AIW216" s="337"/>
      <c r="AIX216" s="78"/>
      <c r="AIY216" s="79"/>
      <c r="AIZ216" s="78"/>
      <c r="AJA216" s="337"/>
      <c r="AJB216" s="337"/>
      <c r="AJC216" s="337"/>
      <c r="AJD216" s="337"/>
      <c r="AJE216" s="337"/>
      <c r="AJF216" s="337"/>
      <c r="AJG216" s="337"/>
      <c r="AJH216" s="337"/>
      <c r="AJI216" s="337"/>
      <c r="AJJ216" s="337"/>
      <c r="AJK216" s="337"/>
      <c r="AJL216" s="337"/>
      <c r="AJM216" s="78"/>
      <c r="AJN216" s="337"/>
      <c r="AJO216" s="337"/>
      <c r="AJP216" s="78"/>
      <c r="AJQ216" s="79"/>
      <c r="AJR216" s="78"/>
      <c r="AJS216" s="337"/>
      <c r="AJT216" s="337"/>
      <c r="AJU216" s="337"/>
      <c r="AJV216" s="337"/>
      <c r="AJW216" s="337"/>
      <c r="AJX216" s="337"/>
      <c r="AJY216" s="337"/>
      <c r="AJZ216" s="337"/>
      <c r="AKA216" s="337"/>
      <c r="AKB216" s="337"/>
      <c r="AKC216" s="337"/>
      <c r="AKD216" s="337"/>
      <c r="AKE216" s="78"/>
      <c r="AKF216" s="337"/>
      <c r="AKG216" s="337"/>
      <c r="AKH216" s="78"/>
      <c r="AKI216" s="79"/>
      <c r="AKJ216" s="78"/>
      <c r="AKK216" s="337"/>
      <c r="AKL216" s="337"/>
      <c r="AKM216" s="337"/>
      <c r="AKN216" s="337"/>
      <c r="AKO216" s="337"/>
      <c r="AKP216" s="337"/>
      <c r="AKQ216" s="337"/>
      <c r="AKR216" s="337"/>
      <c r="AKS216" s="337"/>
      <c r="AKT216" s="337"/>
      <c r="AKU216" s="337"/>
      <c r="AKV216" s="337"/>
      <c r="AKW216" s="78"/>
      <c r="AKX216" s="337"/>
      <c r="AKY216" s="337"/>
      <c r="AKZ216" s="78"/>
      <c r="ALA216" s="79"/>
      <c r="ALB216" s="78"/>
      <c r="ALC216" s="337"/>
      <c r="ALD216" s="337"/>
      <c r="ALE216" s="337"/>
      <c r="ALF216" s="337"/>
      <c r="ALG216" s="337"/>
      <c r="ALH216" s="337"/>
      <c r="ALI216" s="337"/>
      <c r="ALJ216" s="337"/>
      <c r="ALK216" s="337"/>
      <c r="ALL216" s="337"/>
      <c r="ALM216" s="337"/>
      <c r="ALN216" s="337"/>
      <c r="ALO216" s="78"/>
      <c r="ALP216" s="337"/>
      <c r="ALQ216" s="337"/>
      <c r="ALR216" s="78"/>
      <c r="ALS216" s="79"/>
      <c r="ALT216" s="78"/>
      <c r="ALU216" s="337"/>
      <c r="ALV216" s="337"/>
      <c r="ALW216" s="337"/>
      <c r="ALX216" s="337"/>
      <c r="ALY216" s="337"/>
      <c r="ALZ216" s="337"/>
      <c r="AMA216" s="337"/>
      <c r="AMB216" s="337"/>
      <c r="AMC216" s="337"/>
      <c r="AMD216" s="337"/>
      <c r="AME216" s="337"/>
      <c r="AMF216" s="337"/>
      <c r="AMG216" s="78"/>
      <c r="AMH216" s="337"/>
      <c r="AMI216" s="337"/>
      <c r="AMJ216" s="78"/>
      <c r="AMK216" s="79"/>
      <c r="AML216" s="78"/>
      <c r="AMM216" s="337"/>
      <c r="AMN216" s="337"/>
      <c r="AMO216" s="337"/>
      <c r="AMP216" s="337"/>
      <c r="AMQ216" s="337"/>
      <c r="AMR216" s="337"/>
      <c r="AMS216" s="337"/>
      <c r="AMT216" s="337"/>
      <c r="AMU216" s="337"/>
      <c r="AMV216" s="337"/>
      <c r="AMW216" s="337"/>
      <c r="AMX216" s="337"/>
      <c r="AMY216" s="78"/>
      <c r="AMZ216" s="337"/>
      <c r="ANA216" s="337"/>
      <c r="ANB216" s="78"/>
      <c r="ANC216" s="79"/>
      <c r="AND216" s="78"/>
      <c r="ANE216" s="337"/>
      <c r="ANF216" s="337"/>
      <c r="ANG216" s="337"/>
      <c r="ANH216" s="337"/>
      <c r="ANI216" s="337"/>
      <c r="ANJ216" s="337"/>
      <c r="ANK216" s="337"/>
      <c r="ANL216" s="337"/>
      <c r="ANM216" s="337"/>
      <c r="ANN216" s="337"/>
      <c r="ANO216" s="337"/>
      <c r="ANP216" s="337"/>
      <c r="ANQ216" s="78"/>
      <c r="ANR216" s="337"/>
      <c r="ANS216" s="337"/>
      <c r="ANT216" s="78"/>
      <c r="ANU216" s="79"/>
      <c r="ANV216" s="78"/>
      <c r="ANW216" s="337"/>
      <c r="ANX216" s="337"/>
      <c r="ANY216" s="337"/>
      <c r="ANZ216" s="337"/>
      <c r="AOA216" s="337"/>
      <c r="AOB216" s="337"/>
      <c r="AOC216" s="337"/>
      <c r="AOD216" s="337"/>
      <c r="AOE216" s="337"/>
      <c r="AOF216" s="337"/>
      <c r="AOG216" s="337"/>
      <c r="AOH216" s="337"/>
      <c r="AOI216" s="78"/>
      <c r="AOJ216" s="337"/>
      <c r="AOK216" s="337"/>
      <c r="AOL216" s="78"/>
      <c r="AOM216" s="79"/>
      <c r="AON216" s="78"/>
      <c r="AOO216" s="337"/>
      <c r="AOP216" s="337"/>
      <c r="AOQ216" s="337"/>
      <c r="AOR216" s="337"/>
      <c r="AOS216" s="337"/>
      <c r="AOT216" s="337"/>
      <c r="AOU216" s="337"/>
      <c r="AOV216" s="337"/>
      <c r="AOW216" s="337"/>
      <c r="AOX216" s="337"/>
      <c r="AOY216" s="337"/>
      <c r="AOZ216" s="337"/>
      <c r="APA216" s="78"/>
      <c r="APB216" s="337"/>
      <c r="APC216" s="337"/>
      <c r="APD216" s="78"/>
      <c r="APE216" s="79"/>
      <c r="APF216" s="78"/>
      <c r="APG216" s="337"/>
      <c r="APH216" s="337"/>
      <c r="API216" s="337"/>
      <c r="APJ216" s="337"/>
      <c r="APK216" s="337"/>
      <c r="APL216" s="337"/>
      <c r="APM216" s="337"/>
      <c r="APN216" s="337"/>
      <c r="APO216" s="337"/>
      <c r="APP216" s="337"/>
      <c r="APQ216" s="337"/>
      <c r="APR216" s="337"/>
      <c r="APS216" s="78"/>
      <c r="APT216" s="337"/>
      <c r="APU216" s="337"/>
      <c r="APV216" s="78"/>
      <c r="APW216" s="79"/>
      <c r="APX216" s="78"/>
      <c r="APY216" s="337"/>
      <c r="APZ216" s="337"/>
      <c r="AQA216" s="337"/>
      <c r="AQB216" s="337"/>
      <c r="AQC216" s="337"/>
      <c r="AQD216" s="337"/>
      <c r="AQE216" s="337"/>
      <c r="AQF216" s="337"/>
      <c r="AQG216" s="337"/>
      <c r="AQH216" s="337"/>
      <c r="AQI216" s="337"/>
      <c r="AQJ216" s="337"/>
      <c r="AQK216" s="78"/>
      <c r="AQL216" s="337"/>
      <c r="AQM216" s="337"/>
      <c r="AQN216" s="78"/>
      <c r="AQO216" s="79"/>
      <c r="AQP216" s="78"/>
      <c r="AQQ216" s="337"/>
      <c r="AQR216" s="337"/>
      <c r="AQS216" s="337"/>
      <c r="AQT216" s="337"/>
      <c r="AQU216" s="337"/>
      <c r="AQV216" s="337"/>
      <c r="AQW216" s="337"/>
      <c r="AQX216" s="337"/>
      <c r="AQY216" s="337"/>
      <c r="AQZ216" s="337"/>
      <c r="ARA216" s="337"/>
      <c r="ARB216" s="337"/>
      <c r="ARC216" s="78"/>
      <c r="ARD216" s="337"/>
      <c r="ARE216" s="337"/>
      <c r="ARF216" s="78"/>
      <c r="ARG216" s="79"/>
      <c r="ARH216" s="78"/>
      <c r="ARI216" s="337"/>
      <c r="ARJ216" s="337"/>
      <c r="ARK216" s="337"/>
      <c r="ARL216" s="337"/>
      <c r="ARM216" s="337"/>
      <c r="ARN216" s="337"/>
      <c r="ARO216" s="337"/>
      <c r="ARP216" s="337"/>
      <c r="ARQ216" s="337"/>
      <c r="ARR216" s="337"/>
      <c r="ARS216" s="337"/>
      <c r="ART216" s="337"/>
      <c r="ARU216" s="78"/>
      <c r="ARV216" s="337"/>
      <c r="ARW216" s="337"/>
      <c r="ARX216" s="78"/>
      <c r="ARY216" s="79"/>
      <c r="ARZ216" s="78"/>
      <c r="ASA216" s="337"/>
      <c r="ASB216" s="337"/>
      <c r="ASC216" s="337"/>
      <c r="ASD216" s="337"/>
      <c r="ASE216" s="337"/>
      <c r="ASF216" s="337"/>
      <c r="ASG216" s="337"/>
      <c r="ASH216" s="337"/>
      <c r="ASI216" s="337"/>
      <c r="ASJ216" s="337"/>
      <c r="ASK216" s="337"/>
      <c r="ASL216" s="337"/>
      <c r="ASM216" s="78"/>
      <c r="ASN216" s="337"/>
      <c r="ASO216" s="337"/>
      <c r="ASP216" s="78"/>
      <c r="ASQ216" s="79"/>
      <c r="ASR216" s="78"/>
      <c r="ASS216" s="337"/>
      <c r="AST216" s="337"/>
      <c r="ASU216" s="337"/>
      <c r="ASV216" s="337"/>
      <c r="ASW216" s="337"/>
      <c r="ASX216" s="337"/>
      <c r="ASY216" s="337"/>
      <c r="ASZ216" s="337"/>
      <c r="ATA216" s="337"/>
      <c r="ATB216" s="337"/>
      <c r="ATC216" s="337"/>
      <c r="ATD216" s="337"/>
      <c r="ATE216" s="78"/>
      <c r="ATF216" s="337"/>
      <c r="ATG216" s="337"/>
      <c r="ATH216" s="78"/>
      <c r="ATI216" s="79"/>
      <c r="ATJ216" s="78"/>
      <c r="ATK216" s="337"/>
      <c r="ATL216" s="337"/>
      <c r="ATM216" s="337"/>
      <c r="ATN216" s="337"/>
      <c r="ATO216" s="337"/>
      <c r="ATP216" s="337"/>
      <c r="ATQ216" s="337"/>
      <c r="ATR216" s="337"/>
      <c r="ATS216" s="337"/>
      <c r="ATT216" s="337"/>
      <c r="ATU216" s="337"/>
      <c r="ATV216" s="337"/>
      <c r="ATW216" s="78"/>
      <c r="ATX216" s="337"/>
      <c r="ATY216" s="337"/>
      <c r="ATZ216" s="78"/>
      <c r="AUA216" s="79"/>
      <c r="AUB216" s="78"/>
      <c r="AUC216" s="337"/>
      <c r="AUD216" s="337"/>
      <c r="AUE216" s="337"/>
      <c r="AUF216" s="337"/>
      <c r="AUG216" s="337"/>
      <c r="AUH216" s="337"/>
      <c r="AUI216" s="337"/>
      <c r="AUJ216" s="337"/>
      <c r="AUK216" s="337"/>
      <c r="AUL216" s="337"/>
      <c r="AUM216" s="337"/>
      <c r="AUN216" s="337"/>
      <c r="AUO216" s="78"/>
      <c r="AUP216" s="337"/>
      <c r="AUQ216" s="337"/>
      <c r="AUR216" s="78"/>
      <c r="AUS216" s="79"/>
      <c r="AUT216" s="78"/>
      <c r="AUU216" s="337"/>
      <c r="AUV216" s="337"/>
      <c r="AUW216" s="337"/>
      <c r="AUX216" s="337"/>
      <c r="AUY216" s="337"/>
      <c r="AUZ216" s="337"/>
      <c r="AVA216" s="337"/>
      <c r="AVB216" s="337"/>
      <c r="AVC216" s="337"/>
      <c r="AVD216" s="337"/>
      <c r="AVE216" s="337"/>
      <c r="AVF216" s="337"/>
      <c r="AVG216" s="78"/>
      <c r="AVH216" s="337"/>
      <c r="AVI216" s="337"/>
      <c r="AVJ216" s="78"/>
      <c r="AVK216" s="79"/>
      <c r="AVL216" s="78"/>
      <c r="AVM216" s="337"/>
      <c r="AVN216" s="337"/>
      <c r="AVO216" s="337"/>
      <c r="AVP216" s="337"/>
      <c r="AVQ216" s="337"/>
      <c r="AVR216" s="337"/>
      <c r="AVS216" s="337"/>
      <c r="AVT216" s="337"/>
      <c r="AVU216" s="337"/>
      <c r="AVV216" s="337"/>
      <c r="AVW216" s="337"/>
      <c r="AVX216" s="337"/>
      <c r="AVY216" s="78"/>
      <c r="AVZ216" s="337"/>
      <c r="AWA216" s="337"/>
      <c r="AWB216" s="78"/>
      <c r="AWC216" s="79"/>
      <c r="AWD216" s="78"/>
      <c r="AWE216" s="337"/>
      <c r="AWF216" s="337"/>
      <c r="AWG216" s="337"/>
      <c r="AWH216" s="337"/>
      <c r="AWI216" s="337"/>
      <c r="AWJ216" s="337"/>
      <c r="AWK216" s="337"/>
      <c r="AWL216" s="337"/>
      <c r="AWM216" s="337"/>
      <c r="AWN216" s="337"/>
      <c r="AWO216" s="337"/>
      <c r="AWP216" s="337"/>
      <c r="AWQ216" s="78"/>
      <c r="AWR216" s="337"/>
      <c r="AWS216" s="337"/>
      <c r="AWT216" s="78"/>
      <c r="AWU216" s="79"/>
      <c r="AWV216" s="78"/>
      <c r="AWW216" s="337"/>
      <c r="AWX216" s="337"/>
      <c r="AWY216" s="337"/>
      <c r="AWZ216" s="337"/>
      <c r="AXA216" s="337"/>
      <c r="AXB216" s="337"/>
      <c r="AXC216" s="337"/>
      <c r="AXD216" s="337"/>
      <c r="AXE216" s="337"/>
      <c r="AXF216" s="337"/>
      <c r="AXG216" s="337"/>
      <c r="AXH216" s="337"/>
      <c r="AXI216" s="78"/>
      <c r="AXJ216" s="337"/>
      <c r="AXK216" s="337"/>
      <c r="AXL216" s="78"/>
      <c r="AXM216" s="79"/>
      <c r="AXN216" s="78"/>
      <c r="AXO216" s="337"/>
      <c r="AXP216" s="337"/>
      <c r="AXQ216" s="337"/>
      <c r="AXR216" s="337"/>
      <c r="AXS216" s="337"/>
      <c r="AXT216" s="337"/>
      <c r="AXU216" s="337"/>
      <c r="AXV216" s="337"/>
      <c r="AXW216" s="337"/>
      <c r="AXX216" s="337"/>
      <c r="AXY216" s="337"/>
      <c r="AXZ216" s="337"/>
      <c r="AYA216" s="78"/>
      <c r="AYB216" s="337"/>
      <c r="AYC216" s="337"/>
      <c r="AYD216" s="78"/>
      <c r="AYE216" s="79"/>
      <c r="AYF216" s="78"/>
      <c r="AYG216" s="337"/>
      <c r="AYH216" s="337"/>
      <c r="AYI216" s="337"/>
      <c r="AYJ216" s="337"/>
      <c r="AYK216" s="337"/>
      <c r="AYL216" s="337"/>
      <c r="AYM216" s="337"/>
      <c r="AYN216" s="337"/>
      <c r="AYO216" s="337"/>
      <c r="AYP216" s="337"/>
      <c r="AYQ216" s="337"/>
      <c r="AYR216" s="337"/>
      <c r="AYS216" s="78"/>
      <c r="AYT216" s="337"/>
      <c r="AYU216" s="337"/>
      <c r="AYV216" s="78"/>
      <c r="AYW216" s="79"/>
      <c r="AYX216" s="78"/>
      <c r="AYY216" s="337"/>
      <c r="AYZ216" s="337"/>
      <c r="AZA216" s="337"/>
      <c r="AZB216" s="337"/>
      <c r="AZC216" s="337"/>
      <c r="AZD216" s="337"/>
      <c r="AZE216" s="337"/>
      <c r="AZF216" s="337"/>
      <c r="AZG216" s="337"/>
      <c r="AZH216" s="337"/>
      <c r="AZI216" s="337"/>
      <c r="AZJ216" s="337"/>
      <c r="AZK216" s="78"/>
      <c r="AZL216" s="337"/>
      <c r="AZM216" s="337"/>
      <c r="AZN216" s="78"/>
      <c r="AZO216" s="79"/>
      <c r="AZP216" s="78"/>
      <c r="AZQ216" s="337"/>
      <c r="AZR216" s="337"/>
      <c r="AZS216" s="337"/>
      <c r="AZT216" s="337"/>
      <c r="AZU216" s="337"/>
      <c r="AZV216" s="337"/>
      <c r="AZW216" s="337"/>
      <c r="AZX216" s="337"/>
      <c r="AZY216" s="337"/>
      <c r="AZZ216" s="337"/>
      <c r="BAA216" s="337"/>
      <c r="BAB216" s="337"/>
      <c r="BAC216" s="78"/>
      <c r="BAD216" s="337"/>
      <c r="BAE216" s="337"/>
      <c r="BAF216" s="78"/>
      <c r="BAG216" s="79"/>
      <c r="BAH216" s="78"/>
      <c r="BAI216" s="337"/>
      <c r="BAJ216" s="337"/>
      <c r="BAK216" s="337"/>
      <c r="BAL216" s="337"/>
      <c r="BAM216" s="337"/>
      <c r="BAN216" s="337"/>
      <c r="BAO216" s="337"/>
      <c r="BAP216" s="337"/>
      <c r="BAQ216" s="337"/>
      <c r="BAR216" s="337"/>
      <c r="BAS216" s="337"/>
      <c r="BAT216" s="337"/>
      <c r="BAU216" s="78"/>
      <c r="BAV216" s="337"/>
      <c r="BAW216" s="337"/>
      <c r="BAX216" s="78"/>
      <c r="BAY216" s="79"/>
      <c r="BAZ216" s="78"/>
      <c r="BBA216" s="337"/>
      <c r="BBB216" s="337"/>
      <c r="BBC216" s="337"/>
      <c r="BBD216" s="337"/>
      <c r="BBE216" s="337"/>
      <c r="BBF216" s="337"/>
      <c r="BBG216" s="337"/>
      <c r="BBH216" s="337"/>
      <c r="BBI216" s="337"/>
      <c r="BBJ216" s="337"/>
      <c r="BBK216" s="337"/>
      <c r="BBL216" s="337"/>
      <c r="BBM216" s="78"/>
      <c r="BBN216" s="337"/>
      <c r="BBO216" s="337"/>
      <c r="BBP216" s="78"/>
      <c r="BBQ216" s="79"/>
      <c r="BBR216" s="78"/>
      <c r="BBS216" s="337"/>
      <c r="BBT216" s="337"/>
      <c r="BBU216" s="337"/>
      <c r="BBV216" s="337"/>
      <c r="BBW216" s="337"/>
      <c r="BBX216" s="337"/>
      <c r="BBY216" s="337"/>
      <c r="BBZ216" s="337"/>
      <c r="BCA216" s="337"/>
      <c r="BCB216" s="337"/>
      <c r="BCC216" s="337"/>
      <c r="BCD216" s="337"/>
      <c r="BCE216" s="78"/>
      <c r="BCF216" s="337"/>
      <c r="BCG216" s="337"/>
      <c r="BCH216" s="78"/>
      <c r="BCI216" s="79"/>
      <c r="BCJ216" s="78"/>
      <c r="BCK216" s="337"/>
      <c r="BCL216" s="337"/>
      <c r="BCM216" s="337"/>
      <c r="BCN216" s="337"/>
      <c r="BCO216" s="337"/>
      <c r="BCP216" s="337"/>
      <c r="BCQ216" s="337"/>
      <c r="BCR216" s="337"/>
      <c r="BCS216" s="337"/>
      <c r="BCT216" s="337"/>
      <c r="BCU216" s="337"/>
      <c r="BCV216" s="337"/>
      <c r="BCW216" s="78"/>
      <c r="BCX216" s="337"/>
      <c r="BCY216" s="337"/>
      <c r="BCZ216" s="78"/>
      <c r="BDA216" s="79"/>
      <c r="BDB216" s="78"/>
      <c r="BDC216" s="337"/>
      <c r="BDD216" s="337"/>
      <c r="BDE216" s="337"/>
      <c r="BDF216" s="337"/>
      <c r="BDG216" s="337"/>
      <c r="BDH216" s="337"/>
      <c r="BDI216" s="337"/>
      <c r="BDJ216" s="337"/>
      <c r="BDK216" s="337"/>
      <c r="BDL216" s="337"/>
      <c r="BDM216" s="337"/>
      <c r="BDN216" s="337"/>
      <c r="BDO216" s="78"/>
      <c r="BDP216" s="337"/>
      <c r="BDQ216" s="337"/>
      <c r="BDR216" s="78"/>
      <c r="BDS216" s="79"/>
      <c r="BDT216" s="78"/>
      <c r="BDU216" s="337"/>
      <c r="BDV216" s="337"/>
      <c r="BDW216" s="337"/>
      <c r="BDX216" s="337"/>
      <c r="BDY216" s="337"/>
      <c r="BDZ216" s="337"/>
      <c r="BEA216" s="337"/>
      <c r="BEB216" s="337"/>
      <c r="BEC216" s="337"/>
      <c r="BED216" s="337"/>
      <c r="BEE216" s="337"/>
      <c r="BEF216" s="337"/>
      <c r="BEG216" s="78"/>
      <c r="BEH216" s="337"/>
      <c r="BEI216" s="337"/>
      <c r="BEJ216" s="78"/>
      <c r="BEK216" s="79"/>
      <c r="BEL216" s="78"/>
      <c r="BEM216" s="337"/>
      <c r="BEN216" s="337"/>
      <c r="BEO216" s="337"/>
      <c r="BEP216" s="337"/>
      <c r="BEQ216" s="337"/>
      <c r="BER216" s="337"/>
      <c r="BES216" s="337"/>
      <c r="BET216" s="337"/>
      <c r="BEU216" s="337"/>
      <c r="BEV216" s="337"/>
      <c r="BEW216" s="337"/>
      <c r="BEX216" s="337"/>
      <c r="BEY216" s="78"/>
      <c r="BEZ216" s="337"/>
      <c r="BFA216" s="337"/>
      <c r="BFB216" s="78"/>
      <c r="BFC216" s="79"/>
      <c r="BFD216" s="78"/>
      <c r="BFE216" s="337"/>
      <c r="BFF216" s="337"/>
      <c r="BFG216" s="337"/>
      <c r="BFH216" s="337"/>
      <c r="BFI216" s="337"/>
      <c r="BFJ216" s="337"/>
      <c r="BFK216" s="337"/>
      <c r="BFL216" s="337"/>
      <c r="BFM216" s="337"/>
      <c r="BFN216" s="337"/>
      <c r="BFO216" s="337"/>
      <c r="BFP216" s="337"/>
      <c r="BFQ216" s="78"/>
      <c r="BFR216" s="337"/>
      <c r="BFS216" s="337"/>
      <c r="BFT216" s="78"/>
      <c r="BFU216" s="79"/>
      <c r="BFV216" s="78"/>
      <c r="BFW216" s="337"/>
      <c r="BFX216" s="337"/>
      <c r="BFY216" s="337"/>
      <c r="BFZ216" s="337"/>
      <c r="BGA216" s="337"/>
      <c r="BGB216" s="337"/>
      <c r="BGC216" s="337"/>
      <c r="BGD216" s="337"/>
      <c r="BGE216" s="337"/>
      <c r="BGF216" s="337"/>
      <c r="BGG216" s="337"/>
      <c r="BGH216" s="337"/>
      <c r="BGI216" s="78"/>
      <c r="BGJ216" s="337"/>
      <c r="BGK216" s="337"/>
      <c r="BGL216" s="78"/>
      <c r="BGM216" s="79"/>
      <c r="BGN216" s="78"/>
      <c r="BGO216" s="337"/>
      <c r="BGP216" s="337"/>
      <c r="BGQ216" s="337"/>
      <c r="BGR216" s="337"/>
      <c r="BGS216" s="337"/>
      <c r="BGT216" s="337"/>
      <c r="BGU216" s="337"/>
      <c r="BGV216" s="337"/>
      <c r="BGW216" s="337"/>
      <c r="BGX216" s="337"/>
      <c r="BGY216" s="337"/>
      <c r="BGZ216" s="337"/>
      <c r="BHA216" s="78"/>
      <c r="BHB216" s="337"/>
      <c r="BHC216" s="337"/>
      <c r="BHD216" s="78"/>
      <c r="BHE216" s="79"/>
      <c r="BHF216" s="78"/>
      <c r="BHG216" s="337"/>
      <c r="BHH216" s="337"/>
      <c r="BHI216" s="337"/>
      <c r="BHJ216" s="337"/>
      <c r="BHK216" s="337"/>
      <c r="BHL216" s="337"/>
      <c r="BHM216" s="337"/>
      <c r="BHN216" s="337"/>
      <c r="BHO216" s="337"/>
      <c r="BHP216" s="337"/>
      <c r="BHQ216" s="337"/>
      <c r="BHR216" s="337"/>
      <c r="BHS216" s="78"/>
      <c r="BHT216" s="337"/>
      <c r="BHU216" s="337"/>
      <c r="BHV216" s="78"/>
      <c r="BHW216" s="79"/>
      <c r="BHX216" s="78"/>
      <c r="BHY216" s="337"/>
      <c r="BHZ216" s="337"/>
      <c r="BIA216" s="337"/>
      <c r="BIB216" s="337"/>
      <c r="BIC216" s="337"/>
      <c r="BID216" s="337"/>
      <c r="BIE216" s="337"/>
      <c r="BIF216" s="337"/>
      <c r="BIG216" s="337"/>
      <c r="BIH216" s="337"/>
      <c r="BII216" s="337"/>
      <c r="BIJ216" s="337"/>
      <c r="BIK216" s="78"/>
      <c r="BIL216" s="337"/>
      <c r="BIM216" s="337"/>
      <c r="BIN216" s="78"/>
      <c r="BIO216" s="79"/>
      <c r="BIP216" s="78"/>
      <c r="BIQ216" s="337"/>
      <c r="BIR216" s="337"/>
      <c r="BIS216" s="337"/>
      <c r="BIT216" s="337"/>
      <c r="BIU216" s="337"/>
      <c r="BIV216" s="337"/>
      <c r="BIW216" s="337"/>
      <c r="BIX216" s="337"/>
      <c r="BIY216" s="337"/>
      <c r="BIZ216" s="337"/>
      <c r="BJA216" s="337"/>
      <c r="BJB216" s="337"/>
      <c r="BJC216" s="78"/>
      <c r="BJD216" s="337"/>
      <c r="BJE216" s="337"/>
      <c r="BJF216" s="78"/>
      <c r="BJG216" s="79"/>
      <c r="BJH216" s="78"/>
      <c r="BJI216" s="337"/>
      <c r="BJJ216" s="337"/>
      <c r="BJK216" s="337"/>
      <c r="BJL216" s="337"/>
      <c r="BJM216" s="337"/>
      <c r="BJN216" s="337"/>
      <c r="BJO216" s="337"/>
      <c r="BJP216" s="337"/>
      <c r="BJQ216" s="337"/>
      <c r="BJR216" s="337"/>
      <c r="BJS216" s="337"/>
      <c r="BJT216" s="337"/>
      <c r="BJU216" s="78"/>
      <c r="BJV216" s="337"/>
      <c r="BJW216" s="337"/>
      <c r="BJX216" s="78"/>
      <c r="BJY216" s="79"/>
      <c r="BJZ216" s="78"/>
      <c r="BKA216" s="337"/>
      <c r="BKB216" s="337"/>
      <c r="BKC216" s="337"/>
      <c r="BKD216" s="337"/>
      <c r="BKE216" s="337"/>
      <c r="BKF216" s="337"/>
      <c r="BKG216" s="337"/>
      <c r="BKH216" s="337"/>
      <c r="BKI216" s="337"/>
      <c r="BKJ216" s="337"/>
      <c r="BKK216" s="337"/>
      <c r="BKL216" s="337"/>
      <c r="BKM216" s="78"/>
      <c r="BKN216" s="337"/>
      <c r="BKO216" s="337"/>
      <c r="BKP216" s="78"/>
      <c r="BKQ216" s="79"/>
      <c r="BKR216" s="78"/>
      <c r="BKS216" s="337"/>
      <c r="BKT216" s="337"/>
      <c r="BKU216" s="337"/>
      <c r="BKV216" s="337"/>
      <c r="BKW216" s="337"/>
      <c r="BKX216" s="337"/>
      <c r="BKY216" s="337"/>
      <c r="BKZ216" s="337"/>
      <c r="BLA216" s="337"/>
      <c r="BLB216" s="337"/>
      <c r="BLC216" s="337"/>
      <c r="BLD216" s="337"/>
      <c r="BLE216" s="78"/>
      <c r="BLF216" s="337"/>
      <c r="BLG216" s="337"/>
      <c r="BLH216" s="78"/>
      <c r="BLI216" s="79"/>
      <c r="BLJ216" s="78"/>
      <c r="BLK216" s="337"/>
      <c r="BLL216" s="337"/>
      <c r="BLM216" s="337"/>
      <c r="BLN216" s="337"/>
      <c r="BLO216" s="337"/>
      <c r="BLP216" s="337"/>
      <c r="BLQ216" s="337"/>
      <c r="BLR216" s="337"/>
      <c r="BLS216" s="337"/>
      <c r="BLT216" s="337"/>
      <c r="BLU216" s="337"/>
      <c r="BLV216" s="337"/>
      <c r="BLW216" s="78"/>
      <c r="BLX216" s="337"/>
      <c r="BLY216" s="337"/>
      <c r="BLZ216" s="78"/>
      <c r="BMA216" s="79"/>
      <c r="BMB216" s="78"/>
      <c r="BMC216" s="337"/>
      <c r="BMD216" s="337"/>
      <c r="BME216" s="337"/>
      <c r="BMF216" s="337"/>
      <c r="BMG216" s="337"/>
      <c r="BMH216" s="337"/>
      <c r="BMI216" s="337"/>
      <c r="BMJ216" s="337"/>
      <c r="BMK216" s="337"/>
      <c r="BML216" s="337"/>
      <c r="BMM216" s="337"/>
      <c r="BMN216" s="337"/>
      <c r="BMO216" s="78"/>
      <c r="BMP216" s="337"/>
      <c r="BMQ216" s="337"/>
      <c r="BMR216" s="78"/>
      <c r="BMS216" s="79"/>
      <c r="BMT216" s="78"/>
      <c r="BMU216" s="337"/>
      <c r="BMV216" s="337"/>
      <c r="BMW216" s="337"/>
      <c r="BMX216" s="337"/>
      <c r="BMY216" s="337"/>
      <c r="BMZ216" s="337"/>
      <c r="BNA216" s="337"/>
      <c r="BNB216" s="337"/>
      <c r="BNC216" s="337"/>
      <c r="BND216" s="337"/>
      <c r="BNE216" s="337"/>
      <c r="BNF216" s="337"/>
      <c r="BNG216" s="78"/>
      <c r="BNH216" s="337"/>
      <c r="BNI216" s="337"/>
      <c r="BNJ216" s="78"/>
      <c r="BNK216" s="79"/>
      <c r="BNL216" s="78"/>
      <c r="BNM216" s="337"/>
      <c r="BNN216" s="337"/>
      <c r="BNO216" s="337"/>
      <c r="BNP216" s="337"/>
      <c r="BNQ216" s="337"/>
      <c r="BNR216" s="337"/>
      <c r="BNS216" s="337"/>
      <c r="BNT216" s="337"/>
      <c r="BNU216" s="337"/>
      <c r="BNV216" s="337"/>
      <c r="BNW216" s="337"/>
      <c r="BNX216" s="337"/>
      <c r="BNY216" s="78"/>
      <c r="BNZ216" s="337"/>
      <c r="BOA216" s="337"/>
      <c r="BOB216" s="78"/>
      <c r="BOC216" s="79"/>
      <c r="BOD216" s="78"/>
      <c r="BOE216" s="337"/>
      <c r="BOF216" s="337"/>
      <c r="BOG216" s="337"/>
      <c r="BOH216" s="337"/>
      <c r="BOI216" s="337"/>
      <c r="BOJ216" s="337"/>
      <c r="BOK216" s="337"/>
      <c r="BOL216" s="337"/>
      <c r="BOM216" s="337"/>
      <c r="BON216" s="337"/>
      <c r="BOO216" s="337"/>
      <c r="BOP216" s="337"/>
      <c r="BOQ216" s="78"/>
      <c r="BOR216" s="337"/>
      <c r="BOS216" s="337"/>
      <c r="BOT216" s="78"/>
      <c r="BOU216" s="79"/>
      <c r="BOV216" s="78"/>
      <c r="BOW216" s="337"/>
      <c r="BOX216" s="337"/>
      <c r="BOY216" s="337"/>
      <c r="BOZ216" s="337"/>
      <c r="BPA216" s="337"/>
      <c r="BPB216" s="337"/>
      <c r="BPC216" s="337"/>
      <c r="BPD216" s="337"/>
      <c r="BPE216" s="337"/>
      <c r="BPF216" s="337"/>
      <c r="BPG216" s="337"/>
      <c r="BPH216" s="337"/>
      <c r="BPI216" s="78"/>
      <c r="BPJ216" s="337"/>
      <c r="BPK216" s="337"/>
      <c r="BPL216" s="78"/>
      <c r="BPM216" s="79"/>
      <c r="BPN216" s="78"/>
      <c r="BPO216" s="337"/>
      <c r="BPP216" s="337"/>
      <c r="BPQ216" s="337"/>
      <c r="BPR216" s="337"/>
      <c r="BPS216" s="337"/>
      <c r="BPT216" s="337"/>
      <c r="BPU216" s="337"/>
      <c r="BPV216" s="337"/>
      <c r="BPW216" s="337"/>
      <c r="BPX216" s="337"/>
      <c r="BPY216" s="337"/>
      <c r="BPZ216" s="337"/>
      <c r="BQA216" s="78"/>
      <c r="BQB216" s="337"/>
      <c r="BQC216" s="337"/>
      <c r="BQD216" s="78"/>
      <c r="BQE216" s="79"/>
      <c r="BQF216" s="78"/>
      <c r="BQG216" s="337"/>
      <c r="BQH216" s="337"/>
      <c r="BQI216" s="337"/>
      <c r="BQJ216" s="337"/>
      <c r="BQK216" s="337"/>
      <c r="BQL216" s="337"/>
      <c r="BQM216" s="337"/>
      <c r="BQN216" s="337"/>
      <c r="BQO216" s="337"/>
      <c r="BQP216" s="337"/>
      <c r="BQQ216" s="337"/>
      <c r="BQR216" s="337"/>
      <c r="BQS216" s="78"/>
      <c r="BQT216" s="337"/>
      <c r="BQU216" s="337"/>
      <c r="BQV216" s="78"/>
      <c r="BQW216" s="79"/>
      <c r="BQX216" s="78"/>
      <c r="BQY216" s="337"/>
      <c r="BQZ216" s="337"/>
      <c r="BRA216" s="337"/>
      <c r="BRB216" s="337"/>
      <c r="BRC216" s="337"/>
      <c r="BRD216" s="337"/>
      <c r="BRE216" s="337"/>
      <c r="BRF216" s="337"/>
      <c r="BRG216" s="337"/>
      <c r="BRH216" s="337"/>
      <c r="BRI216" s="337"/>
      <c r="BRJ216" s="337"/>
      <c r="BRK216" s="78"/>
      <c r="BRL216" s="337"/>
      <c r="BRM216" s="337"/>
      <c r="BRN216" s="78"/>
      <c r="BRO216" s="79"/>
      <c r="BRP216" s="78"/>
      <c r="BRQ216" s="337"/>
      <c r="BRR216" s="337"/>
      <c r="BRS216" s="337"/>
      <c r="BRT216" s="337"/>
      <c r="BRU216" s="337"/>
      <c r="BRV216" s="337"/>
      <c r="BRW216" s="337"/>
      <c r="BRX216" s="337"/>
      <c r="BRY216" s="337"/>
      <c r="BRZ216" s="337"/>
      <c r="BSA216" s="337"/>
      <c r="BSB216" s="337"/>
      <c r="BSC216" s="78"/>
      <c r="BSD216" s="337"/>
      <c r="BSE216" s="337"/>
      <c r="BSF216" s="78"/>
      <c r="BSG216" s="79"/>
      <c r="BSH216" s="78"/>
      <c r="BSI216" s="337"/>
      <c r="BSJ216" s="337"/>
      <c r="BSK216" s="337"/>
      <c r="BSL216" s="337"/>
      <c r="BSM216" s="337"/>
      <c r="BSN216" s="337"/>
      <c r="BSO216" s="337"/>
      <c r="BSP216" s="337"/>
      <c r="BSQ216" s="337"/>
      <c r="BSR216" s="337"/>
      <c r="BSS216" s="337"/>
      <c r="BST216" s="337"/>
      <c r="BSU216" s="78"/>
      <c r="BSV216" s="337"/>
      <c r="BSW216" s="337"/>
      <c r="BSX216" s="78"/>
      <c r="BSY216" s="79"/>
      <c r="BSZ216" s="78"/>
      <c r="BTA216" s="337"/>
      <c r="BTB216" s="337"/>
      <c r="BTC216" s="337"/>
      <c r="BTD216" s="337"/>
      <c r="BTE216" s="337"/>
      <c r="BTF216" s="337"/>
      <c r="BTG216" s="337"/>
      <c r="BTH216" s="337"/>
      <c r="BTI216" s="337"/>
      <c r="BTJ216" s="337"/>
      <c r="BTK216" s="337"/>
      <c r="BTL216" s="337"/>
      <c r="BTM216" s="78"/>
      <c r="BTN216" s="337"/>
      <c r="BTO216" s="337"/>
      <c r="BTP216" s="78"/>
      <c r="BTQ216" s="79"/>
      <c r="BTR216" s="78"/>
      <c r="BTS216" s="337"/>
      <c r="BTT216" s="337"/>
      <c r="BTU216" s="337"/>
      <c r="BTV216" s="337"/>
      <c r="BTW216" s="337"/>
      <c r="BTX216" s="337"/>
      <c r="BTY216" s="337"/>
      <c r="BTZ216" s="337"/>
      <c r="BUA216" s="337"/>
      <c r="BUB216" s="337"/>
      <c r="BUC216" s="337"/>
      <c r="BUD216" s="337"/>
      <c r="BUE216" s="78"/>
      <c r="BUF216" s="337"/>
      <c r="BUG216" s="337"/>
      <c r="BUH216" s="78"/>
      <c r="BUI216" s="79"/>
      <c r="BUJ216" s="78"/>
      <c r="BUK216" s="337"/>
      <c r="BUL216" s="337"/>
      <c r="BUM216" s="337"/>
      <c r="BUN216" s="337"/>
      <c r="BUO216" s="337"/>
      <c r="BUP216" s="337"/>
      <c r="BUQ216" s="337"/>
      <c r="BUR216" s="337"/>
      <c r="BUS216" s="337"/>
      <c r="BUT216" s="337"/>
      <c r="BUU216" s="337"/>
      <c r="BUV216" s="337"/>
      <c r="BUW216" s="78"/>
      <c r="BUX216" s="337"/>
      <c r="BUY216" s="337"/>
      <c r="BUZ216" s="78"/>
      <c r="BVA216" s="79"/>
      <c r="BVB216" s="78"/>
      <c r="BVC216" s="337"/>
      <c r="BVD216" s="337"/>
      <c r="BVE216" s="337"/>
      <c r="BVF216" s="337"/>
      <c r="BVG216" s="337"/>
      <c r="BVH216" s="337"/>
      <c r="BVI216" s="337"/>
      <c r="BVJ216" s="337"/>
      <c r="BVK216" s="337"/>
      <c r="BVL216" s="337"/>
      <c r="BVM216" s="337"/>
      <c r="BVN216" s="337"/>
      <c r="BVO216" s="78"/>
      <c r="BVP216" s="337"/>
      <c r="BVQ216" s="337"/>
      <c r="BVR216" s="78"/>
      <c r="BVS216" s="79"/>
      <c r="BVT216" s="78"/>
      <c r="BVU216" s="337"/>
      <c r="BVV216" s="337"/>
      <c r="BVW216" s="337"/>
      <c r="BVX216" s="337"/>
      <c r="BVY216" s="337"/>
      <c r="BVZ216" s="337"/>
      <c r="BWA216" s="337"/>
      <c r="BWB216" s="337"/>
      <c r="BWC216" s="337"/>
      <c r="BWD216" s="337"/>
      <c r="BWE216" s="337"/>
      <c r="BWF216" s="337"/>
      <c r="BWG216" s="78"/>
      <c r="BWH216" s="337"/>
      <c r="BWI216" s="337"/>
      <c r="BWJ216" s="78"/>
      <c r="BWK216" s="79"/>
      <c r="BWL216" s="78"/>
      <c r="BWM216" s="337"/>
      <c r="BWN216" s="337"/>
      <c r="BWO216" s="337"/>
      <c r="BWP216" s="337"/>
      <c r="BWQ216" s="337"/>
      <c r="BWR216" s="337"/>
      <c r="BWS216" s="337"/>
      <c r="BWT216" s="337"/>
      <c r="BWU216" s="337"/>
      <c r="BWV216" s="337"/>
      <c r="BWW216" s="337"/>
      <c r="BWX216" s="337"/>
      <c r="BWY216" s="78"/>
      <c r="BWZ216" s="337"/>
      <c r="BXA216" s="337"/>
      <c r="BXB216" s="78"/>
      <c r="BXC216" s="79"/>
      <c r="BXD216" s="78"/>
      <c r="BXE216" s="337"/>
      <c r="BXF216" s="337"/>
      <c r="BXG216" s="337"/>
      <c r="BXH216" s="337"/>
      <c r="BXI216" s="337"/>
      <c r="BXJ216" s="337"/>
      <c r="BXK216" s="337"/>
      <c r="BXL216" s="337"/>
      <c r="BXM216" s="337"/>
      <c r="BXN216" s="337"/>
      <c r="BXO216" s="337"/>
      <c r="BXP216" s="337"/>
      <c r="BXQ216" s="78"/>
      <c r="BXR216" s="337"/>
      <c r="BXS216" s="337"/>
      <c r="BXT216" s="78"/>
      <c r="BXU216" s="79"/>
      <c r="BXV216" s="78"/>
      <c r="BXW216" s="337"/>
      <c r="BXX216" s="337"/>
      <c r="BXY216" s="337"/>
      <c r="BXZ216" s="337"/>
      <c r="BYA216" s="337"/>
      <c r="BYB216" s="337"/>
      <c r="BYC216" s="337"/>
      <c r="BYD216" s="337"/>
      <c r="BYE216" s="337"/>
      <c r="BYF216" s="337"/>
      <c r="BYG216" s="337"/>
      <c r="BYH216" s="337"/>
      <c r="BYI216" s="78"/>
      <c r="BYJ216" s="337"/>
      <c r="BYK216" s="337"/>
      <c r="BYL216" s="78"/>
      <c r="BYM216" s="79"/>
      <c r="BYN216" s="78"/>
      <c r="BYO216" s="337"/>
      <c r="BYP216" s="337"/>
      <c r="BYQ216" s="337"/>
      <c r="BYR216" s="337"/>
      <c r="BYS216" s="337"/>
      <c r="BYT216" s="337"/>
      <c r="BYU216" s="337"/>
      <c r="BYV216" s="337"/>
      <c r="BYW216" s="337"/>
      <c r="BYX216" s="337"/>
      <c r="BYY216" s="337"/>
      <c r="BYZ216" s="337"/>
      <c r="BZA216" s="78"/>
      <c r="BZB216" s="337"/>
      <c r="BZC216" s="337"/>
      <c r="BZD216" s="78"/>
      <c r="BZE216" s="79"/>
      <c r="BZF216" s="78"/>
      <c r="BZG216" s="337"/>
      <c r="BZH216" s="337"/>
      <c r="BZI216" s="337"/>
      <c r="BZJ216" s="337"/>
      <c r="BZK216" s="337"/>
      <c r="BZL216" s="337"/>
      <c r="BZM216" s="337"/>
      <c r="BZN216" s="337"/>
      <c r="BZO216" s="337"/>
      <c r="BZP216" s="337"/>
      <c r="BZQ216" s="337"/>
      <c r="BZR216" s="337"/>
      <c r="BZS216" s="78"/>
      <c r="BZT216" s="337"/>
      <c r="BZU216" s="337"/>
      <c r="BZV216" s="78"/>
      <c r="BZW216" s="79"/>
      <c r="BZX216" s="78"/>
      <c r="BZY216" s="337"/>
      <c r="BZZ216" s="337"/>
      <c r="CAA216" s="337"/>
      <c r="CAB216" s="337"/>
      <c r="CAC216" s="337"/>
      <c r="CAD216" s="337"/>
      <c r="CAE216" s="337"/>
      <c r="CAF216" s="337"/>
      <c r="CAG216" s="337"/>
      <c r="CAH216" s="337"/>
      <c r="CAI216" s="337"/>
      <c r="CAJ216" s="337"/>
      <c r="CAK216" s="78"/>
      <c r="CAL216" s="337"/>
      <c r="CAM216" s="337"/>
      <c r="CAN216" s="78"/>
      <c r="CAO216" s="79"/>
      <c r="CAP216" s="78"/>
      <c r="CAQ216" s="337"/>
      <c r="CAR216" s="337"/>
      <c r="CAS216" s="337"/>
      <c r="CAT216" s="337"/>
      <c r="CAU216" s="337"/>
      <c r="CAV216" s="337"/>
      <c r="CAW216" s="337"/>
      <c r="CAX216" s="337"/>
      <c r="CAY216" s="337"/>
      <c r="CAZ216" s="337"/>
      <c r="CBA216" s="337"/>
      <c r="CBB216" s="337"/>
      <c r="CBC216" s="78"/>
      <c r="CBD216" s="337"/>
      <c r="CBE216" s="337"/>
      <c r="CBF216" s="78"/>
      <c r="CBG216" s="79"/>
      <c r="CBH216" s="78"/>
      <c r="CBI216" s="337"/>
      <c r="CBJ216" s="337"/>
      <c r="CBK216" s="337"/>
      <c r="CBL216" s="337"/>
      <c r="CBM216" s="337"/>
      <c r="CBN216" s="337"/>
      <c r="CBO216" s="337"/>
      <c r="CBP216" s="337"/>
      <c r="CBQ216" s="337"/>
      <c r="CBR216" s="337"/>
      <c r="CBS216" s="337"/>
      <c r="CBT216" s="337"/>
      <c r="CBU216" s="78"/>
      <c r="CBV216" s="337"/>
      <c r="CBW216" s="337"/>
      <c r="CBX216" s="78"/>
      <c r="CBY216" s="79"/>
      <c r="CBZ216" s="78"/>
      <c r="CCA216" s="337"/>
      <c r="CCB216" s="337"/>
      <c r="CCC216" s="337"/>
      <c r="CCD216" s="337"/>
      <c r="CCE216" s="337"/>
      <c r="CCF216" s="337"/>
      <c r="CCG216" s="337"/>
      <c r="CCH216" s="337"/>
      <c r="CCI216" s="337"/>
      <c r="CCJ216" s="337"/>
      <c r="CCK216" s="337"/>
      <c r="CCL216" s="337"/>
      <c r="CCM216" s="78"/>
      <c r="CCN216" s="337"/>
      <c r="CCO216" s="337"/>
      <c r="CCP216" s="78"/>
      <c r="CCQ216" s="79"/>
      <c r="CCR216" s="78"/>
      <c r="CCS216" s="337"/>
      <c r="CCT216" s="337"/>
      <c r="CCU216" s="337"/>
      <c r="CCV216" s="337"/>
      <c r="CCW216" s="337"/>
      <c r="CCX216" s="337"/>
      <c r="CCY216" s="337"/>
      <c r="CCZ216" s="337"/>
      <c r="CDA216" s="337"/>
      <c r="CDB216" s="337"/>
      <c r="CDC216" s="337"/>
      <c r="CDD216" s="337"/>
      <c r="CDE216" s="78"/>
      <c r="CDF216" s="337"/>
      <c r="CDG216" s="337"/>
      <c r="CDH216" s="78"/>
      <c r="CDI216" s="79"/>
      <c r="CDJ216" s="78"/>
      <c r="CDK216" s="337"/>
      <c r="CDL216" s="337"/>
      <c r="CDM216" s="337"/>
      <c r="CDN216" s="337"/>
      <c r="CDO216" s="337"/>
      <c r="CDP216" s="337"/>
      <c r="CDQ216" s="337"/>
      <c r="CDR216" s="337"/>
      <c r="CDS216" s="337"/>
      <c r="CDT216" s="337"/>
      <c r="CDU216" s="337"/>
      <c r="CDV216" s="337"/>
      <c r="CDW216" s="78"/>
      <c r="CDX216" s="337"/>
      <c r="CDY216" s="337"/>
      <c r="CDZ216" s="78"/>
      <c r="CEA216" s="79"/>
      <c r="CEB216" s="78"/>
      <c r="CEC216" s="337"/>
      <c r="CED216" s="337"/>
      <c r="CEE216" s="337"/>
      <c r="CEF216" s="337"/>
      <c r="CEG216" s="337"/>
      <c r="CEH216" s="337"/>
      <c r="CEI216" s="337"/>
      <c r="CEJ216" s="337"/>
      <c r="CEK216" s="337"/>
      <c r="CEL216" s="337"/>
      <c r="CEM216" s="337"/>
      <c r="CEN216" s="337"/>
      <c r="CEO216" s="78"/>
      <c r="CEP216" s="337"/>
      <c r="CEQ216" s="337"/>
      <c r="CER216" s="78"/>
      <c r="CES216" s="79"/>
      <c r="CET216" s="78"/>
      <c r="CEU216" s="337"/>
      <c r="CEV216" s="337"/>
      <c r="CEW216" s="337"/>
      <c r="CEX216" s="337"/>
      <c r="CEY216" s="337"/>
      <c r="CEZ216" s="337"/>
      <c r="CFA216" s="337"/>
      <c r="CFB216" s="337"/>
      <c r="CFC216" s="337"/>
      <c r="CFD216" s="337"/>
      <c r="CFE216" s="337"/>
      <c r="CFF216" s="337"/>
      <c r="CFG216" s="78"/>
      <c r="CFH216" s="337"/>
      <c r="CFI216" s="337"/>
      <c r="CFJ216" s="78"/>
      <c r="CFK216" s="79"/>
      <c r="CFL216" s="78"/>
      <c r="CFM216" s="337"/>
      <c r="CFN216" s="337"/>
      <c r="CFO216" s="337"/>
      <c r="CFP216" s="337"/>
      <c r="CFQ216" s="337"/>
      <c r="CFR216" s="337"/>
      <c r="CFS216" s="337"/>
      <c r="CFT216" s="337"/>
      <c r="CFU216" s="337"/>
      <c r="CFV216" s="337"/>
      <c r="CFW216" s="337"/>
      <c r="CFX216" s="337"/>
      <c r="CFY216" s="78"/>
      <c r="CFZ216" s="337"/>
      <c r="CGA216" s="337"/>
      <c r="CGB216" s="78"/>
      <c r="CGC216" s="79"/>
      <c r="CGD216" s="78"/>
      <c r="CGE216" s="337"/>
      <c r="CGF216" s="337"/>
      <c r="CGG216" s="337"/>
      <c r="CGH216" s="337"/>
      <c r="CGI216" s="337"/>
      <c r="CGJ216" s="337"/>
      <c r="CGK216" s="337"/>
      <c r="CGL216" s="337"/>
      <c r="CGM216" s="337"/>
      <c r="CGN216" s="337"/>
      <c r="CGO216" s="337"/>
      <c r="CGP216" s="337"/>
      <c r="CGQ216" s="78"/>
      <c r="CGR216" s="337"/>
      <c r="CGS216" s="337"/>
      <c r="CGT216" s="78"/>
      <c r="CGU216" s="79"/>
      <c r="CGV216" s="78"/>
      <c r="CGW216" s="337"/>
      <c r="CGX216" s="337"/>
      <c r="CGY216" s="337"/>
      <c r="CGZ216" s="337"/>
      <c r="CHA216" s="337"/>
      <c r="CHB216" s="337"/>
      <c r="CHC216" s="337"/>
      <c r="CHD216" s="337"/>
      <c r="CHE216" s="337"/>
      <c r="CHF216" s="337"/>
      <c r="CHG216" s="337"/>
      <c r="CHH216" s="337"/>
      <c r="CHI216" s="78"/>
      <c r="CHJ216" s="337"/>
      <c r="CHK216" s="337"/>
      <c r="CHL216" s="78"/>
      <c r="CHM216" s="79"/>
      <c r="CHN216" s="78"/>
      <c r="CHO216" s="337"/>
      <c r="CHP216" s="337"/>
      <c r="CHQ216" s="337"/>
      <c r="CHR216" s="337"/>
      <c r="CHS216" s="337"/>
      <c r="CHT216" s="337"/>
      <c r="CHU216" s="337"/>
      <c r="CHV216" s="337"/>
      <c r="CHW216" s="337"/>
      <c r="CHX216" s="337"/>
      <c r="CHY216" s="337"/>
      <c r="CHZ216" s="337"/>
      <c r="CIA216" s="78"/>
      <c r="CIB216" s="337"/>
      <c r="CIC216" s="337"/>
      <c r="CID216" s="78"/>
      <c r="CIE216" s="79"/>
      <c r="CIF216" s="78"/>
      <c r="CIG216" s="337"/>
      <c r="CIH216" s="337"/>
      <c r="CII216" s="337"/>
      <c r="CIJ216" s="337"/>
      <c r="CIK216" s="337"/>
      <c r="CIL216" s="337"/>
      <c r="CIM216" s="337"/>
      <c r="CIN216" s="337"/>
      <c r="CIO216" s="337"/>
      <c r="CIP216" s="337"/>
      <c r="CIQ216" s="337"/>
      <c r="CIR216" s="337"/>
      <c r="CIS216" s="78"/>
      <c r="CIT216" s="337"/>
      <c r="CIU216" s="337"/>
      <c r="CIV216" s="78"/>
      <c r="CIW216" s="79"/>
      <c r="CIX216" s="78"/>
      <c r="CIY216" s="337"/>
      <c r="CIZ216" s="337"/>
      <c r="CJA216" s="337"/>
      <c r="CJB216" s="337"/>
      <c r="CJC216" s="337"/>
      <c r="CJD216" s="337"/>
      <c r="CJE216" s="337"/>
      <c r="CJF216" s="337"/>
      <c r="CJG216" s="337"/>
      <c r="CJH216" s="337"/>
      <c r="CJI216" s="337"/>
      <c r="CJJ216" s="337"/>
      <c r="CJK216" s="78"/>
      <c r="CJL216" s="337"/>
      <c r="CJM216" s="337"/>
      <c r="CJN216" s="78"/>
      <c r="CJO216" s="79"/>
      <c r="CJP216" s="78"/>
      <c r="CJQ216" s="337"/>
      <c r="CJR216" s="337"/>
      <c r="CJS216" s="337"/>
      <c r="CJT216" s="337"/>
      <c r="CJU216" s="337"/>
      <c r="CJV216" s="337"/>
      <c r="CJW216" s="337"/>
      <c r="CJX216" s="337"/>
      <c r="CJY216" s="337"/>
      <c r="CJZ216" s="337"/>
      <c r="CKA216" s="337"/>
      <c r="CKB216" s="337"/>
      <c r="CKC216" s="78"/>
      <c r="CKD216" s="337"/>
      <c r="CKE216" s="337"/>
      <c r="CKF216" s="78"/>
      <c r="CKG216" s="79"/>
      <c r="CKH216" s="78"/>
      <c r="CKI216" s="337"/>
      <c r="CKJ216" s="337"/>
      <c r="CKK216" s="337"/>
      <c r="CKL216" s="337"/>
      <c r="CKM216" s="337"/>
      <c r="CKN216" s="337"/>
      <c r="CKO216" s="337"/>
      <c r="CKP216" s="337"/>
      <c r="CKQ216" s="337"/>
      <c r="CKR216" s="337"/>
      <c r="CKS216" s="337"/>
      <c r="CKT216" s="337"/>
      <c r="CKU216" s="78"/>
      <c r="CKV216" s="337"/>
      <c r="CKW216" s="337"/>
      <c r="CKX216" s="78"/>
      <c r="CKY216" s="79"/>
      <c r="CKZ216" s="78"/>
      <c r="CLA216" s="337"/>
      <c r="CLB216" s="337"/>
      <c r="CLC216" s="337"/>
      <c r="CLD216" s="337"/>
      <c r="CLE216" s="337"/>
      <c r="CLF216" s="337"/>
      <c r="CLG216" s="337"/>
      <c r="CLH216" s="337"/>
      <c r="CLI216" s="337"/>
      <c r="CLJ216" s="337"/>
      <c r="CLK216" s="337"/>
      <c r="CLL216" s="337"/>
      <c r="CLM216" s="78"/>
      <c r="CLN216" s="337"/>
      <c r="CLO216" s="337"/>
      <c r="CLP216" s="78"/>
      <c r="CLQ216" s="79"/>
      <c r="CLR216" s="78"/>
      <c r="CLS216" s="337"/>
      <c r="CLT216" s="337"/>
      <c r="CLU216" s="337"/>
      <c r="CLV216" s="337"/>
      <c r="CLW216" s="337"/>
      <c r="CLX216" s="337"/>
      <c r="CLY216" s="337"/>
      <c r="CLZ216" s="337"/>
      <c r="CMA216" s="337"/>
      <c r="CMB216" s="337"/>
      <c r="CMC216" s="337"/>
      <c r="CMD216" s="337"/>
      <c r="CME216" s="78"/>
      <c r="CMF216" s="337"/>
      <c r="CMG216" s="337"/>
      <c r="CMH216" s="78"/>
      <c r="CMI216" s="79"/>
      <c r="CMJ216" s="78"/>
      <c r="CMK216" s="337"/>
      <c r="CML216" s="337"/>
      <c r="CMM216" s="337"/>
      <c r="CMN216" s="337"/>
      <c r="CMO216" s="337"/>
      <c r="CMP216" s="337"/>
      <c r="CMQ216" s="337"/>
      <c r="CMR216" s="337"/>
      <c r="CMS216" s="337"/>
      <c r="CMT216" s="337"/>
      <c r="CMU216" s="337"/>
      <c r="CMV216" s="337"/>
      <c r="CMW216" s="78"/>
      <c r="CMX216" s="337"/>
      <c r="CMY216" s="337"/>
      <c r="CMZ216" s="78"/>
      <c r="CNA216" s="79"/>
      <c r="CNB216" s="78"/>
      <c r="CNC216" s="337"/>
      <c r="CND216" s="337"/>
      <c r="CNE216" s="337"/>
      <c r="CNF216" s="337"/>
      <c r="CNG216" s="337"/>
      <c r="CNH216" s="337"/>
      <c r="CNI216" s="337"/>
      <c r="CNJ216" s="337"/>
      <c r="CNK216" s="337"/>
      <c r="CNL216" s="337"/>
      <c r="CNM216" s="337"/>
      <c r="CNN216" s="337"/>
      <c r="CNO216" s="78"/>
      <c r="CNP216" s="337"/>
      <c r="CNQ216" s="337"/>
      <c r="CNR216" s="78"/>
      <c r="CNS216" s="79"/>
      <c r="CNT216" s="78"/>
      <c r="CNU216" s="337"/>
      <c r="CNV216" s="337"/>
      <c r="CNW216" s="337"/>
      <c r="CNX216" s="337"/>
      <c r="CNY216" s="337"/>
      <c r="CNZ216" s="337"/>
      <c r="COA216" s="337"/>
      <c r="COB216" s="337"/>
      <c r="COC216" s="337"/>
      <c r="COD216" s="337"/>
      <c r="COE216" s="337"/>
      <c r="COF216" s="337"/>
      <c r="COG216" s="78"/>
      <c r="COH216" s="337"/>
      <c r="COI216" s="337"/>
      <c r="COJ216" s="78"/>
      <c r="COK216" s="79"/>
      <c r="COL216" s="78"/>
      <c r="COM216" s="337"/>
      <c r="CON216" s="337"/>
      <c r="COO216" s="337"/>
      <c r="COP216" s="337"/>
      <c r="COQ216" s="337"/>
      <c r="COR216" s="337"/>
      <c r="COS216" s="337"/>
      <c r="COT216" s="337"/>
      <c r="COU216" s="337"/>
      <c r="COV216" s="337"/>
      <c r="COW216" s="337"/>
      <c r="COX216" s="337"/>
      <c r="COY216" s="78"/>
      <c r="COZ216" s="337"/>
      <c r="CPA216" s="337"/>
      <c r="CPB216" s="78"/>
      <c r="CPC216" s="79"/>
      <c r="CPD216" s="78"/>
      <c r="CPE216" s="337"/>
      <c r="CPF216" s="337"/>
      <c r="CPG216" s="337"/>
      <c r="CPH216" s="337"/>
      <c r="CPI216" s="337"/>
      <c r="CPJ216" s="337"/>
      <c r="CPK216" s="337"/>
      <c r="CPL216" s="337"/>
      <c r="CPM216" s="337"/>
      <c r="CPN216" s="337"/>
      <c r="CPO216" s="337"/>
      <c r="CPP216" s="337"/>
      <c r="CPQ216" s="78"/>
      <c r="CPR216" s="337"/>
      <c r="CPS216" s="337"/>
      <c r="CPT216" s="78"/>
      <c r="CPU216" s="79"/>
      <c r="CPV216" s="78"/>
      <c r="CPW216" s="337"/>
      <c r="CPX216" s="337"/>
      <c r="CPY216" s="337"/>
      <c r="CPZ216" s="337"/>
      <c r="CQA216" s="337"/>
      <c r="CQB216" s="337"/>
      <c r="CQC216" s="337"/>
      <c r="CQD216" s="337"/>
      <c r="CQE216" s="337"/>
      <c r="CQF216" s="337"/>
      <c r="CQG216" s="337"/>
      <c r="CQH216" s="337"/>
      <c r="CQI216" s="78"/>
      <c r="CQJ216" s="337"/>
      <c r="CQK216" s="337"/>
      <c r="CQL216" s="78"/>
      <c r="CQM216" s="79"/>
      <c r="CQN216" s="78"/>
      <c r="CQO216" s="337"/>
      <c r="CQP216" s="337"/>
      <c r="CQQ216" s="337"/>
      <c r="CQR216" s="337"/>
      <c r="CQS216" s="337"/>
      <c r="CQT216" s="337"/>
      <c r="CQU216" s="337"/>
      <c r="CQV216" s="337"/>
      <c r="CQW216" s="337"/>
      <c r="CQX216" s="337"/>
      <c r="CQY216" s="337"/>
      <c r="CQZ216" s="337"/>
      <c r="CRA216" s="78"/>
      <c r="CRB216" s="337"/>
      <c r="CRC216" s="337"/>
      <c r="CRD216" s="78"/>
      <c r="CRE216" s="79"/>
      <c r="CRF216" s="78"/>
      <c r="CRG216" s="337"/>
      <c r="CRH216" s="337"/>
      <c r="CRI216" s="337"/>
      <c r="CRJ216" s="337"/>
      <c r="CRK216" s="337"/>
      <c r="CRL216" s="337"/>
      <c r="CRM216" s="337"/>
      <c r="CRN216" s="337"/>
      <c r="CRO216" s="337"/>
      <c r="CRP216" s="337"/>
      <c r="CRQ216" s="337"/>
      <c r="CRR216" s="337"/>
      <c r="CRS216" s="78"/>
      <c r="CRT216" s="337"/>
      <c r="CRU216" s="337"/>
      <c r="CRV216" s="78"/>
      <c r="CRW216" s="79"/>
      <c r="CRX216" s="78"/>
      <c r="CRY216" s="337"/>
      <c r="CRZ216" s="337"/>
      <c r="CSA216" s="337"/>
      <c r="CSB216" s="337"/>
      <c r="CSC216" s="337"/>
      <c r="CSD216" s="337"/>
      <c r="CSE216" s="337"/>
      <c r="CSF216" s="337"/>
      <c r="CSG216" s="337"/>
      <c r="CSH216" s="337"/>
      <c r="CSI216" s="337"/>
      <c r="CSJ216" s="337"/>
      <c r="CSK216" s="78"/>
      <c r="CSL216" s="337"/>
      <c r="CSM216" s="337"/>
      <c r="CSN216" s="78"/>
      <c r="CSO216" s="79"/>
      <c r="CSP216" s="78"/>
      <c r="CSQ216" s="337"/>
      <c r="CSR216" s="337"/>
      <c r="CSS216" s="337"/>
      <c r="CST216" s="337"/>
      <c r="CSU216" s="337"/>
      <c r="CSV216" s="337"/>
      <c r="CSW216" s="337"/>
      <c r="CSX216" s="337"/>
      <c r="CSY216" s="337"/>
      <c r="CSZ216" s="337"/>
      <c r="CTA216" s="337"/>
      <c r="CTB216" s="337"/>
      <c r="CTC216" s="78"/>
      <c r="CTD216" s="337"/>
      <c r="CTE216" s="337"/>
      <c r="CTF216" s="78"/>
      <c r="CTG216" s="79"/>
      <c r="CTH216" s="78"/>
      <c r="CTI216" s="337"/>
      <c r="CTJ216" s="337"/>
      <c r="CTK216" s="337"/>
      <c r="CTL216" s="337"/>
      <c r="CTM216" s="337"/>
      <c r="CTN216" s="337"/>
      <c r="CTO216" s="337"/>
      <c r="CTP216" s="337"/>
      <c r="CTQ216" s="337"/>
      <c r="CTR216" s="337"/>
      <c r="CTS216" s="337"/>
      <c r="CTT216" s="337"/>
      <c r="CTU216" s="78"/>
      <c r="CTV216" s="337"/>
      <c r="CTW216" s="337"/>
      <c r="CTX216" s="78"/>
      <c r="CTY216" s="79"/>
      <c r="CTZ216" s="78"/>
      <c r="CUA216" s="337"/>
      <c r="CUB216" s="337"/>
      <c r="CUC216" s="337"/>
      <c r="CUD216" s="337"/>
      <c r="CUE216" s="337"/>
      <c r="CUF216" s="337"/>
      <c r="CUG216" s="337"/>
      <c r="CUH216" s="337"/>
      <c r="CUI216" s="337"/>
      <c r="CUJ216" s="337"/>
      <c r="CUK216" s="337"/>
      <c r="CUL216" s="337"/>
      <c r="CUM216" s="78"/>
      <c r="CUN216" s="337"/>
      <c r="CUO216" s="337"/>
      <c r="CUP216" s="78"/>
      <c r="CUQ216" s="79"/>
      <c r="CUR216" s="78"/>
      <c r="CUS216" s="337"/>
      <c r="CUT216" s="337"/>
      <c r="CUU216" s="337"/>
      <c r="CUV216" s="337"/>
      <c r="CUW216" s="337"/>
      <c r="CUX216" s="337"/>
      <c r="CUY216" s="337"/>
      <c r="CUZ216" s="337"/>
      <c r="CVA216" s="337"/>
      <c r="CVB216" s="337"/>
      <c r="CVC216" s="337"/>
      <c r="CVD216" s="337"/>
      <c r="CVE216" s="78"/>
      <c r="CVF216" s="337"/>
      <c r="CVG216" s="337"/>
      <c r="CVH216" s="78"/>
      <c r="CVI216" s="79"/>
      <c r="CVJ216" s="78"/>
      <c r="CVK216" s="337"/>
      <c r="CVL216" s="337"/>
      <c r="CVM216" s="337"/>
      <c r="CVN216" s="337"/>
      <c r="CVO216" s="337"/>
      <c r="CVP216" s="337"/>
      <c r="CVQ216" s="337"/>
      <c r="CVR216" s="337"/>
      <c r="CVS216" s="337"/>
      <c r="CVT216" s="337"/>
      <c r="CVU216" s="337"/>
      <c r="CVV216" s="337"/>
      <c r="CVW216" s="78"/>
      <c r="CVX216" s="337"/>
      <c r="CVY216" s="337"/>
      <c r="CVZ216" s="78"/>
      <c r="CWA216" s="79"/>
      <c r="CWB216" s="78"/>
      <c r="CWC216" s="337"/>
      <c r="CWD216" s="337"/>
      <c r="CWE216" s="337"/>
      <c r="CWF216" s="337"/>
      <c r="CWG216" s="337"/>
      <c r="CWH216" s="337"/>
      <c r="CWI216" s="337"/>
      <c r="CWJ216" s="337"/>
      <c r="CWK216" s="337"/>
      <c r="CWL216" s="337"/>
      <c r="CWM216" s="337"/>
      <c r="CWN216" s="337"/>
      <c r="CWO216" s="78"/>
      <c r="CWP216" s="337"/>
      <c r="CWQ216" s="337"/>
      <c r="CWR216" s="78"/>
      <c r="CWS216" s="79"/>
      <c r="CWT216" s="78"/>
      <c r="CWU216" s="337"/>
      <c r="CWV216" s="337"/>
      <c r="CWW216" s="337"/>
      <c r="CWX216" s="337"/>
      <c r="CWY216" s="337"/>
      <c r="CWZ216" s="337"/>
      <c r="CXA216" s="337"/>
      <c r="CXB216" s="337"/>
      <c r="CXC216" s="337"/>
      <c r="CXD216" s="337"/>
      <c r="CXE216" s="337"/>
      <c r="CXF216" s="337"/>
      <c r="CXG216" s="78"/>
      <c r="CXH216" s="337"/>
      <c r="CXI216" s="337"/>
      <c r="CXJ216" s="78"/>
      <c r="CXK216" s="79"/>
      <c r="CXL216" s="78"/>
      <c r="CXM216" s="337"/>
      <c r="CXN216" s="337"/>
      <c r="CXO216" s="337"/>
      <c r="CXP216" s="337"/>
      <c r="CXQ216" s="337"/>
      <c r="CXR216" s="337"/>
      <c r="CXS216" s="337"/>
      <c r="CXT216" s="337"/>
      <c r="CXU216" s="337"/>
      <c r="CXV216" s="337"/>
      <c r="CXW216" s="337"/>
      <c r="CXX216" s="337"/>
      <c r="CXY216" s="78"/>
      <c r="CXZ216" s="337"/>
      <c r="CYA216" s="337"/>
      <c r="CYB216" s="78"/>
      <c r="CYC216" s="79"/>
      <c r="CYD216" s="78"/>
      <c r="CYE216" s="337"/>
      <c r="CYF216" s="337"/>
      <c r="CYG216" s="337"/>
      <c r="CYH216" s="337"/>
      <c r="CYI216" s="337"/>
      <c r="CYJ216" s="337"/>
      <c r="CYK216" s="337"/>
      <c r="CYL216" s="337"/>
      <c r="CYM216" s="337"/>
      <c r="CYN216" s="337"/>
      <c r="CYO216" s="337"/>
      <c r="CYP216" s="337"/>
      <c r="CYQ216" s="78"/>
      <c r="CYR216" s="337"/>
      <c r="CYS216" s="337"/>
      <c r="CYT216" s="78"/>
      <c r="CYU216" s="79"/>
      <c r="CYV216" s="78"/>
      <c r="CYW216" s="337"/>
      <c r="CYX216" s="337"/>
      <c r="CYY216" s="337"/>
      <c r="CYZ216" s="337"/>
      <c r="CZA216" s="337"/>
      <c r="CZB216" s="337"/>
      <c r="CZC216" s="337"/>
      <c r="CZD216" s="337"/>
      <c r="CZE216" s="337"/>
      <c r="CZF216" s="337"/>
      <c r="CZG216" s="337"/>
      <c r="CZH216" s="337"/>
      <c r="CZI216" s="78"/>
      <c r="CZJ216" s="337"/>
      <c r="CZK216" s="337"/>
      <c r="CZL216" s="78"/>
      <c r="CZM216" s="79"/>
      <c r="CZN216" s="78"/>
      <c r="CZO216" s="337"/>
      <c r="CZP216" s="337"/>
      <c r="CZQ216" s="337"/>
      <c r="CZR216" s="337"/>
      <c r="CZS216" s="337"/>
      <c r="CZT216" s="337"/>
      <c r="CZU216" s="337"/>
      <c r="CZV216" s="337"/>
      <c r="CZW216" s="337"/>
      <c r="CZX216" s="337"/>
      <c r="CZY216" s="337"/>
      <c r="CZZ216" s="337"/>
      <c r="DAA216" s="78"/>
      <c r="DAB216" s="337"/>
      <c r="DAC216" s="337"/>
      <c r="DAD216" s="78"/>
      <c r="DAE216" s="79"/>
      <c r="DAF216" s="78"/>
      <c r="DAG216" s="337"/>
      <c r="DAH216" s="337"/>
      <c r="DAI216" s="337"/>
      <c r="DAJ216" s="337"/>
      <c r="DAK216" s="337"/>
      <c r="DAL216" s="337"/>
      <c r="DAM216" s="337"/>
      <c r="DAN216" s="337"/>
      <c r="DAO216" s="337"/>
      <c r="DAP216" s="337"/>
      <c r="DAQ216" s="337"/>
      <c r="DAR216" s="337"/>
      <c r="DAS216" s="78"/>
      <c r="DAT216" s="337"/>
      <c r="DAU216" s="337"/>
      <c r="DAV216" s="78"/>
      <c r="DAW216" s="79"/>
      <c r="DAX216" s="78"/>
      <c r="DAY216" s="337"/>
      <c r="DAZ216" s="337"/>
      <c r="DBA216" s="337"/>
      <c r="DBB216" s="337"/>
      <c r="DBC216" s="337"/>
      <c r="DBD216" s="337"/>
      <c r="DBE216" s="337"/>
      <c r="DBF216" s="337"/>
      <c r="DBG216" s="337"/>
      <c r="DBH216" s="337"/>
      <c r="DBI216" s="337"/>
      <c r="DBJ216" s="337"/>
      <c r="DBK216" s="78"/>
      <c r="DBL216" s="337"/>
      <c r="DBM216" s="337"/>
      <c r="DBN216" s="78"/>
      <c r="DBO216" s="79"/>
      <c r="DBP216" s="78"/>
      <c r="DBQ216" s="337"/>
      <c r="DBR216" s="337"/>
      <c r="DBS216" s="337"/>
      <c r="DBT216" s="337"/>
      <c r="DBU216" s="337"/>
      <c r="DBV216" s="337"/>
      <c r="DBW216" s="337"/>
      <c r="DBX216" s="337"/>
      <c r="DBY216" s="337"/>
      <c r="DBZ216" s="337"/>
      <c r="DCA216" s="337"/>
      <c r="DCB216" s="337"/>
      <c r="DCC216" s="78"/>
      <c r="DCD216" s="337"/>
      <c r="DCE216" s="337"/>
      <c r="DCF216" s="78"/>
      <c r="DCG216" s="79"/>
      <c r="DCH216" s="78"/>
      <c r="DCI216" s="337"/>
      <c r="DCJ216" s="337"/>
      <c r="DCK216" s="337"/>
      <c r="DCL216" s="337"/>
      <c r="DCM216" s="337"/>
      <c r="DCN216" s="337"/>
      <c r="DCO216" s="337"/>
      <c r="DCP216" s="337"/>
      <c r="DCQ216" s="337"/>
      <c r="DCR216" s="337"/>
      <c r="DCS216" s="337"/>
      <c r="DCT216" s="337"/>
      <c r="DCU216" s="78"/>
      <c r="DCV216" s="337"/>
      <c r="DCW216" s="337"/>
      <c r="DCX216" s="78"/>
      <c r="DCY216" s="79"/>
      <c r="DCZ216" s="78"/>
      <c r="DDA216" s="337"/>
      <c r="DDB216" s="337"/>
      <c r="DDC216" s="337"/>
      <c r="DDD216" s="337"/>
      <c r="DDE216" s="337"/>
      <c r="DDF216" s="337"/>
      <c r="DDG216" s="337"/>
      <c r="DDH216" s="337"/>
      <c r="DDI216" s="337"/>
      <c r="DDJ216" s="337"/>
      <c r="DDK216" s="337"/>
      <c r="DDL216" s="337"/>
      <c r="DDM216" s="78"/>
      <c r="DDN216" s="337"/>
      <c r="DDO216" s="337"/>
      <c r="DDP216" s="78"/>
      <c r="DDQ216" s="79"/>
      <c r="DDR216" s="78"/>
      <c r="DDS216" s="337"/>
      <c r="DDT216" s="337"/>
      <c r="DDU216" s="337"/>
      <c r="DDV216" s="337"/>
      <c r="DDW216" s="337"/>
      <c r="DDX216" s="337"/>
      <c r="DDY216" s="337"/>
      <c r="DDZ216" s="337"/>
      <c r="DEA216" s="337"/>
      <c r="DEB216" s="337"/>
      <c r="DEC216" s="337"/>
      <c r="DED216" s="337"/>
      <c r="DEE216" s="78"/>
      <c r="DEF216" s="337"/>
      <c r="DEG216" s="337"/>
      <c r="DEH216" s="78"/>
      <c r="DEI216" s="79"/>
      <c r="DEJ216" s="78"/>
      <c r="DEK216" s="337"/>
      <c r="DEL216" s="337"/>
      <c r="DEM216" s="337"/>
      <c r="DEN216" s="337"/>
      <c r="DEO216" s="337"/>
      <c r="DEP216" s="337"/>
      <c r="DEQ216" s="337"/>
      <c r="DER216" s="337"/>
      <c r="DES216" s="337"/>
      <c r="DET216" s="337"/>
      <c r="DEU216" s="337"/>
      <c r="DEV216" s="337"/>
      <c r="DEW216" s="78"/>
      <c r="DEX216" s="337"/>
      <c r="DEY216" s="337"/>
      <c r="DEZ216" s="78"/>
      <c r="DFA216" s="79"/>
      <c r="DFB216" s="78"/>
      <c r="DFC216" s="337"/>
      <c r="DFD216" s="337"/>
      <c r="DFE216" s="337"/>
      <c r="DFF216" s="337"/>
      <c r="DFG216" s="337"/>
      <c r="DFH216" s="337"/>
      <c r="DFI216" s="337"/>
      <c r="DFJ216" s="337"/>
      <c r="DFK216" s="337"/>
      <c r="DFL216" s="337"/>
      <c r="DFM216" s="337"/>
      <c r="DFN216" s="337"/>
      <c r="DFO216" s="78"/>
      <c r="DFP216" s="337"/>
      <c r="DFQ216" s="337"/>
      <c r="DFR216" s="78"/>
      <c r="DFS216" s="79"/>
      <c r="DFT216" s="78"/>
      <c r="DFU216" s="337"/>
      <c r="DFV216" s="337"/>
      <c r="DFW216" s="337"/>
      <c r="DFX216" s="337"/>
      <c r="DFY216" s="337"/>
      <c r="DFZ216" s="337"/>
      <c r="DGA216" s="337"/>
      <c r="DGB216" s="337"/>
      <c r="DGC216" s="337"/>
      <c r="DGD216" s="337"/>
      <c r="DGE216" s="337"/>
      <c r="DGF216" s="337"/>
      <c r="DGG216" s="78"/>
      <c r="DGH216" s="337"/>
      <c r="DGI216" s="337"/>
      <c r="DGJ216" s="78"/>
      <c r="DGK216" s="79"/>
      <c r="DGL216" s="78"/>
      <c r="DGM216" s="337"/>
      <c r="DGN216" s="337"/>
      <c r="DGO216" s="337"/>
      <c r="DGP216" s="337"/>
      <c r="DGQ216" s="337"/>
      <c r="DGR216" s="337"/>
      <c r="DGS216" s="337"/>
      <c r="DGT216" s="337"/>
      <c r="DGU216" s="337"/>
      <c r="DGV216" s="337"/>
      <c r="DGW216" s="337"/>
      <c r="DGX216" s="337"/>
      <c r="DGY216" s="78"/>
      <c r="DGZ216" s="337"/>
      <c r="DHA216" s="337"/>
      <c r="DHB216" s="78"/>
      <c r="DHC216" s="79"/>
      <c r="DHD216" s="78"/>
      <c r="DHE216" s="337"/>
      <c r="DHF216" s="337"/>
      <c r="DHG216" s="337"/>
      <c r="DHH216" s="337"/>
      <c r="DHI216" s="337"/>
      <c r="DHJ216" s="337"/>
      <c r="DHK216" s="337"/>
      <c r="DHL216" s="337"/>
      <c r="DHM216" s="337"/>
      <c r="DHN216" s="337"/>
      <c r="DHO216" s="337"/>
      <c r="DHP216" s="337"/>
      <c r="DHQ216" s="78"/>
      <c r="DHR216" s="337"/>
      <c r="DHS216" s="337"/>
      <c r="DHT216" s="78"/>
      <c r="DHU216" s="79"/>
      <c r="DHV216" s="78"/>
      <c r="DHW216" s="337"/>
      <c r="DHX216" s="337"/>
      <c r="DHY216" s="337"/>
      <c r="DHZ216" s="337"/>
      <c r="DIA216" s="337"/>
      <c r="DIB216" s="337"/>
      <c r="DIC216" s="337"/>
      <c r="DID216" s="337"/>
      <c r="DIE216" s="337"/>
      <c r="DIF216" s="337"/>
      <c r="DIG216" s="337"/>
      <c r="DIH216" s="337"/>
      <c r="DII216" s="78"/>
      <c r="DIJ216" s="337"/>
      <c r="DIK216" s="337"/>
      <c r="DIL216" s="78"/>
      <c r="DIM216" s="79"/>
      <c r="DIN216" s="78"/>
      <c r="DIO216" s="337"/>
      <c r="DIP216" s="337"/>
      <c r="DIQ216" s="337"/>
      <c r="DIR216" s="337"/>
      <c r="DIS216" s="337"/>
      <c r="DIT216" s="337"/>
      <c r="DIU216" s="337"/>
      <c r="DIV216" s="337"/>
      <c r="DIW216" s="337"/>
      <c r="DIX216" s="337"/>
      <c r="DIY216" s="337"/>
      <c r="DIZ216" s="337"/>
      <c r="DJA216" s="78"/>
      <c r="DJB216" s="337"/>
      <c r="DJC216" s="337"/>
      <c r="DJD216" s="78"/>
      <c r="DJE216" s="79"/>
      <c r="DJF216" s="78"/>
      <c r="DJG216" s="337"/>
      <c r="DJH216" s="337"/>
      <c r="DJI216" s="337"/>
      <c r="DJJ216" s="337"/>
      <c r="DJK216" s="337"/>
      <c r="DJL216" s="337"/>
      <c r="DJM216" s="337"/>
      <c r="DJN216" s="337"/>
      <c r="DJO216" s="337"/>
      <c r="DJP216" s="337"/>
      <c r="DJQ216" s="337"/>
      <c r="DJR216" s="337"/>
      <c r="DJS216" s="78"/>
      <c r="DJT216" s="337"/>
      <c r="DJU216" s="337"/>
      <c r="DJV216" s="78"/>
      <c r="DJW216" s="79"/>
      <c r="DJX216" s="78"/>
      <c r="DJY216" s="337"/>
      <c r="DJZ216" s="337"/>
      <c r="DKA216" s="337"/>
      <c r="DKB216" s="337"/>
      <c r="DKC216" s="337"/>
      <c r="DKD216" s="337"/>
      <c r="DKE216" s="337"/>
      <c r="DKF216" s="337"/>
      <c r="DKG216" s="337"/>
      <c r="DKH216" s="337"/>
      <c r="DKI216" s="337"/>
      <c r="DKJ216" s="337"/>
      <c r="DKK216" s="78"/>
      <c r="DKL216" s="337"/>
      <c r="DKM216" s="337"/>
      <c r="DKN216" s="78"/>
      <c r="DKO216" s="79"/>
      <c r="DKP216" s="78"/>
      <c r="DKQ216" s="337"/>
      <c r="DKR216" s="337"/>
      <c r="DKS216" s="337"/>
      <c r="DKT216" s="337"/>
      <c r="DKU216" s="337"/>
      <c r="DKV216" s="337"/>
      <c r="DKW216" s="337"/>
      <c r="DKX216" s="337"/>
      <c r="DKY216" s="337"/>
      <c r="DKZ216" s="337"/>
      <c r="DLA216" s="337"/>
      <c r="DLB216" s="337"/>
      <c r="DLC216" s="78"/>
      <c r="DLD216" s="337"/>
      <c r="DLE216" s="337"/>
      <c r="DLF216" s="78"/>
      <c r="DLG216" s="79"/>
      <c r="DLH216" s="78"/>
      <c r="DLI216" s="337"/>
      <c r="DLJ216" s="337"/>
      <c r="DLK216" s="337"/>
      <c r="DLL216" s="337"/>
      <c r="DLM216" s="337"/>
      <c r="DLN216" s="337"/>
      <c r="DLO216" s="337"/>
      <c r="DLP216" s="337"/>
      <c r="DLQ216" s="337"/>
      <c r="DLR216" s="337"/>
      <c r="DLS216" s="337"/>
      <c r="DLT216" s="337"/>
      <c r="DLU216" s="78"/>
      <c r="DLV216" s="337"/>
      <c r="DLW216" s="337"/>
      <c r="DLX216" s="78"/>
      <c r="DLY216" s="79"/>
      <c r="DLZ216" s="78"/>
      <c r="DMA216" s="337"/>
      <c r="DMB216" s="337"/>
      <c r="DMC216" s="337"/>
      <c r="DMD216" s="337"/>
      <c r="DME216" s="337"/>
      <c r="DMF216" s="337"/>
      <c r="DMG216" s="337"/>
      <c r="DMH216" s="337"/>
      <c r="DMI216" s="337"/>
      <c r="DMJ216" s="337"/>
      <c r="DMK216" s="337"/>
      <c r="DML216" s="337"/>
      <c r="DMM216" s="78"/>
      <c r="DMN216" s="337"/>
      <c r="DMO216" s="337"/>
      <c r="DMP216" s="78"/>
      <c r="DMQ216" s="79"/>
      <c r="DMR216" s="78"/>
      <c r="DMS216" s="337"/>
      <c r="DMT216" s="337"/>
      <c r="DMU216" s="337"/>
      <c r="DMV216" s="337"/>
      <c r="DMW216" s="337"/>
      <c r="DMX216" s="337"/>
      <c r="DMY216" s="337"/>
      <c r="DMZ216" s="337"/>
      <c r="DNA216" s="337"/>
      <c r="DNB216" s="337"/>
      <c r="DNC216" s="337"/>
      <c r="DND216" s="337"/>
      <c r="DNE216" s="78"/>
      <c r="DNF216" s="337"/>
      <c r="DNG216" s="337"/>
      <c r="DNH216" s="78"/>
      <c r="DNI216" s="79"/>
      <c r="DNJ216" s="78"/>
      <c r="DNK216" s="337"/>
      <c r="DNL216" s="337"/>
      <c r="DNM216" s="337"/>
      <c r="DNN216" s="337"/>
      <c r="DNO216" s="337"/>
      <c r="DNP216" s="337"/>
      <c r="DNQ216" s="337"/>
      <c r="DNR216" s="337"/>
      <c r="DNS216" s="337"/>
      <c r="DNT216" s="337"/>
      <c r="DNU216" s="337"/>
      <c r="DNV216" s="337"/>
      <c r="DNW216" s="78"/>
      <c r="DNX216" s="337"/>
      <c r="DNY216" s="337"/>
      <c r="DNZ216" s="78"/>
      <c r="DOA216" s="79"/>
      <c r="DOB216" s="78"/>
      <c r="DOC216" s="337"/>
      <c r="DOD216" s="337"/>
      <c r="DOE216" s="337"/>
      <c r="DOF216" s="337"/>
      <c r="DOG216" s="337"/>
      <c r="DOH216" s="337"/>
      <c r="DOI216" s="337"/>
      <c r="DOJ216" s="337"/>
      <c r="DOK216" s="337"/>
      <c r="DOL216" s="337"/>
      <c r="DOM216" s="337"/>
      <c r="DON216" s="337"/>
      <c r="DOO216" s="78"/>
      <c r="DOP216" s="337"/>
      <c r="DOQ216" s="337"/>
      <c r="DOR216" s="78"/>
      <c r="DOS216" s="79"/>
      <c r="DOT216" s="78"/>
      <c r="DOU216" s="337"/>
      <c r="DOV216" s="337"/>
      <c r="DOW216" s="337"/>
      <c r="DOX216" s="337"/>
      <c r="DOY216" s="337"/>
      <c r="DOZ216" s="337"/>
      <c r="DPA216" s="337"/>
      <c r="DPB216" s="337"/>
      <c r="DPC216" s="337"/>
      <c r="DPD216" s="337"/>
      <c r="DPE216" s="337"/>
      <c r="DPF216" s="337"/>
      <c r="DPG216" s="78"/>
      <c r="DPH216" s="337"/>
      <c r="DPI216" s="337"/>
      <c r="DPJ216" s="78"/>
      <c r="DPK216" s="79"/>
      <c r="DPL216" s="78"/>
      <c r="DPM216" s="337"/>
      <c r="DPN216" s="337"/>
      <c r="DPO216" s="337"/>
      <c r="DPP216" s="337"/>
      <c r="DPQ216" s="337"/>
      <c r="DPR216" s="337"/>
      <c r="DPS216" s="337"/>
      <c r="DPT216" s="337"/>
      <c r="DPU216" s="337"/>
      <c r="DPV216" s="337"/>
      <c r="DPW216" s="337"/>
      <c r="DPX216" s="337"/>
      <c r="DPY216" s="78"/>
      <c r="DPZ216" s="337"/>
      <c r="DQA216" s="337"/>
      <c r="DQB216" s="78"/>
      <c r="DQC216" s="79"/>
      <c r="DQD216" s="78"/>
      <c r="DQE216" s="337"/>
      <c r="DQF216" s="337"/>
      <c r="DQG216" s="337"/>
      <c r="DQH216" s="337"/>
      <c r="DQI216" s="337"/>
      <c r="DQJ216" s="337"/>
      <c r="DQK216" s="337"/>
      <c r="DQL216" s="337"/>
      <c r="DQM216" s="337"/>
      <c r="DQN216" s="337"/>
      <c r="DQO216" s="337"/>
      <c r="DQP216" s="337"/>
      <c r="DQQ216" s="78"/>
      <c r="DQR216" s="337"/>
      <c r="DQS216" s="337"/>
      <c r="DQT216" s="78"/>
      <c r="DQU216" s="79"/>
      <c r="DQV216" s="78"/>
      <c r="DQW216" s="337"/>
      <c r="DQX216" s="337"/>
      <c r="DQY216" s="337"/>
      <c r="DQZ216" s="337"/>
      <c r="DRA216" s="337"/>
      <c r="DRB216" s="337"/>
      <c r="DRC216" s="337"/>
      <c r="DRD216" s="337"/>
      <c r="DRE216" s="337"/>
      <c r="DRF216" s="337"/>
      <c r="DRG216" s="337"/>
      <c r="DRH216" s="337"/>
      <c r="DRI216" s="78"/>
      <c r="DRJ216" s="337"/>
      <c r="DRK216" s="337"/>
      <c r="DRL216" s="78"/>
      <c r="DRM216" s="79"/>
      <c r="DRN216" s="78"/>
      <c r="DRO216" s="337"/>
      <c r="DRP216" s="337"/>
      <c r="DRQ216" s="337"/>
      <c r="DRR216" s="337"/>
      <c r="DRS216" s="337"/>
      <c r="DRT216" s="337"/>
      <c r="DRU216" s="337"/>
      <c r="DRV216" s="337"/>
      <c r="DRW216" s="337"/>
      <c r="DRX216" s="337"/>
      <c r="DRY216" s="337"/>
      <c r="DRZ216" s="337"/>
      <c r="DSA216" s="78"/>
      <c r="DSB216" s="337"/>
      <c r="DSC216" s="337"/>
      <c r="DSD216" s="78"/>
      <c r="DSE216" s="79"/>
      <c r="DSF216" s="78"/>
      <c r="DSG216" s="337"/>
      <c r="DSH216" s="337"/>
      <c r="DSI216" s="337"/>
      <c r="DSJ216" s="337"/>
      <c r="DSK216" s="337"/>
      <c r="DSL216" s="337"/>
      <c r="DSM216" s="337"/>
      <c r="DSN216" s="337"/>
      <c r="DSO216" s="337"/>
      <c r="DSP216" s="337"/>
      <c r="DSQ216" s="337"/>
      <c r="DSR216" s="337"/>
      <c r="DSS216" s="78"/>
      <c r="DST216" s="337"/>
      <c r="DSU216" s="337"/>
      <c r="DSV216" s="78"/>
      <c r="DSW216" s="79"/>
      <c r="DSX216" s="78"/>
      <c r="DSY216" s="337"/>
      <c r="DSZ216" s="337"/>
      <c r="DTA216" s="337"/>
      <c r="DTB216" s="337"/>
      <c r="DTC216" s="337"/>
      <c r="DTD216" s="337"/>
      <c r="DTE216" s="337"/>
      <c r="DTF216" s="337"/>
      <c r="DTG216" s="337"/>
      <c r="DTH216" s="337"/>
      <c r="DTI216" s="337"/>
      <c r="DTJ216" s="337"/>
      <c r="DTK216" s="78"/>
      <c r="DTL216" s="337"/>
      <c r="DTM216" s="337"/>
      <c r="DTN216" s="78"/>
      <c r="DTO216" s="79"/>
      <c r="DTP216" s="78"/>
      <c r="DTQ216" s="337"/>
      <c r="DTR216" s="337"/>
      <c r="DTS216" s="337"/>
      <c r="DTT216" s="337"/>
      <c r="DTU216" s="337"/>
      <c r="DTV216" s="337"/>
      <c r="DTW216" s="337"/>
      <c r="DTX216" s="337"/>
      <c r="DTY216" s="337"/>
      <c r="DTZ216" s="337"/>
      <c r="DUA216" s="337"/>
      <c r="DUB216" s="337"/>
      <c r="DUC216" s="78"/>
      <c r="DUD216" s="337"/>
      <c r="DUE216" s="337"/>
      <c r="DUF216" s="78"/>
      <c r="DUG216" s="79"/>
      <c r="DUH216" s="78"/>
      <c r="DUI216" s="337"/>
      <c r="DUJ216" s="337"/>
      <c r="DUK216" s="337"/>
      <c r="DUL216" s="337"/>
      <c r="DUM216" s="337"/>
      <c r="DUN216" s="337"/>
      <c r="DUO216" s="337"/>
      <c r="DUP216" s="337"/>
      <c r="DUQ216" s="337"/>
      <c r="DUR216" s="337"/>
      <c r="DUS216" s="337"/>
      <c r="DUT216" s="337"/>
      <c r="DUU216" s="78"/>
      <c r="DUV216" s="337"/>
      <c r="DUW216" s="337"/>
      <c r="DUX216" s="78"/>
      <c r="DUY216" s="79"/>
      <c r="DUZ216" s="78"/>
      <c r="DVA216" s="337"/>
      <c r="DVB216" s="337"/>
      <c r="DVC216" s="337"/>
      <c r="DVD216" s="337"/>
      <c r="DVE216" s="337"/>
      <c r="DVF216" s="337"/>
      <c r="DVG216" s="337"/>
      <c r="DVH216" s="337"/>
      <c r="DVI216" s="337"/>
      <c r="DVJ216" s="337"/>
      <c r="DVK216" s="337"/>
      <c r="DVL216" s="337"/>
      <c r="DVM216" s="78"/>
      <c r="DVN216" s="337"/>
      <c r="DVO216" s="337"/>
      <c r="DVP216" s="78"/>
      <c r="DVQ216" s="79"/>
      <c r="DVR216" s="78"/>
      <c r="DVS216" s="337"/>
      <c r="DVT216" s="337"/>
      <c r="DVU216" s="337"/>
      <c r="DVV216" s="337"/>
      <c r="DVW216" s="337"/>
      <c r="DVX216" s="337"/>
      <c r="DVY216" s="337"/>
      <c r="DVZ216" s="337"/>
      <c r="DWA216" s="337"/>
      <c r="DWB216" s="337"/>
      <c r="DWC216" s="337"/>
      <c r="DWD216" s="337"/>
      <c r="DWE216" s="78"/>
      <c r="DWF216" s="337"/>
      <c r="DWG216" s="337"/>
      <c r="DWH216" s="78"/>
      <c r="DWI216" s="79"/>
      <c r="DWJ216" s="78"/>
      <c r="DWK216" s="337"/>
      <c r="DWL216" s="337"/>
      <c r="DWM216" s="337"/>
      <c r="DWN216" s="337"/>
      <c r="DWO216" s="337"/>
      <c r="DWP216" s="337"/>
      <c r="DWQ216" s="337"/>
      <c r="DWR216" s="337"/>
      <c r="DWS216" s="337"/>
      <c r="DWT216" s="337"/>
      <c r="DWU216" s="337"/>
      <c r="DWV216" s="337"/>
      <c r="DWW216" s="78"/>
      <c r="DWX216" s="337"/>
      <c r="DWY216" s="337"/>
      <c r="DWZ216" s="78"/>
      <c r="DXA216" s="79"/>
      <c r="DXB216" s="78"/>
      <c r="DXC216" s="337"/>
      <c r="DXD216" s="337"/>
      <c r="DXE216" s="337"/>
      <c r="DXF216" s="337"/>
      <c r="DXG216" s="337"/>
      <c r="DXH216" s="337"/>
      <c r="DXI216" s="337"/>
      <c r="DXJ216" s="337"/>
      <c r="DXK216" s="337"/>
      <c r="DXL216" s="337"/>
      <c r="DXM216" s="337"/>
      <c r="DXN216" s="337"/>
      <c r="DXO216" s="78"/>
      <c r="DXP216" s="337"/>
      <c r="DXQ216" s="337"/>
      <c r="DXR216" s="78"/>
      <c r="DXS216" s="79"/>
      <c r="DXT216" s="78"/>
      <c r="DXU216" s="337"/>
      <c r="DXV216" s="337"/>
      <c r="DXW216" s="337"/>
      <c r="DXX216" s="337"/>
      <c r="DXY216" s="337"/>
      <c r="DXZ216" s="337"/>
      <c r="DYA216" s="337"/>
      <c r="DYB216" s="337"/>
      <c r="DYC216" s="337"/>
      <c r="DYD216" s="337"/>
      <c r="DYE216" s="337"/>
      <c r="DYF216" s="337"/>
      <c r="DYG216" s="78"/>
      <c r="DYH216" s="337"/>
      <c r="DYI216" s="337"/>
      <c r="DYJ216" s="78"/>
      <c r="DYK216" s="79"/>
      <c r="DYL216" s="78"/>
      <c r="DYM216" s="337"/>
      <c r="DYN216" s="337"/>
      <c r="DYO216" s="337"/>
      <c r="DYP216" s="337"/>
      <c r="DYQ216" s="337"/>
      <c r="DYR216" s="337"/>
      <c r="DYS216" s="337"/>
      <c r="DYT216" s="337"/>
      <c r="DYU216" s="337"/>
      <c r="DYV216" s="337"/>
      <c r="DYW216" s="337"/>
      <c r="DYX216" s="337"/>
      <c r="DYY216" s="78"/>
      <c r="DYZ216" s="337"/>
      <c r="DZA216" s="337"/>
      <c r="DZB216" s="78"/>
      <c r="DZC216" s="79"/>
      <c r="DZD216" s="78"/>
      <c r="DZE216" s="337"/>
      <c r="DZF216" s="337"/>
      <c r="DZG216" s="337"/>
      <c r="DZH216" s="337"/>
      <c r="DZI216" s="337"/>
      <c r="DZJ216" s="337"/>
      <c r="DZK216" s="337"/>
      <c r="DZL216" s="337"/>
      <c r="DZM216" s="337"/>
      <c r="DZN216" s="337"/>
      <c r="DZO216" s="337"/>
      <c r="DZP216" s="337"/>
      <c r="DZQ216" s="78"/>
      <c r="DZR216" s="337"/>
      <c r="DZS216" s="337"/>
      <c r="DZT216" s="78"/>
      <c r="DZU216" s="79"/>
      <c r="DZV216" s="78"/>
      <c r="DZW216" s="337"/>
      <c r="DZX216" s="337"/>
      <c r="DZY216" s="337"/>
      <c r="DZZ216" s="337"/>
      <c r="EAA216" s="337"/>
      <c r="EAB216" s="337"/>
      <c r="EAC216" s="337"/>
      <c r="EAD216" s="337"/>
      <c r="EAE216" s="337"/>
      <c r="EAF216" s="337"/>
      <c r="EAG216" s="337"/>
      <c r="EAH216" s="337"/>
      <c r="EAI216" s="78"/>
      <c r="EAJ216" s="337"/>
      <c r="EAK216" s="337"/>
      <c r="EAL216" s="78"/>
      <c r="EAM216" s="79"/>
      <c r="EAN216" s="78"/>
      <c r="EAO216" s="337"/>
      <c r="EAP216" s="337"/>
      <c r="EAQ216" s="337"/>
      <c r="EAR216" s="337"/>
      <c r="EAS216" s="337"/>
      <c r="EAT216" s="337"/>
      <c r="EAU216" s="337"/>
      <c r="EAV216" s="337"/>
      <c r="EAW216" s="337"/>
      <c r="EAX216" s="337"/>
      <c r="EAY216" s="337"/>
      <c r="EAZ216" s="337"/>
      <c r="EBA216" s="78"/>
      <c r="EBB216" s="337"/>
      <c r="EBC216" s="337"/>
      <c r="EBD216" s="78"/>
      <c r="EBE216" s="79"/>
      <c r="EBF216" s="78"/>
      <c r="EBG216" s="337"/>
      <c r="EBH216" s="337"/>
      <c r="EBI216" s="337"/>
      <c r="EBJ216" s="337"/>
      <c r="EBK216" s="337"/>
      <c r="EBL216" s="337"/>
      <c r="EBM216" s="337"/>
      <c r="EBN216" s="337"/>
      <c r="EBO216" s="337"/>
      <c r="EBP216" s="337"/>
      <c r="EBQ216" s="337"/>
      <c r="EBR216" s="337"/>
      <c r="EBS216" s="78"/>
      <c r="EBT216" s="337"/>
      <c r="EBU216" s="337"/>
      <c r="EBV216" s="78"/>
      <c r="EBW216" s="79"/>
      <c r="EBX216" s="78"/>
      <c r="EBY216" s="337"/>
      <c r="EBZ216" s="337"/>
      <c r="ECA216" s="337"/>
      <c r="ECB216" s="337"/>
      <c r="ECC216" s="337"/>
      <c r="ECD216" s="337"/>
      <c r="ECE216" s="337"/>
      <c r="ECF216" s="337"/>
      <c r="ECG216" s="337"/>
      <c r="ECH216" s="337"/>
      <c r="ECI216" s="337"/>
      <c r="ECJ216" s="337"/>
      <c r="ECK216" s="78"/>
      <c r="ECL216" s="337"/>
      <c r="ECM216" s="337"/>
      <c r="ECN216" s="78"/>
      <c r="ECO216" s="79"/>
      <c r="ECP216" s="78"/>
      <c r="ECQ216" s="337"/>
      <c r="ECR216" s="337"/>
      <c r="ECS216" s="337"/>
      <c r="ECT216" s="337"/>
      <c r="ECU216" s="337"/>
      <c r="ECV216" s="337"/>
      <c r="ECW216" s="337"/>
      <c r="ECX216" s="337"/>
      <c r="ECY216" s="337"/>
      <c r="ECZ216" s="337"/>
      <c r="EDA216" s="337"/>
      <c r="EDB216" s="337"/>
      <c r="EDC216" s="78"/>
      <c r="EDD216" s="337"/>
      <c r="EDE216" s="337"/>
      <c r="EDF216" s="78"/>
      <c r="EDG216" s="79"/>
      <c r="EDH216" s="78"/>
      <c r="EDI216" s="337"/>
      <c r="EDJ216" s="337"/>
      <c r="EDK216" s="337"/>
      <c r="EDL216" s="337"/>
      <c r="EDM216" s="337"/>
      <c r="EDN216" s="337"/>
      <c r="EDO216" s="337"/>
      <c r="EDP216" s="337"/>
      <c r="EDQ216" s="337"/>
      <c r="EDR216" s="337"/>
      <c r="EDS216" s="337"/>
      <c r="EDT216" s="337"/>
      <c r="EDU216" s="78"/>
      <c r="EDV216" s="337"/>
      <c r="EDW216" s="337"/>
      <c r="EDX216" s="78"/>
      <c r="EDY216" s="79"/>
      <c r="EDZ216" s="78"/>
      <c r="EEA216" s="337"/>
      <c r="EEB216" s="337"/>
      <c r="EEC216" s="337"/>
      <c r="EED216" s="337"/>
      <c r="EEE216" s="337"/>
      <c r="EEF216" s="337"/>
      <c r="EEG216" s="337"/>
      <c r="EEH216" s="337"/>
      <c r="EEI216" s="337"/>
      <c r="EEJ216" s="337"/>
      <c r="EEK216" s="337"/>
      <c r="EEL216" s="337"/>
      <c r="EEM216" s="78"/>
      <c r="EEN216" s="337"/>
      <c r="EEO216" s="337"/>
      <c r="EEP216" s="78"/>
      <c r="EEQ216" s="79"/>
      <c r="EER216" s="78"/>
      <c r="EES216" s="337"/>
      <c r="EET216" s="337"/>
      <c r="EEU216" s="337"/>
      <c r="EEV216" s="337"/>
      <c r="EEW216" s="337"/>
      <c r="EEX216" s="337"/>
      <c r="EEY216" s="337"/>
      <c r="EEZ216" s="337"/>
      <c r="EFA216" s="337"/>
      <c r="EFB216" s="337"/>
      <c r="EFC216" s="337"/>
      <c r="EFD216" s="337"/>
      <c r="EFE216" s="78"/>
      <c r="EFF216" s="337"/>
      <c r="EFG216" s="337"/>
      <c r="EFH216" s="78"/>
      <c r="EFI216" s="79"/>
      <c r="EFJ216" s="78"/>
      <c r="EFK216" s="337"/>
      <c r="EFL216" s="337"/>
      <c r="EFM216" s="337"/>
      <c r="EFN216" s="337"/>
      <c r="EFO216" s="337"/>
      <c r="EFP216" s="337"/>
      <c r="EFQ216" s="337"/>
      <c r="EFR216" s="337"/>
      <c r="EFS216" s="337"/>
      <c r="EFT216" s="337"/>
      <c r="EFU216" s="337"/>
      <c r="EFV216" s="337"/>
      <c r="EFW216" s="78"/>
      <c r="EFX216" s="337"/>
      <c r="EFY216" s="337"/>
      <c r="EFZ216" s="78"/>
      <c r="EGA216" s="79"/>
      <c r="EGB216" s="78"/>
      <c r="EGC216" s="337"/>
      <c r="EGD216" s="337"/>
      <c r="EGE216" s="337"/>
      <c r="EGF216" s="337"/>
      <c r="EGG216" s="337"/>
      <c r="EGH216" s="337"/>
      <c r="EGI216" s="337"/>
      <c r="EGJ216" s="337"/>
      <c r="EGK216" s="337"/>
      <c r="EGL216" s="337"/>
      <c r="EGM216" s="337"/>
      <c r="EGN216" s="337"/>
      <c r="EGO216" s="78"/>
      <c r="EGP216" s="337"/>
      <c r="EGQ216" s="337"/>
      <c r="EGR216" s="78"/>
      <c r="EGS216" s="79"/>
      <c r="EGT216" s="78"/>
      <c r="EGU216" s="337"/>
      <c r="EGV216" s="337"/>
      <c r="EGW216" s="337"/>
      <c r="EGX216" s="337"/>
      <c r="EGY216" s="337"/>
      <c r="EGZ216" s="337"/>
      <c r="EHA216" s="337"/>
      <c r="EHB216" s="337"/>
      <c r="EHC216" s="337"/>
      <c r="EHD216" s="337"/>
      <c r="EHE216" s="337"/>
      <c r="EHF216" s="337"/>
      <c r="EHG216" s="78"/>
      <c r="EHH216" s="337"/>
      <c r="EHI216" s="337"/>
      <c r="EHJ216" s="78"/>
      <c r="EHK216" s="79"/>
      <c r="EHL216" s="78"/>
      <c r="EHM216" s="337"/>
      <c r="EHN216" s="337"/>
      <c r="EHO216" s="337"/>
      <c r="EHP216" s="337"/>
      <c r="EHQ216" s="337"/>
      <c r="EHR216" s="337"/>
      <c r="EHS216" s="337"/>
      <c r="EHT216" s="337"/>
      <c r="EHU216" s="337"/>
      <c r="EHV216" s="337"/>
      <c r="EHW216" s="337"/>
      <c r="EHX216" s="337"/>
      <c r="EHY216" s="78"/>
      <c r="EHZ216" s="337"/>
      <c r="EIA216" s="337"/>
      <c r="EIB216" s="78"/>
      <c r="EIC216" s="79"/>
      <c r="EID216" s="78"/>
      <c r="EIE216" s="337"/>
      <c r="EIF216" s="337"/>
      <c r="EIG216" s="337"/>
      <c r="EIH216" s="337"/>
      <c r="EII216" s="337"/>
      <c r="EIJ216" s="337"/>
      <c r="EIK216" s="337"/>
      <c r="EIL216" s="337"/>
      <c r="EIM216" s="337"/>
      <c r="EIN216" s="337"/>
      <c r="EIO216" s="337"/>
      <c r="EIP216" s="337"/>
      <c r="EIQ216" s="78"/>
      <c r="EIR216" s="337"/>
      <c r="EIS216" s="337"/>
      <c r="EIT216" s="78"/>
      <c r="EIU216" s="79"/>
      <c r="EIV216" s="78"/>
      <c r="EIW216" s="337"/>
      <c r="EIX216" s="337"/>
      <c r="EIY216" s="337"/>
      <c r="EIZ216" s="337"/>
      <c r="EJA216" s="337"/>
      <c r="EJB216" s="337"/>
      <c r="EJC216" s="337"/>
      <c r="EJD216" s="337"/>
      <c r="EJE216" s="337"/>
      <c r="EJF216" s="337"/>
      <c r="EJG216" s="337"/>
      <c r="EJH216" s="337"/>
      <c r="EJI216" s="78"/>
      <c r="EJJ216" s="337"/>
      <c r="EJK216" s="337"/>
      <c r="EJL216" s="78"/>
      <c r="EJM216" s="79"/>
      <c r="EJN216" s="78"/>
      <c r="EJO216" s="337"/>
      <c r="EJP216" s="337"/>
      <c r="EJQ216" s="337"/>
      <c r="EJR216" s="337"/>
      <c r="EJS216" s="337"/>
      <c r="EJT216" s="337"/>
      <c r="EJU216" s="337"/>
      <c r="EJV216" s="337"/>
      <c r="EJW216" s="337"/>
      <c r="EJX216" s="337"/>
      <c r="EJY216" s="337"/>
      <c r="EJZ216" s="337"/>
      <c r="EKA216" s="78"/>
      <c r="EKB216" s="337"/>
      <c r="EKC216" s="337"/>
      <c r="EKD216" s="78"/>
      <c r="EKE216" s="79"/>
      <c r="EKF216" s="78"/>
      <c r="EKG216" s="337"/>
      <c r="EKH216" s="337"/>
      <c r="EKI216" s="337"/>
      <c r="EKJ216" s="337"/>
      <c r="EKK216" s="337"/>
      <c r="EKL216" s="337"/>
      <c r="EKM216" s="337"/>
      <c r="EKN216" s="337"/>
      <c r="EKO216" s="337"/>
      <c r="EKP216" s="337"/>
      <c r="EKQ216" s="337"/>
      <c r="EKR216" s="337"/>
      <c r="EKS216" s="78"/>
      <c r="EKT216" s="337"/>
      <c r="EKU216" s="337"/>
      <c r="EKV216" s="78"/>
      <c r="EKW216" s="79"/>
      <c r="EKX216" s="78"/>
      <c r="EKY216" s="337"/>
      <c r="EKZ216" s="337"/>
      <c r="ELA216" s="337"/>
      <c r="ELB216" s="337"/>
      <c r="ELC216" s="337"/>
      <c r="ELD216" s="337"/>
      <c r="ELE216" s="337"/>
      <c r="ELF216" s="337"/>
      <c r="ELG216" s="337"/>
      <c r="ELH216" s="337"/>
      <c r="ELI216" s="337"/>
      <c r="ELJ216" s="337"/>
      <c r="ELK216" s="78"/>
      <c r="ELL216" s="337"/>
      <c r="ELM216" s="337"/>
      <c r="ELN216" s="78"/>
      <c r="ELO216" s="79"/>
      <c r="ELP216" s="78"/>
      <c r="ELQ216" s="337"/>
      <c r="ELR216" s="337"/>
      <c r="ELS216" s="337"/>
      <c r="ELT216" s="337"/>
      <c r="ELU216" s="337"/>
      <c r="ELV216" s="337"/>
      <c r="ELW216" s="337"/>
      <c r="ELX216" s="337"/>
      <c r="ELY216" s="337"/>
      <c r="ELZ216" s="337"/>
      <c r="EMA216" s="337"/>
      <c r="EMB216" s="337"/>
      <c r="EMC216" s="78"/>
      <c r="EMD216" s="337"/>
      <c r="EME216" s="337"/>
      <c r="EMF216" s="78"/>
      <c r="EMG216" s="79"/>
      <c r="EMH216" s="78"/>
      <c r="EMI216" s="337"/>
      <c r="EMJ216" s="337"/>
      <c r="EMK216" s="337"/>
      <c r="EML216" s="337"/>
      <c r="EMM216" s="337"/>
      <c r="EMN216" s="337"/>
      <c r="EMO216" s="337"/>
      <c r="EMP216" s="337"/>
      <c r="EMQ216" s="337"/>
      <c r="EMR216" s="337"/>
      <c r="EMS216" s="337"/>
      <c r="EMT216" s="337"/>
      <c r="EMU216" s="78"/>
      <c r="EMV216" s="337"/>
      <c r="EMW216" s="337"/>
      <c r="EMX216" s="78"/>
      <c r="EMY216" s="79"/>
      <c r="EMZ216" s="78"/>
      <c r="ENA216" s="337"/>
      <c r="ENB216" s="337"/>
      <c r="ENC216" s="337"/>
      <c r="END216" s="337"/>
      <c r="ENE216" s="337"/>
      <c r="ENF216" s="337"/>
      <c r="ENG216" s="337"/>
      <c r="ENH216" s="337"/>
      <c r="ENI216" s="337"/>
      <c r="ENJ216" s="337"/>
      <c r="ENK216" s="337"/>
      <c r="ENL216" s="337"/>
      <c r="ENM216" s="78"/>
      <c r="ENN216" s="337"/>
      <c r="ENO216" s="337"/>
      <c r="ENP216" s="78"/>
      <c r="ENQ216" s="79"/>
      <c r="ENR216" s="78"/>
      <c r="ENS216" s="337"/>
      <c r="ENT216" s="337"/>
      <c r="ENU216" s="337"/>
      <c r="ENV216" s="337"/>
      <c r="ENW216" s="337"/>
      <c r="ENX216" s="337"/>
      <c r="ENY216" s="337"/>
      <c r="ENZ216" s="337"/>
      <c r="EOA216" s="337"/>
      <c r="EOB216" s="337"/>
      <c r="EOC216" s="337"/>
      <c r="EOD216" s="337"/>
      <c r="EOE216" s="78"/>
      <c r="EOF216" s="337"/>
      <c r="EOG216" s="337"/>
      <c r="EOH216" s="78"/>
      <c r="EOI216" s="79"/>
      <c r="EOJ216" s="78"/>
      <c r="EOK216" s="337"/>
      <c r="EOL216" s="337"/>
      <c r="EOM216" s="337"/>
      <c r="EON216" s="337"/>
      <c r="EOO216" s="337"/>
      <c r="EOP216" s="337"/>
      <c r="EOQ216" s="337"/>
      <c r="EOR216" s="337"/>
      <c r="EOS216" s="337"/>
      <c r="EOT216" s="337"/>
      <c r="EOU216" s="337"/>
      <c r="EOV216" s="337"/>
      <c r="EOW216" s="78"/>
      <c r="EOX216" s="337"/>
      <c r="EOY216" s="337"/>
      <c r="EOZ216" s="78"/>
      <c r="EPA216" s="79"/>
      <c r="EPB216" s="78"/>
      <c r="EPC216" s="337"/>
      <c r="EPD216" s="337"/>
      <c r="EPE216" s="337"/>
      <c r="EPF216" s="337"/>
      <c r="EPG216" s="337"/>
      <c r="EPH216" s="337"/>
      <c r="EPI216" s="337"/>
      <c r="EPJ216" s="337"/>
      <c r="EPK216" s="337"/>
      <c r="EPL216" s="337"/>
      <c r="EPM216" s="337"/>
      <c r="EPN216" s="337"/>
      <c r="EPO216" s="78"/>
      <c r="EPP216" s="337"/>
      <c r="EPQ216" s="337"/>
      <c r="EPR216" s="78"/>
      <c r="EPS216" s="79"/>
      <c r="EPT216" s="78"/>
      <c r="EPU216" s="337"/>
      <c r="EPV216" s="337"/>
      <c r="EPW216" s="337"/>
      <c r="EPX216" s="337"/>
      <c r="EPY216" s="337"/>
      <c r="EPZ216" s="337"/>
      <c r="EQA216" s="337"/>
      <c r="EQB216" s="337"/>
      <c r="EQC216" s="337"/>
      <c r="EQD216" s="337"/>
      <c r="EQE216" s="337"/>
      <c r="EQF216" s="337"/>
      <c r="EQG216" s="78"/>
      <c r="EQH216" s="337"/>
      <c r="EQI216" s="337"/>
      <c r="EQJ216" s="78"/>
      <c r="EQK216" s="79"/>
      <c r="EQL216" s="78"/>
      <c r="EQM216" s="337"/>
      <c r="EQN216" s="337"/>
      <c r="EQO216" s="337"/>
      <c r="EQP216" s="337"/>
      <c r="EQQ216" s="337"/>
      <c r="EQR216" s="337"/>
      <c r="EQS216" s="337"/>
      <c r="EQT216" s="337"/>
      <c r="EQU216" s="337"/>
      <c r="EQV216" s="337"/>
      <c r="EQW216" s="337"/>
      <c r="EQX216" s="337"/>
      <c r="EQY216" s="78"/>
      <c r="EQZ216" s="337"/>
      <c r="ERA216" s="337"/>
      <c r="ERB216" s="78"/>
      <c r="ERC216" s="79"/>
      <c r="ERD216" s="78"/>
      <c r="ERE216" s="337"/>
      <c r="ERF216" s="337"/>
      <c r="ERG216" s="337"/>
      <c r="ERH216" s="337"/>
      <c r="ERI216" s="337"/>
      <c r="ERJ216" s="337"/>
      <c r="ERK216" s="337"/>
      <c r="ERL216" s="337"/>
      <c r="ERM216" s="337"/>
      <c r="ERN216" s="337"/>
      <c r="ERO216" s="337"/>
      <c r="ERP216" s="337"/>
      <c r="ERQ216" s="78"/>
      <c r="ERR216" s="337"/>
      <c r="ERS216" s="337"/>
      <c r="ERT216" s="78"/>
      <c r="ERU216" s="79"/>
      <c r="ERV216" s="78"/>
      <c r="ERW216" s="337"/>
      <c r="ERX216" s="337"/>
      <c r="ERY216" s="337"/>
      <c r="ERZ216" s="337"/>
      <c r="ESA216" s="337"/>
      <c r="ESB216" s="337"/>
      <c r="ESC216" s="337"/>
      <c r="ESD216" s="337"/>
      <c r="ESE216" s="337"/>
      <c r="ESF216" s="337"/>
      <c r="ESG216" s="337"/>
      <c r="ESH216" s="337"/>
      <c r="ESI216" s="78"/>
      <c r="ESJ216" s="337"/>
      <c r="ESK216" s="337"/>
      <c r="ESL216" s="78"/>
      <c r="ESM216" s="79"/>
      <c r="ESN216" s="78"/>
      <c r="ESO216" s="337"/>
      <c r="ESP216" s="337"/>
      <c r="ESQ216" s="337"/>
      <c r="ESR216" s="337"/>
      <c r="ESS216" s="337"/>
      <c r="EST216" s="337"/>
      <c r="ESU216" s="337"/>
      <c r="ESV216" s="337"/>
      <c r="ESW216" s="337"/>
      <c r="ESX216" s="337"/>
      <c r="ESY216" s="337"/>
      <c r="ESZ216" s="337"/>
      <c r="ETA216" s="78"/>
      <c r="ETB216" s="337"/>
      <c r="ETC216" s="337"/>
      <c r="ETD216" s="78"/>
      <c r="ETE216" s="79"/>
      <c r="ETF216" s="78"/>
      <c r="ETG216" s="337"/>
      <c r="ETH216" s="337"/>
      <c r="ETI216" s="337"/>
      <c r="ETJ216" s="337"/>
      <c r="ETK216" s="337"/>
      <c r="ETL216" s="337"/>
      <c r="ETM216" s="337"/>
      <c r="ETN216" s="337"/>
      <c r="ETO216" s="337"/>
      <c r="ETP216" s="337"/>
      <c r="ETQ216" s="337"/>
      <c r="ETR216" s="337"/>
      <c r="ETS216" s="78"/>
      <c r="ETT216" s="337"/>
      <c r="ETU216" s="337"/>
      <c r="ETV216" s="78"/>
      <c r="ETW216" s="79"/>
      <c r="ETX216" s="78"/>
      <c r="ETY216" s="337"/>
      <c r="ETZ216" s="337"/>
      <c r="EUA216" s="337"/>
      <c r="EUB216" s="337"/>
      <c r="EUC216" s="337"/>
      <c r="EUD216" s="337"/>
      <c r="EUE216" s="337"/>
      <c r="EUF216" s="337"/>
      <c r="EUG216" s="337"/>
      <c r="EUH216" s="337"/>
      <c r="EUI216" s="337"/>
      <c r="EUJ216" s="337"/>
      <c r="EUK216" s="78"/>
      <c r="EUL216" s="337"/>
      <c r="EUM216" s="337"/>
      <c r="EUN216" s="78"/>
      <c r="EUO216" s="79"/>
      <c r="EUP216" s="78"/>
      <c r="EUQ216" s="337"/>
      <c r="EUR216" s="337"/>
      <c r="EUS216" s="337"/>
      <c r="EUT216" s="337"/>
      <c r="EUU216" s="337"/>
      <c r="EUV216" s="337"/>
      <c r="EUW216" s="337"/>
      <c r="EUX216" s="337"/>
      <c r="EUY216" s="337"/>
      <c r="EUZ216" s="337"/>
      <c r="EVA216" s="337"/>
      <c r="EVB216" s="337"/>
      <c r="EVC216" s="78"/>
      <c r="EVD216" s="337"/>
      <c r="EVE216" s="337"/>
      <c r="EVF216" s="78"/>
      <c r="EVG216" s="79"/>
      <c r="EVH216" s="78"/>
      <c r="EVI216" s="337"/>
      <c r="EVJ216" s="337"/>
      <c r="EVK216" s="337"/>
      <c r="EVL216" s="337"/>
      <c r="EVM216" s="337"/>
      <c r="EVN216" s="337"/>
      <c r="EVO216" s="337"/>
      <c r="EVP216" s="337"/>
      <c r="EVQ216" s="337"/>
      <c r="EVR216" s="337"/>
      <c r="EVS216" s="337"/>
      <c r="EVT216" s="337"/>
      <c r="EVU216" s="78"/>
      <c r="EVV216" s="337"/>
      <c r="EVW216" s="337"/>
      <c r="EVX216" s="78"/>
      <c r="EVY216" s="79"/>
      <c r="EVZ216" s="78"/>
      <c r="EWA216" s="337"/>
      <c r="EWB216" s="337"/>
      <c r="EWC216" s="337"/>
      <c r="EWD216" s="337"/>
      <c r="EWE216" s="337"/>
      <c r="EWF216" s="337"/>
      <c r="EWG216" s="337"/>
      <c r="EWH216" s="337"/>
      <c r="EWI216" s="337"/>
      <c r="EWJ216" s="337"/>
      <c r="EWK216" s="337"/>
      <c r="EWL216" s="337"/>
      <c r="EWM216" s="78"/>
      <c r="EWN216" s="337"/>
      <c r="EWO216" s="337"/>
      <c r="EWP216" s="78"/>
      <c r="EWQ216" s="79"/>
      <c r="EWR216" s="78"/>
      <c r="EWS216" s="337"/>
      <c r="EWT216" s="337"/>
      <c r="EWU216" s="337"/>
      <c r="EWV216" s="337"/>
      <c r="EWW216" s="337"/>
      <c r="EWX216" s="337"/>
      <c r="EWY216" s="337"/>
      <c r="EWZ216" s="337"/>
      <c r="EXA216" s="337"/>
      <c r="EXB216" s="337"/>
      <c r="EXC216" s="337"/>
      <c r="EXD216" s="337"/>
      <c r="EXE216" s="78"/>
      <c r="EXF216" s="337"/>
      <c r="EXG216" s="337"/>
      <c r="EXH216" s="78"/>
      <c r="EXI216" s="79"/>
      <c r="EXJ216" s="78"/>
      <c r="EXK216" s="337"/>
      <c r="EXL216" s="337"/>
      <c r="EXM216" s="337"/>
      <c r="EXN216" s="337"/>
      <c r="EXO216" s="337"/>
      <c r="EXP216" s="337"/>
      <c r="EXQ216" s="337"/>
      <c r="EXR216" s="337"/>
      <c r="EXS216" s="337"/>
      <c r="EXT216" s="337"/>
      <c r="EXU216" s="337"/>
      <c r="EXV216" s="337"/>
      <c r="EXW216" s="78"/>
      <c r="EXX216" s="337"/>
      <c r="EXY216" s="337"/>
      <c r="EXZ216" s="78"/>
      <c r="EYA216" s="79"/>
      <c r="EYB216" s="78"/>
      <c r="EYC216" s="337"/>
      <c r="EYD216" s="337"/>
      <c r="EYE216" s="337"/>
      <c r="EYF216" s="337"/>
      <c r="EYG216" s="337"/>
      <c r="EYH216" s="337"/>
      <c r="EYI216" s="337"/>
      <c r="EYJ216" s="337"/>
      <c r="EYK216" s="337"/>
      <c r="EYL216" s="337"/>
      <c r="EYM216" s="337"/>
      <c r="EYN216" s="337"/>
      <c r="EYO216" s="78"/>
      <c r="EYP216" s="337"/>
      <c r="EYQ216" s="337"/>
      <c r="EYR216" s="78"/>
      <c r="EYS216" s="79"/>
      <c r="EYT216" s="78"/>
      <c r="EYU216" s="337"/>
      <c r="EYV216" s="337"/>
      <c r="EYW216" s="337"/>
      <c r="EYX216" s="337"/>
      <c r="EYY216" s="337"/>
      <c r="EYZ216" s="337"/>
      <c r="EZA216" s="337"/>
      <c r="EZB216" s="337"/>
      <c r="EZC216" s="337"/>
      <c r="EZD216" s="337"/>
      <c r="EZE216" s="337"/>
      <c r="EZF216" s="337"/>
      <c r="EZG216" s="78"/>
      <c r="EZH216" s="337"/>
      <c r="EZI216" s="337"/>
      <c r="EZJ216" s="78"/>
      <c r="EZK216" s="79"/>
      <c r="EZL216" s="78"/>
      <c r="EZM216" s="337"/>
      <c r="EZN216" s="337"/>
      <c r="EZO216" s="337"/>
      <c r="EZP216" s="337"/>
      <c r="EZQ216" s="337"/>
      <c r="EZR216" s="337"/>
      <c r="EZS216" s="337"/>
      <c r="EZT216" s="337"/>
      <c r="EZU216" s="337"/>
      <c r="EZV216" s="337"/>
      <c r="EZW216" s="337"/>
      <c r="EZX216" s="337"/>
      <c r="EZY216" s="78"/>
      <c r="EZZ216" s="337"/>
      <c r="FAA216" s="337"/>
      <c r="FAB216" s="78"/>
      <c r="FAC216" s="79"/>
      <c r="FAD216" s="78"/>
      <c r="FAE216" s="337"/>
      <c r="FAF216" s="337"/>
      <c r="FAG216" s="337"/>
      <c r="FAH216" s="337"/>
      <c r="FAI216" s="337"/>
      <c r="FAJ216" s="337"/>
      <c r="FAK216" s="337"/>
      <c r="FAL216" s="337"/>
      <c r="FAM216" s="337"/>
      <c r="FAN216" s="337"/>
      <c r="FAO216" s="337"/>
      <c r="FAP216" s="337"/>
      <c r="FAQ216" s="78"/>
      <c r="FAR216" s="337"/>
      <c r="FAS216" s="337"/>
      <c r="FAT216" s="78"/>
      <c r="FAU216" s="79"/>
      <c r="FAV216" s="78"/>
      <c r="FAW216" s="337"/>
      <c r="FAX216" s="337"/>
      <c r="FAY216" s="337"/>
      <c r="FAZ216" s="337"/>
      <c r="FBA216" s="337"/>
      <c r="FBB216" s="337"/>
      <c r="FBC216" s="337"/>
      <c r="FBD216" s="337"/>
      <c r="FBE216" s="337"/>
      <c r="FBF216" s="337"/>
      <c r="FBG216" s="337"/>
      <c r="FBH216" s="337"/>
      <c r="FBI216" s="78"/>
      <c r="FBJ216" s="337"/>
      <c r="FBK216" s="337"/>
      <c r="FBL216" s="78"/>
      <c r="FBM216" s="79"/>
      <c r="FBN216" s="78"/>
      <c r="FBO216" s="337"/>
      <c r="FBP216" s="337"/>
      <c r="FBQ216" s="337"/>
      <c r="FBR216" s="337"/>
      <c r="FBS216" s="337"/>
      <c r="FBT216" s="337"/>
      <c r="FBU216" s="337"/>
      <c r="FBV216" s="337"/>
      <c r="FBW216" s="337"/>
      <c r="FBX216" s="337"/>
      <c r="FBY216" s="337"/>
      <c r="FBZ216" s="337"/>
      <c r="FCA216" s="78"/>
      <c r="FCB216" s="337"/>
      <c r="FCC216" s="337"/>
      <c r="FCD216" s="78"/>
      <c r="FCE216" s="79"/>
      <c r="FCF216" s="78"/>
      <c r="FCG216" s="337"/>
      <c r="FCH216" s="337"/>
      <c r="FCI216" s="337"/>
      <c r="FCJ216" s="337"/>
      <c r="FCK216" s="337"/>
      <c r="FCL216" s="337"/>
      <c r="FCM216" s="337"/>
      <c r="FCN216" s="337"/>
      <c r="FCO216" s="337"/>
      <c r="FCP216" s="337"/>
      <c r="FCQ216" s="337"/>
      <c r="FCR216" s="337"/>
      <c r="FCS216" s="78"/>
      <c r="FCT216" s="337"/>
      <c r="FCU216" s="337"/>
      <c r="FCV216" s="78"/>
      <c r="FCW216" s="79"/>
      <c r="FCX216" s="78"/>
      <c r="FCY216" s="337"/>
      <c r="FCZ216" s="337"/>
      <c r="FDA216" s="337"/>
      <c r="FDB216" s="337"/>
      <c r="FDC216" s="337"/>
      <c r="FDD216" s="337"/>
      <c r="FDE216" s="337"/>
      <c r="FDF216" s="337"/>
      <c r="FDG216" s="337"/>
      <c r="FDH216" s="337"/>
      <c r="FDI216" s="337"/>
      <c r="FDJ216" s="337"/>
      <c r="FDK216" s="78"/>
      <c r="FDL216" s="337"/>
      <c r="FDM216" s="337"/>
      <c r="FDN216" s="78"/>
      <c r="FDO216" s="79"/>
      <c r="FDP216" s="78"/>
      <c r="FDQ216" s="337"/>
      <c r="FDR216" s="337"/>
      <c r="FDS216" s="337"/>
      <c r="FDT216" s="337"/>
      <c r="FDU216" s="337"/>
      <c r="FDV216" s="337"/>
      <c r="FDW216" s="337"/>
      <c r="FDX216" s="337"/>
      <c r="FDY216" s="337"/>
      <c r="FDZ216" s="337"/>
      <c r="FEA216" s="337"/>
      <c r="FEB216" s="337"/>
      <c r="FEC216" s="78"/>
      <c r="FED216" s="337"/>
      <c r="FEE216" s="337"/>
      <c r="FEF216" s="78"/>
      <c r="FEG216" s="79"/>
      <c r="FEH216" s="78"/>
      <c r="FEI216" s="337"/>
      <c r="FEJ216" s="337"/>
      <c r="FEK216" s="337"/>
      <c r="FEL216" s="337"/>
      <c r="FEM216" s="337"/>
      <c r="FEN216" s="337"/>
      <c r="FEO216" s="337"/>
      <c r="FEP216" s="337"/>
      <c r="FEQ216" s="337"/>
      <c r="FER216" s="337"/>
      <c r="FES216" s="337"/>
      <c r="FET216" s="337"/>
      <c r="FEU216" s="78"/>
      <c r="FEV216" s="337"/>
      <c r="FEW216" s="337"/>
      <c r="FEX216" s="78"/>
      <c r="FEY216" s="79"/>
      <c r="FEZ216" s="78"/>
      <c r="FFA216" s="337"/>
      <c r="FFB216" s="337"/>
      <c r="FFC216" s="337"/>
      <c r="FFD216" s="337"/>
      <c r="FFE216" s="337"/>
      <c r="FFF216" s="337"/>
      <c r="FFG216" s="337"/>
      <c r="FFH216" s="337"/>
      <c r="FFI216" s="337"/>
      <c r="FFJ216" s="337"/>
      <c r="FFK216" s="337"/>
      <c r="FFL216" s="337"/>
      <c r="FFM216" s="78"/>
      <c r="FFN216" s="337"/>
      <c r="FFO216" s="337"/>
      <c r="FFP216" s="78"/>
      <c r="FFQ216" s="79"/>
      <c r="FFR216" s="78"/>
      <c r="FFS216" s="337"/>
      <c r="FFT216" s="337"/>
      <c r="FFU216" s="337"/>
      <c r="FFV216" s="337"/>
      <c r="FFW216" s="337"/>
      <c r="FFX216" s="337"/>
      <c r="FFY216" s="337"/>
      <c r="FFZ216" s="337"/>
      <c r="FGA216" s="337"/>
      <c r="FGB216" s="337"/>
      <c r="FGC216" s="337"/>
      <c r="FGD216" s="337"/>
      <c r="FGE216" s="78"/>
      <c r="FGF216" s="337"/>
      <c r="FGG216" s="337"/>
      <c r="FGH216" s="78"/>
      <c r="FGI216" s="79"/>
      <c r="FGJ216" s="78"/>
      <c r="FGK216" s="337"/>
      <c r="FGL216" s="337"/>
      <c r="FGM216" s="337"/>
      <c r="FGN216" s="337"/>
      <c r="FGO216" s="337"/>
      <c r="FGP216" s="337"/>
      <c r="FGQ216" s="337"/>
      <c r="FGR216" s="337"/>
      <c r="FGS216" s="337"/>
      <c r="FGT216" s="337"/>
      <c r="FGU216" s="337"/>
      <c r="FGV216" s="337"/>
      <c r="FGW216" s="78"/>
      <c r="FGX216" s="337"/>
      <c r="FGY216" s="337"/>
      <c r="FGZ216" s="78"/>
      <c r="FHA216" s="79"/>
      <c r="FHB216" s="78"/>
      <c r="FHC216" s="337"/>
      <c r="FHD216" s="337"/>
      <c r="FHE216" s="337"/>
      <c r="FHF216" s="337"/>
      <c r="FHG216" s="337"/>
      <c r="FHH216" s="337"/>
      <c r="FHI216" s="337"/>
      <c r="FHJ216" s="337"/>
      <c r="FHK216" s="337"/>
      <c r="FHL216" s="337"/>
      <c r="FHM216" s="337"/>
      <c r="FHN216" s="337"/>
      <c r="FHO216" s="78"/>
      <c r="FHP216" s="337"/>
      <c r="FHQ216" s="337"/>
      <c r="FHR216" s="78"/>
      <c r="FHS216" s="79"/>
      <c r="FHT216" s="78"/>
      <c r="FHU216" s="337"/>
      <c r="FHV216" s="337"/>
      <c r="FHW216" s="337"/>
      <c r="FHX216" s="337"/>
      <c r="FHY216" s="337"/>
      <c r="FHZ216" s="337"/>
      <c r="FIA216" s="337"/>
      <c r="FIB216" s="337"/>
      <c r="FIC216" s="337"/>
      <c r="FID216" s="337"/>
      <c r="FIE216" s="337"/>
      <c r="FIF216" s="337"/>
      <c r="FIG216" s="78"/>
      <c r="FIH216" s="337"/>
      <c r="FII216" s="337"/>
      <c r="FIJ216" s="78"/>
      <c r="FIK216" s="79"/>
      <c r="FIL216" s="78"/>
      <c r="FIM216" s="337"/>
      <c r="FIN216" s="337"/>
      <c r="FIO216" s="337"/>
      <c r="FIP216" s="337"/>
      <c r="FIQ216" s="337"/>
      <c r="FIR216" s="337"/>
      <c r="FIS216" s="337"/>
      <c r="FIT216" s="337"/>
      <c r="FIU216" s="337"/>
      <c r="FIV216" s="337"/>
      <c r="FIW216" s="337"/>
      <c r="FIX216" s="337"/>
      <c r="FIY216" s="78"/>
      <c r="FIZ216" s="337"/>
      <c r="FJA216" s="337"/>
      <c r="FJB216" s="78"/>
      <c r="FJC216" s="79"/>
      <c r="FJD216" s="78"/>
      <c r="FJE216" s="337"/>
      <c r="FJF216" s="337"/>
      <c r="FJG216" s="337"/>
      <c r="FJH216" s="337"/>
      <c r="FJI216" s="337"/>
      <c r="FJJ216" s="337"/>
      <c r="FJK216" s="337"/>
      <c r="FJL216" s="337"/>
      <c r="FJM216" s="337"/>
      <c r="FJN216" s="337"/>
      <c r="FJO216" s="337"/>
      <c r="FJP216" s="337"/>
      <c r="FJQ216" s="78"/>
      <c r="FJR216" s="337"/>
      <c r="FJS216" s="337"/>
      <c r="FJT216" s="78"/>
      <c r="FJU216" s="79"/>
      <c r="FJV216" s="78"/>
      <c r="FJW216" s="337"/>
      <c r="FJX216" s="337"/>
      <c r="FJY216" s="337"/>
      <c r="FJZ216" s="337"/>
      <c r="FKA216" s="337"/>
      <c r="FKB216" s="337"/>
      <c r="FKC216" s="337"/>
      <c r="FKD216" s="337"/>
      <c r="FKE216" s="337"/>
      <c r="FKF216" s="337"/>
      <c r="FKG216" s="337"/>
      <c r="FKH216" s="337"/>
      <c r="FKI216" s="78"/>
      <c r="FKJ216" s="337"/>
      <c r="FKK216" s="337"/>
      <c r="FKL216" s="78"/>
      <c r="FKM216" s="79"/>
      <c r="FKN216" s="78"/>
      <c r="FKO216" s="337"/>
      <c r="FKP216" s="337"/>
      <c r="FKQ216" s="337"/>
      <c r="FKR216" s="337"/>
      <c r="FKS216" s="337"/>
      <c r="FKT216" s="337"/>
      <c r="FKU216" s="337"/>
      <c r="FKV216" s="337"/>
      <c r="FKW216" s="337"/>
      <c r="FKX216" s="337"/>
      <c r="FKY216" s="337"/>
      <c r="FKZ216" s="337"/>
      <c r="FLA216" s="78"/>
      <c r="FLB216" s="337"/>
      <c r="FLC216" s="337"/>
      <c r="FLD216" s="78"/>
      <c r="FLE216" s="79"/>
      <c r="FLF216" s="78"/>
      <c r="FLG216" s="337"/>
      <c r="FLH216" s="337"/>
      <c r="FLI216" s="337"/>
      <c r="FLJ216" s="337"/>
      <c r="FLK216" s="337"/>
      <c r="FLL216" s="337"/>
      <c r="FLM216" s="337"/>
      <c r="FLN216" s="337"/>
      <c r="FLO216" s="337"/>
      <c r="FLP216" s="337"/>
      <c r="FLQ216" s="337"/>
      <c r="FLR216" s="337"/>
      <c r="FLS216" s="78"/>
      <c r="FLT216" s="337"/>
      <c r="FLU216" s="337"/>
      <c r="FLV216" s="78"/>
      <c r="FLW216" s="79"/>
      <c r="FLX216" s="78"/>
      <c r="FLY216" s="337"/>
      <c r="FLZ216" s="337"/>
      <c r="FMA216" s="337"/>
      <c r="FMB216" s="337"/>
      <c r="FMC216" s="337"/>
      <c r="FMD216" s="337"/>
      <c r="FME216" s="337"/>
      <c r="FMF216" s="337"/>
      <c r="FMG216" s="337"/>
      <c r="FMH216" s="337"/>
      <c r="FMI216" s="337"/>
      <c r="FMJ216" s="337"/>
      <c r="FMK216" s="78"/>
      <c r="FML216" s="337"/>
      <c r="FMM216" s="337"/>
      <c r="FMN216" s="78"/>
      <c r="FMO216" s="79"/>
      <c r="FMP216" s="78"/>
      <c r="FMQ216" s="337"/>
      <c r="FMR216" s="337"/>
      <c r="FMS216" s="337"/>
      <c r="FMT216" s="337"/>
      <c r="FMU216" s="337"/>
      <c r="FMV216" s="337"/>
      <c r="FMW216" s="337"/>
      <c r="FMX216" s="337"/>
      <c r="FMY216" s="337"/>
      <c r="FMZ216" s="337"/>
      <c r="FNA216" s="337"/>
      <c r="FNB216" s="337"/>
      <c r="FNC216" s="78"/>
      <c r="FND216" s="337"/>
      <c r="FNE216" s="337"/>
      <c r="FNF216" s="78"/>
      <c r="FNG216" s="79"/>
      <c r="FNH216" s="78"/>
      <c r="FNI216" s="337"/>
      <c r="FNJ216" s="337"/>
      <c r="FNK216" s="337"/>
      <c r="FNL216" s="337"/>
      <c r="FNM216" s="337"/>
      <c r="FNN216" s="337"/>
      <c r="FNO216" s="337"/>
      <c r="FNP216" s="337"/>
      <c r="FNQ216" s="337"/>
      <c r="FNR216" s="337"/>
      <c r="FNS216" s="337"/>
      <c r="FNT216" s="337"/>
      <c r="FNU216" s="78"/>
      <c r="FNV216" s="337"/>
      <c r="FNW216" s="337"/>
      <c r="FNX216" s="78"/>
      <c r="FNY216" s="79"/>
      <c r="FNZ216" s="78"/>
      <c r="FOA216" s="337"/>
      <c r="FOB216" s="337"/>
      <c r="FOC216" s="337"/>
      <c r="FOD216" s="337"/>
      <c r="FOE216" s="337"/>
      <c r="FOF216" s="337"/>
      <c r="FOG216" s="337"/>
      <c r="FOH216" s="337"/>
      <c r="FOI216" s="337"/>
      <c r="FOJ216" s="337"/>
      <c r="FOK216" s="337"/>
      <c r="FOL216" s="337"/>
      <c r="FOM216" s="78"/>
      <c r="FON216" s="337"/>
      <c r="FOO216" s="337"/>
      <c r="FOP216" s="78"/>
      <c r="FOQ216" s="79"/>
      <c r="FOR216" s="78"/>
      <c r="FOS216" s="337"/>
      <c r="FOT216" s="337"/>
      <c r="FOU216" s="337"/>
      <c r="FOV216" s="337"/>
      <c r="FOW216" s="337"/>
      <c r="FOX216" s="337"/>
      <c r="FOY216" s="337"/>
      <c r="FOZ216" s="337"/>
      <c r="FPA216" s="337"/>
      <c r="FPB216" s="337"/>
      <c r="FPC216" s="337"/>
      <c r="FPD216" s="337"/>
      <c r="FPE216" s="78"/>
      <c r="FPF216" s="337"/>
      <c r="FPG216" s="337"/>
      <c r="FPH216" s="78"/>
      <c r="FPI216" s="79"/>
      <c r="FPJ216" s="78"/>
      <c r="FPK216" s="337"/>
      <c r="FPL216" s="337"/>
      <c r="FPM216" s="337"/>
      <c r="FPN216" s="337"/>
      <c r="FPO216" s="337"/>
      <c r="FPP216" s="337"/>
      <c r="FPQ216" s="337"/>
      <c r="FPR216" s="337"/>
      <c r="FPS216" s="337"/>
      <c r="FPT216" s="337"/>
      <c r="FPU216" s="337"/>
      <c r="FPV216" s="337"/>
      <c r="FPW216" s="78"/>
      <c r="FPX216" s="337"/>
      <c r="FPY216" s="337"/>
      <c r="FPZ216" s="78"/>
      <c r="FQA216" s="79"/>
      <c r="FQB216" s="78"/>
      <c r="FQC216" s="337"/>
      <c r="FQD216" s="337"/>
      <c r="FQE216" s="337"/>
      <c r="FQF216" s="337"/>
      <c r="FQG216" s="337"/>
      <c r="FQH216" s="337"/>
      <c r="FQI216" s="337"/>
      <c r="FQJ216" s="337"/>
      <c r="FQK216" s="337"/>
      <c r="FQL216" s="337"/>
      <c r="FQM216" s="337"/>
      <c r="FQN216" s="337"/>
      <c r="FQO216" s="78"/>
      <c r="FQP216" s="337"/>
      <c r="FQQ216" s="337"/>
      <c r="FQR216" s="78"/>
      <c r="FQS216" s="79"/>
      <c r="FQT216" s="78"/>
      <c r="FQU216" s="337"/>
      <c r="FQV216" s="337"/>
      <c r="FQW216" s="337"/>
      <c r="FQX216" s="337"/>
      <c r="FQY216" s="337"/>
      <c r="FQZ216" s="337"/>
      <c r="FRA216" s="337"/>
      <c r="FRB216" s="337"/>
      <c r="FRC216" s="337"/>
      <c r="FRD216" s="337"/>
      <c r="FRE216" s="337"/>
      <c r="FRF216" s="337"/>
      <c r="FRG216" s="78"/>
      <c r="FRH216" s="337"/>
      <c r="FRI216" s="337"/>
      <c r="FRJ216" s="78"/>
      <c r="FRK216" s="79"/>
      <c r="FRL216" s="78"/>
      <c r="FRM216" s="337"/>
      <c r="FRN216" s="337"/>
      <c r="FRO216" s="337"/>
      <c r="FRP216" s="337"/>
      <c r="FRQ216" s="337"/>
      <c r="FRR216" s="337"/>
      <c r="FRS216" s="337"/>
      <c r="FRT216" s="337"/>
      <c r="FRU216" s="337"/>
      <c r="FRV216" s="337"/>
      <c r="FRW216" s="337"/>
      <c r="FRX216" s="337"/>
      <c r="FRY216" s="78"/>
      <c r="FRZ216" s="337"/>
      <c r="FSA216" s="337"/>
      <c r="FSB216" s="78"/>
      <c r="FSC216" s="79"/>
      <c r="FSD216" s="78"/>
      <c r="FSE216" s="337"/>
      <c r="FSF216" s="337"/>
      <c r="FSG216" s="337"/>
      <c r="FSH216" s="337"/>
      <c r="FSI216" s="337"/>
      <c r="FSJ216" s="337"/>
      <c r="FSK216" s="337"/>
      <c r="FSL216" s="337"/>
      <c r="FSM216" s="337"/>
      <c r="FSN216" s="337"/>
      <c r="FSO216" s="337"/>
      <c r="FSP216" s="337"/>
      <c r="FSQ216" s="78"/>
      <c r="FSR216" s="337"/>
      <c r="FSS216" s="337"/>
      <c r="FST216" s="78"/>
      <c r="FSU216" s="79"/>
      <c r="FSV216" s="78"/>
      <c r="FSW216" s="337"/>
      <c r="FSX216" s="337"/>
      <c r="FSY216" s="337"/>
      <c r="FSZ216" s="337"/>
      <c r="FTA216" s="337"/>
      <c r="FTB216" s="337"/>
      <c r="FTC216" s="337"/>
      <c r="FTD216" s="337"/>
      <c r="FTE216" s="337"/>
      <c r="FTF216" s="337"/>
      <c r="FTG216" s="337"/>
      <c r="FTH216" s="337"/>
      <c r="FTI216" s="78"/>
      <c r="FTJ216" s="337"/>
      <c r="FTK216" s="337"/>
      <c r="FTL216" s="78"/>
      <c r="FTM216" s="79"/>
      <c r="FTN216" s="78"/>
      <c r="FTO216" s="337"/>
      <c r="FTP216" s="337"/>
      <c r="FTQ216" s="337"/>
      <c r="FTR216" s="337"/>
      <c r="FTS216" s="337"/>
      <c r="FTT216" s="337"/>
      <c r="FTU216" s="337"/>
      <c r="FTV216" s="337"/>
      <c r="FTW216" s="337"/>
      <c r="FTX216" s="337"/>
      <c r="FTY216" s="337"/>
      <c r="FTZ216" s="337"/>
      <c r="FUA216" s="78"/>
      <c r="FUB216" s="337"/>
      <c r="FUC216" s="337"/>
      <c r="FUD216" s="78"/>
      <c r="FUE216" s="79"/>
      <c r="FUF216" s="78"/>
      <c r="FUG216" s="337"/>
      <c r="FUH216" s="337"/>
      <c r="FUI216" s="337"/>
      <c r="FUJ216" s="337"/>
      <c r="FUK216" s="337"/>
      <c r="FUL216" s="337"/>
      <c r="FUM216" s="337"/>
      <c r="FUN216" s="337"/>
      <c r="FUO216" s="337"/>
      <c r="FUP216" s="337"/>
      <c r="FUQ216" s="337"/>
      <c r="FUR216" s="337"/>
      <c r="FUS216" s="78"/>
      <c r="FUT216" s="337"/>
      <c r="FUU216" s="337"/>
      <c r="FUV216" s="78"/>
      <c r="FUW216" s="79"/>
      <c r="FUX216" s="78"/>
      <c r="FUY216" s="337"/>
      <c r="FUZ216" s="337"/>
      <c r="FVA216" s="337"/>
      <c r="FVB216" s="337"/>
      <c r="FVC216" s="337"/>
      <c r="FVD216" s="337"/>
      <c r="FVE216" s="337"/>
      <c r="FVF216" s="337"/>
      <c r="FVG216" s="337"/>
      <c r="FVH216" s="337"/>
      <c r="FVI216" s="337"/>
      <c r="FVJ216" s="337"/>
      <c r="FVK216" s="78"/>
      <c r="FVL216" s="337"/>
      <c r="FVM216" s="337"/>
      <c r="FVN216" s="78"/>
      <c r="FVO216" s="79"/>
      <c r="FVP216" s="78"/>
      <c r="FVQ216" s="337"/>
      <c r="FVR216" s="337"/>
      <c r="FVS216" s="337"/>
      <c r="FVT216" s="337"/>
      <c r="FVU216" s="337"/>
      <c r="FVV216" s="337"/>
      <c r="FVW216" s="337"/>
      <c r="FVX216" s="337"/>
      <c r="FVY216" s="337"/>
      <c r="FVZ216" s="337"/>
      <c r="FWA216" s="337"/>
      <c r="FWB216" s="337"/>
      <c r="FWC216" s="78"/>
      <c r="FWD216" s="337"/>
      <c r="FWE216" s="337"/>
      <c r="FWF216" s="78"/>
      <c r="FWG216" s="79"/>
      <c r="FWH216" s="78"/>
      <c r="FWI216" s="337"/>
      <c r="FWJ216" s="337"/>
      <c r="FWK216" s="337"/>
      <c r="FWL216" s="337"/>
      <c r="FWM216" s="337"/>
      <c r="FWN216" s="337"/>
      <c r="FWO216" s="337"/>
      <c r="FWP216" s="337"/>
      <c r="FWQ216" s="337"/>
      <c r="FWR216" s="337"/>
      <c r="FWS216" s="337"/>
      <c r="FWT216" s="337"/>
      <c r="FWU216" s="78"/>
      <c r="FWV216" s="337"/>
      <c r="FWW216" s="337"/>
      <c r="FWX216" s="78"/>
      <c r="FWY216" s="79"/>
      <c r="FWZ216" s="78"/>
      <c r="FXA216" s="337"/>
      <c r="FXB216" s="337"/>
      <c r="FXC216" s="337"/>
      <c r="FXD216" s="337"/>
      <c r="FXE216" s="337"/>
      <c r="FXF216" s="337"/>
      <c r="FXG216" s="337"/>
      <c r="FXH216" s="337"/>
      <c r="FXI216" s="337"/>
      <c r="FXJ216" s="337"/>
      <c r="FXK216" s="337"/>
      <c r="FXL216" s="337"/>
      <c r="FXM216" s="78"/>
      <c r="FXN216" s="337"/>
      <c r="FXO216" s="337"/>
      <c r="FXP216" s="78"/>
      <c r="FXQ216" s="79"/>
      <c r="FXR216" s="78"/>
      <c r="FXS216" s="337"/>
      <c r="FXT216" s="337"/>
      <c r="FXU216" s="337"/>
      <c r="FXV216" s="337"/>
      <c r="FXW216" s="337"/>
      <c r="FXX216" s="337"/>
      <c r="FXY216" s="337"/>
      <c r="FXZ216" s="337"/>
      <c r="FYA216" s="337"/>
      <c r="FYB216" s="337"/>
      <c r="FYC216" s="337"/>
      <c r="FYD216" s="337"/>
      <c r="FYE216" s="78"/>
      <c r="FYF216" s="337"/>
      <c r="FYG216" s="337"/>
      <c r="FYH216" s="78"/>
      <c r="FYI216" s="79"/>
      <c r="FYJ216" s="78"/>
      <c r="FYK216" s="337"/>
      <c r="FYL216" s="337"/>
      <c r="FYM216" s="337"/>
      <c r="FYN216" s="337"/>
      <c r="FYO216" s="337"/>
      <c r="FYP216" s="337"/>
      <c r="FYQ216" s="337"/>
      <c r="FYR216" s="337"/>
      <c r="FYS216" s="337"/>
      <c r="FYT216" s="337"/>
      <c r="FYU216" s="337"/>
      <c r="FYV216" s="337"/>
      <c r="FYW216" s="78"/>
      <c r="FYX216" s="337"/>
      <c r="FYY216" s="337"/>
      <c r="FYZ216" s="78"/>
      <c r="FZA216" s="79"/>
      <c r="FZB216" s="78"/>
      <c r="FZC216" s="337"/>
      <c r="FZD216" s="337"/>
      <c r="FZE216" s="337"/>
      <c r="FZF216" s="337"/>
      <c r="FZG216" s="337"/>
      <c r="FZH216" s="337"/>
      <c r="FZI216" s="337"/>
      <c r="FZJ216" s="337"/>
      <c r="FZK216" s="337"/>
      <c r="FZL216" s="337"/>
      <c r="FZM216" s="337"/>
      <c r="FZN216" s="337"/>
      <c r="FZO216" s="78"/>
      <c r="FZP216" s="337"/>
      <c r="FZQ216" s="337"/>
      <c r="FZR216" s="78"/>
      <c r="FZS216" s="79"/>
      <c r="FZT216" s="78"/>
      <c r="FZU216" s="337"/>
      <c r="FZV216" s="337"/>
      <c r="FZW216" s="337"/>
      <c r="FZX216" s="337"/>
      <c r="FZY216" s="337"/>
      <c r="FZZ216" s="337"/>
      <c r="GAA216" s="337"/>
      <c r="GAB216" s="337"/>
      <c r="GAC216" s="337"/>
      <c r="GAD216" s="337"/>
      <c r="GAE216" s="337"/>
      <c r="GAF216" s="337"/>
      <c r="GAG216" s="78"/>
      <c r="GAH216" s="337"/>
      <c r="GAI216" s="337"/>
      <c r="GAJ216" s="78"/>
      <c r="GAK216" s="79"/>
      <c r="GAL216" s="78"/>
      <c r="GAM216" s="337"/>
      <c r="GAN216" s="337"/>
      <c r="GAO216" s="337"/>
      <c r="GAP216" s="337"/>
      <c r="GAQ216" s="337"/>
      <c r="GAR216" s="337"/>
      <c r="GAS216" s="337"/>
      <c r="GAT216" s="337"/>
      <c r="GAU216" s="337"/>
      <c r="GAV216" s="337"/>
      <c r="GAW216" s="337"/>
      <c r="GAX216" s="337"/>
      <c r="GAY216" s="78"/>
      <c r="GAZ216" s="337"/>
      <c r="GBA216" s="337"/>
      <c r="GBB216" s="78"/>
      <c r="GBC216" s="79"/>
      <c r="GBD216" s="78"/>
      <c r="GBE216" s="337"/>
      <c r="GBF216" s="337"/>
      <c r="GBG216" s="337"/>
      <c r="GBH216" s="337"/>
      <c r="GBI216" s="337"/>
      <c r="GBJ216" s="337"/>
      <c r="GBK216" s="337"/>
      <c r="GBL216" s="337"/>
      <c r="GBM216" s="337"/>
      <c r="GBN216" s="337"/>
      <c r="GBO216" s="337"/>
      <c r="GBP216" s="337"/>
      <c r="GBQ216" s="78"/>
      <c r="GBR216" s="337"/>
      <c r="GBS216" s="337"/>
      <c r="GBT216" s="78"/>
      <c r="GBU216" s="79"/>
      <c r="GBV216" s="78"/>
      <c r="GBW216" s="337"/>
      <c r="GBX216" s="337"/>
      <c r="GBY216" s="337"/>
      <c r="GBZ216" s="337"/>
      <c r="GCA216" s="337"/>
      <c r="GCB216" s="337"/>
      <c r="GCC216" s="337"/>
      <c r="GCD216" s="337"/>
      <c r="GCE216" s="337"/>
      <c r="GCF216" s="337"/>
      <c r="GCG216" s="337"/>
      <c r="GCH216" s="337"/>
      <c r="GCI216" s="78"/>
      <c r="GCJ216" s="337"/>
      <c r="GCK216" s="337"/>
      <c r="GCL216" s="78"/>
      <c r="GCM216" s="79"/>
      <c r="GCN216" s="78"/>
      <c r="GCO216" s="337"/>
      <c r="GCP216" s="337"/>
      <c r="GCQ216" s="337"/>
      <c r="GCR216" s="337"/>
      <c r="GCS216" s="337"/>
      <c r="GCT216" s="337"/>
      <c r="GCU216" s="337"/>
      <c r="GCV216" s="337"/>
      <c r="GCW216" s="337"/>
      <c r="GCX216" s="337"/>
      <c r="GCY216" s="337"/>
      <c r="GCZ216" s="337"/>
      <c r="GDA216" s="78"/>
      <c r="GDB216" s="337"/>
      <c r="GDC216" s="337"/>
      <c r="GDD216" s="78"/>
      <c r="GDE216" s="79"/>
      <c r="GDF216" s="78"/>
      <c r="GDG216" s="337"/>
      <c r="GDH216" s="337"/>
      <c r="GDI216" s="337"/>
      <c r="GDJ216" s="337"/>
      <c r="GDK216" s="337"/>
      <c r="GDL216" s="337"/>
      <c r="GDM216" s="337"/>
      <c r="GDN216" s="337"/>
      <c r="GDO216" s="337"/>
      <c r="GDP216" s="337"/>
      <c r="GDQ216" s="337"/>
      <c r="GDR216" s="337"/>
      <c r="GDS216" s="78"/>
      <c r="GDT216" s="337"/>
      <c r="GDU216" s="337"/>
      <c r="GDV216" s="78"/>
      <c r="GDW216" s="79"/>
      <c r="GDX216" s="78"/>
      <c r="GDY216" s="337"/>
      <c r="GDZ216" s="337"/>
      <c r="GEA216" s="337"/>
      <c r="GEB216" s="337"/>
      <c r="GEC216" s="337"/>
      <c r="GED216" s="337"/>
      <c r="GEE216" s="337"/>
      <c r="GEF216" s="337"/>
      <c r="GEG216" s="337"/>
      <c r="GEH216" s="337"/>
      <c r="GEI216" s="337"/>
      <c r="GEJ216" s="337"/>
      <c r="GEK216" s="78"/>
      <c r="GEL216" s="337"/>
      <c r="GEM216" s="337"/>
      <c r="GEN216" s="78"/>
      <c r="GEO216" s="79"/>
      <c r="GEP216" s="78"/>
      <c r="GEQ216" s="337"/>
      <c r="GER216" s="337"/>
      <c r="GES216" s="337"/>
      <c r="GET216" s="337"/>
      <c r="GEU216" s="337"/>
      <c r="GEV216" s="337"/>
      <c r="GEW216" s="337"/>
      <c r="GEX216" s="337"/>
      <c r="GEY216" s="337"/>
      <c r="GEZ216" s="337"/>
      <c r="GFA216" s="337"/>
      <c r="GFB216" s="337"/>
      <c r="GFC216" s="78"/>
      <c r="GFD216" s="337"/>
      <c r="GFE216" s="337"/>
      <c r="GFF216" s="78"/>
      <c r="GFG216" s="79"/>
      <c r="GFH216" s="78"/>
      <c r="GFI216" s="337"/>
      <c r="GFJ216" s="337"/>
      <c r="GFK216" s="337"/>
      <c r="GFL216" s="337"/>
      <c r="GFM216" s="337"/>
      <c r="GFN216" s="337"/>
      <c r="GFO216" s="337"/>
      <c r="GFP216" s="337"/>
      <c r="GFQ216" s="337"/>
      <c r="GFR216" s="337"/>
      <c r="GFS216" s="337"/>
      <c r="GFT216" s="337"/>
      <c r="GFU216" s="78"/>
      <c r="GFV216" s="337"/>
      <c r="GFW216" s="337"/>
      <c r="GFX216" s="78"/>
      <c r="GFY216" s="79"/>
      <c r="GFZ216" s="78"/>
      <c r="GGA216" s="337"/>
      <c r="GGB216" s="337"/>
      <c r="GGC216" s="337"/>
      <c r="GGD216" s="337"/>
      <c r="GGE216" s="337"/>
      <c r="GGF216" s="337"/>
      <c r="GGG216" s="337"/>
      <c r="GGH216" s="337"/>
      <c r="GGI216" s="337"/>
      <c r="GGJ216" s="337"/>
      <c r="GGK216" s="337"/>
      <c r="GGL216" s="337"/>
      <c r="GGM216" s="78"/>
      <c r="GGN216" s="337"/>
      <c r="GGO216" s="337"/>
      <c r="GGP216" s="78"/>
      <c r="GGQ216" s="79"/>
      <c r="GGR216" s="78"/>
      <c r="GGS216" s="337"/>
      <c r="GGT216" s="337"/>
      <c r="GGU216" s="337"/>
      <c r="GGV216" s="337"/>
      <c r="GGW216" s="337"/>
      <c r="GGX216" s="337"/>
      <c r="GGY216" s="337"/>
      <c r="GGZ216" s="337"/>
      <c r="GHA216" s="337"/>
      <c r="GHB216" s="337"/>
      <c r="GHC216" s="337"/>
      <c r="GHD216" s="337"/>
      <c r="GHE216" s="78"/>
      <c r="GHF216" s="337"/>
      <c r="GHG216" s="337"/>
      <c r="GHH216" s="78"/>
      <c r="GHI216" s="79"/>
      <c r="GHJ216" s="78"/>
      <c r="GHK216" s="337"/>
      <c r="GHL216" s="337"/>
      <c r="GHM216" s="337"/>
      <c r="GHN216" s="337"/>
      <c r="GHO216" s="337"/>
      <c r="GHP216" s="337"/>
      <c r="GHQ216" s="337"/>
      <c r="GHR216" s="337"/>
      <c r="GHS216" s="337"/>
      <c r="GHT216" s="337"/>
      <c r="GHU216" s="337"/>
      <c r="GHV216" s="337"/>
      <c r="GHW216" s="78"/>
      <c r="GHX216" s="337"/>
      <c r="GHY216" s="337"/>
      <c r="GHZ216" s="78"/>
      <c r="GIA216" s="79"/>
      <c r="GIB216" s="78"/>
      <c r="GIC216" s="337"/>
      <c r="GID216" s="337"/>
      <c r="GIE216" s="337"/>
      <c r="GIF216" s="337"/>
      <c r="GIG216" s="337"/>
      <c r="GIH216" s="337"/>
      <c r="GII216" s="337"/>
      <c r="GIJ216" s="337"/>
      <c r="GIK216" s="337"/>
      <c r="GIL216" s="337"/>
      <c r="GIM216" s="337"/>
      <c r="GIN216" s="337"/>
      <c r="GIO216" s="78"/>
      <c r="GIP216" s="337"/>
      <c r="GIQ216" s="337"/>
      <c r="GIR216" s="78"/>
      <c r="GIS216" s="79"/>
      <c r="GIT216" s="78"/>
      <c r="GIU216" s="337"/>
      <c r="GIV216" s="337"/>
      <c r="GIW216" s="337"/>
      <c r="GIX216" s="337"/>
      <c r="GIY216" s="337"/>
      <c r="GIZ216" s="337"/>
      <c r="GJA216" s="337"/>
      <c r="GJB216" s="337"/>
      <c r="GJC216" s="337"/>
      <c r="GJD216" s="337"/>
      <c r="GJE216" s="337"/>
      <c r="GJF216" s="337"/>
      <c r="GJG216" s="78"/>
      <c r="GJH216" s="337"/>
      <c r="GJI216" s="337"/>
      <c r="GJJ216" s="78"/>
      <c r="GJK216" s="79"/>
      <c r="GJL216" s="78"/>
      <c r="GJM216" s="337"/>
      <c r="GJN216" s="337"/>
      <c r="GJO216" s="337"/>
      <c r="GJP216" s="337"/>
      <c r="GJQ216" s="337"/>
      <c r="GJR216" s="337"/>
      <c r="GJS216" s="337"/>
      <c r="GJT216" s="337"/>
      <c r="GJU216" s="337"/>
      <c r="GJV216" s="337"/>
      <c r="GJW216" s="337"/>
      <c r="GJX216" s="337"/>
      <c r="GJY216" s="78"/>
      <c r="GJZ216" s="337"/>
      <c r="GKA216" s="337"/>
      <c r="GKB216" s="78"/>
      <c r="GKC216" s="79"/>
      <c r="GKD216" s="78"/>
      <c r="GKE216" s="337"/>
      <c r="GKF216" s="337"/>
      <c r="GKG216" s="337"/>
      <c r="GKH216" s="337"/>
      <c r="GKI216" s="337"/>
      <c r="GKJ216" s="337"/>
      <c r="GKK216" s="337"/>
      <c r="GKL216" s="337"/>
      <c r="GKM216" s="337"/>
      <c r="GKN216" s="337"/>
      <c r="GKO216" s="337"/>
      <c r="GKP216" s="337"/>
      <c r="GKQ216" s="78"/>
      <c r="GKR216" s="337"/>
      <c r="GKS216" s="337"/>
      <c r="GKT216" s="78"/>
      <c r="GKU216" s="79"/>
      <c r="GKV216" s="78"/>
      <c r="GKW216" s="337"/>
      <c r="GKX216" s="337"/>
      <c r="GKY216" s="337"/>
      <c r="GKZ216" s="337"/>
      <c r="GLA216" s="337"/>
      <c r="GLB216" s="337"/>
      <c r="GLC216" s="337"/>
      <c r="GLD216" s="337"/>
      <c r="GLE216" s="337"/>
      <c r="GLF216" s="337"/>
      <c r="GLG216" s="337"/>
      <c r="GLH216" s="337"/>
      <c r="GLI216" s="78"/>
      <c r="GLJ216" s="337"/>
      <c r="GLK216" s="337"/>
      <c r="GLL216" s="78"/>
      <c r="GLM216" s="79"/>
      <c r="GLN216" s="78"/>
      <c r="GLO216" s="337"/>
      <c r="GLP216" s="337"/>
      <c r="GLQ216" s="337"/>
      <c r="GLR216" s="337"/>
      <c r="GLS216" s="337"/>
      <c r="GLT216" s="337"/>
      <c r="GLU216" s="337"/>
      <c r="GLV216" s="337"/>
      <c r="GLW216" s="337"/>
      <c r="GLX216" s="337"/>
      <c r="GLY216" s="337"/>
      <c r="GLZ216" s="337"/>
      <c r="GMA216" s="78"/>
      <c r="GMB216" s="337"/>
      <c r="GMC216" s="337"/>
      <c r="GMD216" s="78"/>
      <c r="GME216" s="79"/>
      <c r="GMF216" s="78"/>
      <c r="GMG216" s="337"/>
      <c r="GMH216" s="337"/>
      <c r="GMI216" s="337"/>
      <c r="GMJ216" s="337"/>
      <c r="GMK216" s="337"/>
      <c r="GML216" s="337"/>
      <c r="GMM216" s="337"/>
      <c r="GMN216" s="337"/>
      <c r="GMO216" s="337"/>
      <c r="GMP216" s="337"/>
      <c r="GMQ216" s="337"/>
      <c r="GMR216" s="337"/>
      <c r="GMS216" s="78"/>
      <c r="GMT216" s="337"/>
      <c r="GMU216" s="337"/>
      <c r="GMV216" s="78"/>
      <c r="GMW216" s="79"/>
      <c r="GMX216" s="78"/>
      <c r="GMY216" s="337"/>
      <c r="GMZ216" s="337"/>
      <c r="GNA216" s="337"/>
      <c r="GNB216" s="337"/>
      <c r="GNC216" s="337"/>
      <c r="GND216" s="337"/>
      <c r="GNE216" s="337"/>
      <c r="GNF216" s="337"/>
      <c r="GNG216" s="337"/>
      <c r="GNH216" s="337"/>
      <c r="GNI216" s="337"/>
      <c r="GNJ216" s="337"/>
      <c r="GNK216" s="78"/>
      <c r="GNL216" s="337"/>
      <c r="GNM216" s="337"/>
      <c r="GNN216" s="78"/>
      <c r="GNO216" s="79"/>
      <c r="GNP216" s="78"/>
      <c r="GNQ216" s="337"/>
      <c r="GNR216" s="337"/>
      <c r="GNS216" s="337"/>
      <c r="GNT216" s="337"/>
      <c r="GNU216" s="337"/>
      <c r="GNV216" s="337"/>
      <c r="GNW216" s="337"/>
      <c r="GNX216" s="337"/>
      <c r="GNY216" s="337"/>
      <c r="GNZ216" s="337"/>
      <c r="GOA216" s="337"/>
      <c r="GOB216" s="337"/>
      <c r="GOC216" s="78"/>
      <c r="GOD216" s="337"/>
      <c r="GOE216" s="337"/>
      <c r="GOF216" s="78"/>
      <c r="GOG216" s="79"/>
      <c r="GOH216" s="78"/>
      <c r="GOI216" s="337"/>
      <c r="GOJ216" s="337"/>
      <c r="GOK216" s="337"/>
      <c r="GOL216" s="337"/>
      <c r="GOM216" s="337"/>
      <c r="GON216" s="337"/>
      <c r="GOO216" s="337"/>
      <c r="GOP216" s="337"/>
      <c r="GOQ216" s="337"/>
      <c r="GOR216" s="337"/>
      <c r="GOS216" s="337"/>
      <c r="GOT216" s="337"/>
      <c r="GOU216" s="78"/>
      <c r="GOV216" s="337"/>
      <c r="GOW216" s="337"/>
      <c r="GOX216" s="78"/>
      <c r="GOY216" s="79"/>
      <c r="GOZ216" s="78"/>
      <c r="GPA216" s="337"/>
      <c r="GPB216" s="337"/>
      <c r="GPC216" s="337"/>
      <c r="GPD216" s="337"/>
      <c r="GPE216" s="337"/>
      <c r="GPF216" s="337"/>
      <c r="GPG216" s="337"/>
      <c r="GPH216" s="337"/>
      <c r="GPI216" s="337"/>
      <c r="GPJ216" s="337"/>
      <c r="GPK216" s="337"/>
      <c r="GPL216" s="337"/>
      <c r="GPM216" s="78"/>
      <c r="GPN216" s="337"/>
      <c r="GPO216" s="337"/>
      <c r="GPP216" s="78"/>
      <c r="GPQ216" s="79"/>
      <c r="GPR216" s="78"/>
      <c r="GPS216" s="337"/>
      <c r="GPT216" s="337"/>
      <c r="GPU216" s="337"/>
      <c r="GPV216" s="337"/>
      <c r="GPW216" s="337"/>
      <c r="GPX216" s="337"/>
      <c r="GPY216" s="337"/>
      <c r="GPZ216" s="337"/>
      <c r="GQA216" s="337"/>
      <c r="GQB216" s="337"/>
      <c r="GQC216" s="337"/>
      <c r="GQD216" s="337"/>
      <c r="GQE216" s="78"/>
      <c r="GQF216" s="337"/>
      <c r="GQG216" s="337"/>
      <c r="GQH216" s="78"/>
      <c r="GQI216" s="79"/>
      <c r="GQJ216" s="78"/>
      <c r="GQK216" s="337"/>
      <c r="GQL216" s="337"/>
      <c r="GQM216" s="337"/>
      <c r="GQN216" s="337"/>
      <c r="GQO216" s="337"/>
      <c r="GQP216" s="337"/>
      <c r="GQQ216" s="337"/>
      <c r="GQR216" s="337"/>
      <c r="GQS216" s="337"/>
      <c r="GQT216" s="337"/>
      <c r="GQU216" s="337"/>
      <c r="GQV216" s="337"/>
      <c r="GQW216" s="78"/>
      <c r="GQX216" s="337"/>
      <c r="GQY216" s="337"/>
      <c r="GQZ216" s="78"/>
      <c r="GRA216" s="79"/>
      <c r="GRB216" s="78"/>
      <c r="GRC216" s="337"/>
      <c r="GRD216" s="337"/>
      <c r="GRE216" s="337"/>
      <c r="GRF216" s="337"/>
      <c r="GRG216" s="337"/>
      <c r="GRH216" s="337"/>
      <c r="GRI216" s="337"/>
      <c r="GRJ216" s="337"/>
      <c r="GRK216" s="337"/>
      <c r="GRL216" s="337"/>
      <c r="GRM216" s="337"/>
      <c r="GRN216" s="337"/>
      <c r="GRO216" s="78"/>
      <c r="GRP216" s="337"/>
      <c r="GRQ216" s="337"/>
      <c r="GRR216" s="78"/>
      <c r="GRS216" s="79"/>
      <c r="GRT216" s="78"/>
      <c r="GRU216" s="337"/>
      <c r="GRV216" s="337"/>
      <c r="GRW216" s="337"/>
      <c r="GRX216" s="337"/>
      <c r="GRY216" s="337"/>
      <c r="GRZ216" s="337"/>
      <c r="GSA216" s="337"/>
      <c r="GSB216" s="337"/>
      <c r="GSC216" s="337"/>
      <c r="GSD216" s="337"/>
      <c r="GSE216" s="337"/>
      <c r="GSF216" s="337"/>
      <c r="GSG216" s="78"/>
      <c r="GSH216" s="337"/>
      <c r="GSI216" s="337"/>
      <c r="GSJ216" s="78"/>
      <c r="GSK216" s="79"/>
      <c r="GSL216" s="78"/>
      <c r="GSM216" s="337"/>
      <c r="GSN216" s="337"/>
      <c r="GSO216" s="337"/>
      <c r="GSP216" s="337"/>
      <c r="GSQ216" s="337"/>
      <c r="GSR216" s="337"/>
      <c r="GSS216" s="337"/>
      <c r="GST216" s="337"/>
      <c r="GSU216" s="337"/>
      <c r="GSV216" s="337"/>
      <c r="GSW216" s="337"/>
      <c r="GSX216" s="337"/>
      <c r="GSY216" s="78"/>
      <c r="GSZ216" s="337"/>
      <c r="GTA216" s="337"/>
      <c r="GTB216" s="78"/>
      <c r="GTC216" s="79"/>
      <c r="GTD216" s="78"/>
      <c r="GTE216" s="337"/>
      <c r="GTF216" s="337"/>
      <c r="GTG216" s="337"/>
      <c r="GTH216" s="337"/>
      <c r="GTI216" s="337"/>
      <c r="GTJ216" s="337"/>
      <c r="GTK216" s="337"/>
      <c r="GTL216" s="337"/>
      <c r="GTM216" s="337"/>
      <c r="GTN216" s="337"/>
      <c r="GTO216" s="337"/>
      <c r="GTP216" s="337"/>
      <c r="GTQ216" s="78"/>
      <c r="GTR216" s="337"/>
      <c r="GTS216" s="337"/>
      <c r="GTT216" s="78"/>
      <c r="GTU216" s="79"/>
      <c r="GTV216" s="78"/>
      <c r="GTW216" s="337"/>
      <c r="GTX216" s="337"/>
      <c r="GTY216" s="337"/>
      <c r="GTZ216" s="337"/>
      <c r="GUA216" s="337"/>
      <c r="GUB216" s="337"/>
      <c r="GUC216" s="337"/>
      <c r="GUD216" s="337"/>
      <c r="GUE216" s="337"/>
      <c r="GUF216" s="337"/>
      <c r="GUG216" s="337"/>
      <c r="GUH216" s="337"/>
      <c r="GUI216" s="78"/>
      <c r="GUJ216" s="337"/>
      <c r="GUK216" s="337"/>
      <c r="GUL216" s="78"/>
      <c r="GUM216" s="79"/>
      <c r="GUN216" s="78"/>
      <c r="GUO216" s="337"/>
      <c r="GUP216" s="337"/>
      <c r="GUQ216" s="337"/>
      <c r="GUR216" s="337"/>
      <c r="GUS216" s="337"/>
      <c r="GUT216" s="337"/>
      <c r="GUU216" s="337"/>
      <c r="GUV216" s="337"/>
      <c r="GUW216" s="337"/>
      <c r="GUX216" s="337"/>
      <c r="GUY216" s="337"/>
      <c r="GUZ216" s="337"/>
      <c r="GVA216" s="78"/>
      <c r="GVB216" s="337"/>
      <c r="GVC216" s="337"/>
      <c r="GVD216" s="78"/>
      <c r="GVE216" s="79"/>
      <c r="GVF216" s="78"/>
      <c r="GVG216" s="337"/>
      <c r="GVH216" s="337"/>
      <c r="GVI216" s="337"/>
      <c r="GVJ216" s="337"/>
      <c r="GVK216" s="337"/>
      <c r="GVL216" s="337"/>
      <c r="GVM216" s="337"/>
      <c r="GVN216" s="337"/>
      <c r="GVO216" s="337"/>
      <c r="GVP216" s="337"/>
      <c r="GVQ216" s="337"/>
      <c r="GVR216" s="337"/>
      <c r="GVS216" s="78"/>
      <c r="GVT216" s="337"/>
      <c r="GVU216" s="337"/>
      <c r="GVV216" s="78"/>
      <c r="GVW216" s="79"/>
      <c r="GVX216" s="78"/>
      <c r="GVY216" s="337"/>
      <c r="GVZ216" s="337"/>
      <c r="GWA216" s="337"/>
      <c r="GWB216" s="337"/>
      <c r="GWC216" s="337"/>
      <c r="GWD216" s="337"/>
      <c r="GWE216" s="337"/>
      <c r="GWF216" s="337"/>
      <c r="GWG216" s="337"/>
      <c r="GWH216" s="337"/>
      <c r="GWI216" s="337"/>
      <c r="GWJ216" s="337"/>
      <c r="GWK216" s="78"/>
      <c r="GWL216" s="337"/>
      <c r="GWM216" s="337"/>
      <c r="GWN216" s="78"/>
      <c r="GWO216" s="79"/>
      <c r="GWP216" s="78"/>
      <c r="GWQ216" s="337"/>
      <c r="GWR216" s="337"/>
      <c r="GWS216" s="337"/>
      <c r="GWT216" s="337"/>
      <c r="GWU216" s="337"/>
      <c r="GWV216" s="337"/>
      <c r="GWW216" s="337"/>
      <c r="GWX216" s="337"/>
      <c r="GWY216" s="337"/>
      <c r="GWZ216" s="337"/>
      <c r="GXA216" s="337"/>
      <c r="GXB216" s="337"/>
      <c r="GXC216" s="78"/>
      <c r="GXD216" s="337"/>
      <c r="GXE216" s="337"/>
      <c r="GXF216" s="78"/>
      <c r="GXG216" s="79"/>
      <c r="GXH216" s="78"/>
      <c r="GXI216" s="337"/>
      <c r="GXJ216" s="337"/>
      <c r="GXK216" s="337"/>
      <c r="GXL216" s="337"/>
      <c r="GXM216" s="337"/>
      <c r="GXN216" s="337"/>
      <c r="GXO216" s="337"/>
      <c r="GXP216" s="337"/>
      <c r="GXQ216" s="337"/>
      <c r="GXR216" s="337"/>
      <c r="GXS216" s="337"/>
      <c r="GXT216" s="337"/>
      <c r="GXU216" s="78"/>
      <c r="GXV216" s="337"/>
      <c r="GXW216" s="337"/>
      <c r="GXX216" s="78"/>
      <c r="GXY216" s="79"/>
      <c r="GXZ216" s="78"/>
      <c r="GYA216" s="337"/>
      <c r="GYB216" s="337"/>
      <c r="GYC216" s="337"/>
      <c r="GYD216" s="337"/>
      <c r="GYE216" s="337"/>
      <c r="GYF216" s="337"/>
      <c r="GYG216" s="337"/>
      <c r="GYH216" s="337"/>
      <c r="GYI216" s="337"/>
      <c r="GYJ216" s="337"/>
      <c r="GYK216" s="337"/>
      <c r="GYL216" s="337"/>
      <c r="GYM216" s="78"/>
      <c r="GYN216" s="337"/>
      <c r="GYO216" s="337"/>
      <c r="GYP216" s="78"/>
      <c r="GYQ216" s="79"/>
      <c r="GYR216" s="78"/>
      <c r="GYS216" s="337"/>
      <c r="GYT216" s="337"/>
      <c r="GYU216" s="337"/>
      <c r="GYV216" s="337"/>
      <c r="GYW216" s="337"/>
      <c r="GYX216" s="337"/>
      <c r="GYY216" s="337"/>
      <c r="GYZ216" s="337"/>
      <c r="GZA216" s="337"/>
      <c r="GZB216" s="337"/>
      <c r="GZC216" s="337"/>
      <c r="GZD216" s="337"/>
      <c r="GZE216" s="78"/>
      <c r="GZF216" s="337"/>
      <c r="GZG216" s="337"/>
      <c r="GZH216" s="78"/>
      <c r="GZI216" s="79"/>
      <c r="GZJ216" s="78"/>
      <c r="GZK216" s="337"/>
      <c r="GZL216" s="337"/>
      <c r="GZM216" s="337"/>
      <c r="GZN216" s="337"/>
      <c r="GZO216" s="337"/>
      <c r="GZP216" s="337"/>
      <c r="GZQ216" s="337"/>
      <c r="GZR216" s="337"/>
      <c r="GZS216" s="337"/>
      <c r="GZT216" s="337"/>
      <c r="GZU216" s="337"/>
      <c r="GZV216" s="337"/>
      <c r="GZW216" s="78"/>
      <c r="GZX216" s="337"/>
      <c r="GZY216" s="337"/>
      <c r="GZZ216" s="78"/>
      <c r="HAA216" s="79"/>
      <c r="HAB216" s="78"/>
      <c r="HAC216" s="337"/>
      <c r="HAD216" s="337"/>
      <c r="HAE216" s="337"/>
      <c r="HAF216" s="337"/>
      <c r="HAG216" s="337"/>
      <c r="HAH216" s="337"/>
      <c r="HAI216" s="337"/>
      <c r="HAJ216" s="337"/>
      <c r="HAK216" s="337"/>
      <c r="HAL216" s="337"/>
      <c r="HAM216" s="337"/>
      <c r="HAN216" s="337"/>
      <c r="HAO216" s="78"/>
      <c r="HAP216" s="337"/>
      <c r="HAQ216" s="337"/>
      <c r="HAR216" s="78"/>
      <c r="HAS216" s="79"/>
      <c r="HAT216" s="78"/>
      <c r="HAU216" s="337"/>
      <c r="HAV216" s="337"/>
      <c r="HAW216" s="337"/>
      <c r="HAX216" s="337"/>
      <c r="HAY216" s="337"/>
      <c r="HAZ216" s="337"/>
      <c r="HBA216" s="337"/>
      <c r="HBB216" s="337"/>
      <c r="HBC216" s="337"/>
      <c r="HBD216" s="337"/>
      <c r="HBE216" s="337"/>
      <c r="HBF216" s="337"/>
      <c r="HBG216" s="78"/>
      <c r="HBH216" s="337"/>
      <c r="HBI216" s="337"/>
      <c r="HBJ216" s="78"/>
      <c r="HBK216" s="79"/>
      <c r="HBL216" s="78"/>
      <c r="HBM216" s="337"/>
      <c r="HBN216" s="337"/>
      <c r="HBO216" s="337"/>
      <c r="HBP216" s="337"/>
      <c r="HBQ216" s="337"/>
      <c r="HBR216" s="337"/>
      <c r="HBS216" s="337"/>
      <c r="HBT216" s="337"/>
      <c r="HBU216" s="337"/>
      <c r="HBV216" s="337"/>
      <c r="HBW216" s="337"/>
      <c r="HBX216" s="337"/>
      <c r="HBY216" s="78"/>
      <c r="HBZ216" s="337"/>
      <c r="HCA216" s="337"/>
      <c r="HCB216" s="78"/>
      <c r="HCC216" s="79"/>
      <c r="HCD216" s="78"/>
      <c r="HCE216" s="337"/>
      <c r="HCF216" s="337"/>
      <c r="HCG216" s="337"/>
      <c r="HCH216" s="337"/>
      <c r="HCI216" s="337"/>
      <c r="HCJ216" s="337"/>
      <c r="HCK216" s="337"/>
      <c r="HCL216" s="337"/>
      <c r="HCM216" s="337"/>
      <c r="HCN216" s="337"/>
      <c r="HCO216" s="337"/>
      <c r="HCP216" s="337"/>
      <c r="HCQ216" s="78"/>
      <c r="HCR216" s="337"/>
      <c r="HCS216" s="337"/>
      <c r="HCT216" s="78"/>
      <c r="HCU216" s="79"/>
      <c r="HCV216" s="78"/>
      <c r="HCW216" s="337"/>
      <c r="HCX216" s="337"/>
      <c r="HCY216" s="337"/>
      <c r="HCZ216" s="337"/>
      <c r="HDA216" s="337"/>
      <c r="HDB216" s="337"/>
      <c r="HDC216" s="337"/>
      <c r="HDD216" s="337"/>
      <c r="HDE216" s="337"/>
      <c r="HDF216" s="337"/>
      <c r="HDG216" s="337"/>
      <c r="HDH216" s="337"/>
      <c r="HDI216" s="78"/>
      <c r="HDJ216" s="337"/>
      <c r="HDK216" s="337"/>
      <c r="HDL216" s="78"/>
      <c r="HDM216" s="79"/>
      <c r="HDN216" s="78"/>
      <c r="HDO216" s="337"/>
      <c r="HDP216" s="337"/>
      <c r="HDQ216" s="337"/>
      <c r="HDR216" s="337"/>
      <c r="HDS216" s="337"/>
      <c r="HDT216" s="337"/>
      <c r="HDU216" s="337"/>
      <c r="HDV216" s="337"/>
      <c r="HDW216" s="337"/>
      <c r="HDX216" s="337"/>
      <c r="HDY216" s="337"/>
      <c r="HDZ216" s="337"/>
      <c r="HEA216" s="78"/>
      <c r="HEB216" s="337"/>
      <c r="HEC216" s="337"/>
      <c r="HED216" s="78"/>
      <c r="HEE216" s="79"/>
      <c r="HEF216" s="78"/>
      <c r="HEG216" s="337"/>
      <c r="HEH216" s="337"/>
      <c r="HEI216" s="337"/>
      <c r="HEJ216" s="337"/>
      <c r="HEK216" s="337"/>
      <c r="HEL216" s="337"/>
      <c r="HEM216" s="337"/>
      <c r="HEN216" s="337"/>
      <c r="HEO216" s="337"/>
      <c r="HEP216" s="337"/>
      <c r="HEQ216" s="337"/>
      <c r="HER216" s="337"/>
      <c r="HES216" s="78"/>
      <c r="HET216" s="337"/>
      <c r="HEU216" s="337"/>
      <c r="HEV216" s="78"/>
      <c r="HEW216" s="79"/>
      <c r="HEX216" s="78"/>
      <c r="HEY216" s="337"/>
      <c r="HEZ216" s="337"/>
      <c r="HFA216" s="337"/>
      <c r="HFB216" s="337"/>
      <c r="HFC216" s="337"/>
      <c r="HFD216" s="337"/>
      <c r="HFE216" s="337"/>
      <c r="HFF216" s="337"/>
      <c r="HFG216" s="337"/>
      <c r="HFH216" s="337"/>
      <c r="HFI216" s="337"/>
      <c r="HFJ216" s="337"/>
      <c r="HFK216" s="78"/>
      <c r="HFL216" s="337"/>
      <c r="HFM216" s="337"/>
      <c r="HFN216" s="78"/>
      <c r="HFO216" s="79"/>
      <c r="HFP216" s="78"/>
      <c r="HFQ216" s="337"/>
      <c r="HFR216" s="337"/>
      <c r="HFS216" s="337"/>
      <c r="HFT216" s="337"/>
      <c r="HFU216" s="337"/>
      <c r="HFV216" s="337"/>
      <c r="HFW216" s="337"/>
      <c r="HFX216" s="337"/>
      <c r="HFY216" s="337"/>
      <c r="HFZ216" s="337"/>
      <c r="HGA216" s="337"/>
      <c r="HGB216" s="337"/>
      <c r="HGC216" s="78"/>
      <c r="HGD216" s="337"/>
      <c r="HGE216" s="337"/>
      <c r="HGF216" s="78"/>
      <c r="HGG216" s="79"/>
      <c r="HGH216" s="78"/>
      <c r="HGI216" s="337"/>
      <c r="HGJ216" s="337"/>
      <c r="HGK216" s="337"/>
      <c r="HGL216" s="337"/>
      <c r="HGM216" s="337"/>
      <c r="HGN216" s="337"/>
      <c r="HGO216" s="337"/>
      <c r="HGP216" s="337"/>
      <c r="HGQ216" s="337"/>
      <c r="HGR216" s="337"/>
      <c r="HGS216" s="337"/>
      <c r="HGT216" s="337"/>
      <c r="HGU216" s="78"/>
      <c r="HGV216" s="337"/>
      <c r="HGW216" s="337"/>
      <c r="HGX216" s="78"/>
      <c r="HGY216" s="79"/>
      <c r="HGZ216" s="78"/>
      <c r="HHA216" s="337"/>
      <c r="HHB216" s="337"/>
      <c r="HHC216" s="337"/>
      <c r="HHD216" s="337"/>
      <c r="HHE216" s="337"/>
      <c r="HHF216" s="337"/>
      <c r="HHG216" s="337"/>
      <c r="HHH216" s="337"/>
      <c r="HHI216" s="337"/>
      <c r="HHJ216" s="337"/>
      <c r="HHK216" s="337"/>
      <c r="HHL216" s="337"/>
      <c r="HHM216" s="78"/>
      <c r="HHN216" s="337"/>
      <c r="HHO216" s="337"/>
      <c r="HHP216" s="78"/>
      <c r="HHQ216" s="79"/>
      <c r="HHR216" s="78"/>
      <c r="HHS216" s="337"/>
      <c r="HHT216" s="337"/>
      <c r="HHU216" s="337"/>
      <c r="HHV216" s="337"/>
      <c r="HHW216" s="337"/>
      <c r="HHX216" s="337"/>
      <c r="HHY216" s="337"/>
      <c r="HHZ216" s="337"/>
      <c r="HIA216" s="337"/>
      <c r="HIB216" s="337"/>
      <c r="HIC216" s="337"/>
      <c r="HID216" s="337"/>
      <c r="HIE216" s="78"/>
      <c r="HIF216" s="337"/>
      <c r="HIG216" s="337"/>
      <c r="HIH216" s="78"/>
      <c r="HII216" s="79"/>
      <c r="HIJ216" s="78"/>
      <c r="HIK216" s="337"/>
      <c r="HIL216" s="337"/>
      <c r="HIM216" s="337"/>
      <c r="HIN216" s="337"/>
      <c r="HIO216" s="337"/>
      <c r="HIP216" s="337"/>
      <c r="HIQ216" s="337"/>
      <c r="HIR216" s="337"/>
      <c r="HIS216" s="337"/>
      <c r="HIT216" s="337"/>
      <c r="HIU216" s="337"/>
      <c r="HIV216" s="337"/>
      <c r="HIW216" s="78"/>
      <c r="HIX216" s="337"/>
      <c r="HIY216" s="337"/>
      <c r="HIZ216" s="78"/>
      <c r="HJA216" s="79"/>
      <c r="HJB216" s="78"/>
      <c r="HJC216" s="337"/>
      <c r="HJD216" s="337"/>
      <c r="HJE216" s="337"/>
      <c r="HJF216" s="337"/>
      <c r="HJG216" s="337"/>
      <c r="HJH216" s="337"/>
      <c r="HJI216" s="337"/>
      <c r="HJJ216" s="337"/>
      <c r="HJK216" s="337"/>
      <c r="HJL216" s="337"/>
      <c r="HJM216" s="337"/>
      <c r="HJN216" s="337"/>
      <c r="HJO216" s="78"/>
      <c r="HJP216" s="337"/>
      <c r="HJQ216" s="337"/>
      <c r="HJR216" s="78"/>
      <c r="HJS216" s="79"/>
      <c r="HJT216" s="78"/>
      <c r="HJU216" s="337"/>
      <c r="HJV216" s="337"/>
      <c r="HJW216" s="337"/>
      <c r="HJX216" s="337"/>
      <c r="HJY216" s="337"/>
      <c r="HJZ216" s="337"/>
      <c r="HKA216" s="337"/>
      <c r="HKB216" s="337"/>
      <c r="HKC216" s="337"/>
      <c r="HKD216" s="337"/>
      <c r="HKE216" s="337"/>
      <c r="HKF216" s="337"/>
      <c r="HKG216" s="78"/>
      <c r="HKH216" s="337"/>
      <c r="HKI216" s="337"/>
      <c r="HKJ216" s="78"/>
      <c r="HKK216" s="79"/>
      <c r="HKL216" s="78"/>
      <c r="HKM216" s="337"/>
      <c r="HKN216" s="337"/>
      <c r="HKO216" s="337"/>
      <c r="HKP216" s="337"/>
      <c r="HKQ216" s="337"/>
      <c r="HKR216" s="337"/>
      <c r="HKS216" s="337"/>
      <c r="HKT216" s="337"/>
      <c r="HKU216" s="337"/>
      <c r="HKV216" s="337"/>
      <c r="HKW216" s="337"/>
      <c r="HKX216" s="337"/>
      <c r="HKY216" s="78"/>
      <c r="HKZ216" s="337"/>
      <c r="HLA216" s="337"/>
      <c r="HLB216" s="78"/>
      <c r="HLC216" s="79"/>
      <c r="HLD216" s="78"/>
      <c r="HLE216" s="337"/>
      <c r="HLF216" s="337"/>
      <c r="HLG216" s="337"/>
      <c r="HLH216" s="337"/>
      <c r="HLI216" s="337"/>
      <c r="HLJ216" s="337"/>
      <c r="HLK216" s="337"/>
      <c r="HLL216" s="337"/>
      <c r="HLM216" s="337"/>
      <c r="HLN216" s="337"/>
      <c r="HLO216" s="337"/>
      <c r="HLP216" s="337"/>
      <c r="HLQ216" s="78"/>
      <c r="HLR216" s="337"/>
      <c r="HLS216" s="337"/>
      <c r="HLT216" s="78"/>
      <c r="HLU216" s="79"/>
      <c r="HLV216" s="78"/>
      <c r="HLW216" s="337"/>
      <c r="HLX216" s="337"/>
      <c r="HLY216" s="337"/>
      <c r="HLZ216" s="337"/>
      <c r="HMA216" s="337"/>
      <c r="HMB216" s="337"/>
      <c r="HMC216" s="337"/>
      <c r="HMD216" s="337"/>
      <c r="HME216" s="337"/>
      <c r="HMF216" s="337"/>
      <c r="HMG216" s="337"/>
      <c r="HMH216" s="337"/>
      <c r="HMI216" s="78"/>
      <c r="HMJ216" s="337"/>
      <c r="HMK216" s="337"/>
      <c r="HML216" s="78"/>
      <c r="HMM216" s="79"/>
      <c r="HMN216" s="78"/>
      <c r="HMO216" s="337"/>
      <c r="HMP216" s="337"/>
      <c r="HMQ216" s="337"/>
      <c r="HMR216" s="337"/>
      <c r="HMS216" s="337"/>
      <c r="HMT216" s="337"/>
      <c r="HMU216" s="337"/>
      <c r="HMV216" s="337"/>
      <c r="HMW216" s="337"/>
      <c r="HMX216" s="337"/>
      <c r="HMY216" s="337"/>
      <c r="HMZ216" s="337"/>
      <c r="HNA216" s="78"/>
      <c r="HNB216" s="337"/>
      <c r="HNC216" s="337"/>
      <c r="HND216" s="78"/>
      <c r="HNE216" s="79"/>
      <c r="HNF216" s="78"/>
      <c r="HNG216" s="337"/>
      <c r="HNH216" s="337"/>
      <c r="HNI216" s="337"/>
      <c r="HNJ216" s="337"/>
      <c r="HNK216" s="337"/>
      <c r="HNL216" s="337"/>
      <c r="HNM216" s="337"/>
      <c r="HNN216" s="337"/>
      <c r="HNO216" s="337"/>
      <c r="HNP216" s="337"/>
      <c r="HNQ216" s="337"/>
      <c r="HNR216" s="337"/>
      <c r="HNS216" s="78"/>
      <c r="HNT216" s="337"/>
      <c r="HNU216" s="337"/>
      <c r="HNV216" s="78"/>
      <c r="HNW216" s="79"/>
      <c r="HNX216" s="78"/>
      <c r="HNY216" s="337"/>
      <c r="HNZ216" s="337"/>
      <c r="HOA216" s="337"/>
      <c r="HOB216" s="337"/>
      <c r="HOC216" s="337"/>
      <c r="HOD216" s="337"/>
      <c r="HOE216" s="337"/>
      <c r="HOF216" s="337"/>
      <c r="HOG216" s="337"/>
      <c r="HOH216" s="337"/>
      <c r="HOI216" s="337"/>
      <c r="HOJ216" s="337"/>
      <c r="HOK216" s="78"/>
      <c r="HOL216" s="337"/>
      <c r="HOM216" s="337"/>
      <c r="HON216" s="78"/>
      <c r="HOO216" s="79"/>
      <c r="HOP216" s="78"/>
      <c r="HOQ216" s="337"/>
      <c r="HOR216" s="337"/>
      <c r="HOS216" s="337"/>
      <c r="HOT216" s="337"/>
      <c r="HOU216" s="337"/>
      <c r="HOV216" s="337"/>
      <c r="HOW216" s="337"/>
      <c r="HOX216" s="337"/>
      <c r="HOY216" s="337"/>
      <c r="HOZ216" s="337"/>
      <c r="HPA216" s="337"/>
      <c r="HPB216" s="337"/>
      <c r="HPC216" s="78"/>
      <c r="HPD216" s="337"/>
      <c r="HPE216" s="337"/>
      <c r="HPF216" s="78"/>
      <c r="HPG216" s="79"/>
      <c r="HPH216" s="78"/>
      <c r="HPI216" s="337"/>
      <c r="HPJ216" s="337"/>
      <c r="HPK216" s="337"/>
      <c r="HPL216" s="337"/>
      <c r="HPM216" s="337"/>
      <c r="HPN216" s="337"/>
      <c r="HPO216" s="337"/>
      <c r="HPP216" s="337"/>
      <c r="HPQ216" s="337"/>
      <c r="HPR216" s="337"/>
      <c r="HPS216" s="337"/>
      <c r="HPT216" s="337"/>
      <c r="HPU216" s="78"/>
      <c r="HPV216" s="337"/>
      <c r="HPW216" s="337"/>
      <c r="HPX216" s="78"/>
      <c r="HPY216" s="79"/>
      <c r="HPZ216" s="78"/>
      <c r="HQA216" s="337"/>
      <c r="HQB216" s="337"/>
      <c r="HQC216" s="337"/>
      <c r="HQD216" s="337"/>
      <c r="HQE216" s="337"/>
      <c r="HQF216" s="337"/>
      <c r="HQG216" s="337"/>
      <c r="HQH216" s="337"/>
      <c r="HQI216" s="337"/>
      <c r="HQJ216" s="337"/>
      <c r="HQK216" s="337"/>
      <c r="HQL216" s="337"/>
      <c r="HQM216" s="78"/>
      <c r="HQN216" s="337"/>
      <c r="HQO216" s="337"/>
      <c r="HQP216" s="78"/>
      <c r="HQQ216" s="79"/>
      <c r="HQR216" s="78"/>
      <c r="HQS216" s="337"/>
      <c r="HQT216" s="337"/>
      <c r="HQU216" s="337"/>
      <c r="HQV216" s="337"/>
      <c r="HQW216" s="337"/>
      <c r="HQX216" s="337"/>
      <c r="HQY216" s="337"/>
      <c r="HQZ216" s="337"/>
      <c r="HRA216" s="337"/>
      <c r="HRB216" s="337"/>
      <c r="HRC216" s="337"/>
      <c r="HRD216" s="337"/>
      <c r="HRE216" s="78"/>
      <c r="HRF216" s="337"/>
      <c r="HRG216" s="337"/>
      <c r="HRH216" s="78"/>
      <c r="HRI216" s="79"/>
      <c r="HRJ216" s="78"/>
      <c r="HRK216" s="337"/>
      <c r="HRL216" s="337"/>
      <c r="HRM216" s="337"/>
      <c r="HRN216" s="337"/>
      <c r="HRO216" s="337"/>
      <c r="HRP216" s="337"/>
      <c r="HRQ216" s="337"/>
      <c r="HRR216" s="337"/>
      <c r="HRS216" s="337"/>
      <c r="HRT216" s="337"/>
      <c r="HRU216" s="337"/>
      <c r="HRV216" s="337"/>
      <c r="HRW216" s="78"/>
      <c r="HRX216" s="337"/>
      <c r="HRY216" s="337"/>
      <c r="HRZ216" s="78"/>
      <c r="HSA216" s="79"/>
      <c r="HSB216" s="78"/>
      <c r="HSC216" s="337"/>
      <c r="HSD216" s="337"/>
      <c r="HSE216" s="337"/>
      <c r="HSF216" s="337"/>
      <c r="HSG216" s="337"/>
      <c r="HSH216" s="337"/>
      <c r="HSI216" s="337"/>
      <c r="HSJ216" s="337"/>
      <c r="HSK216" s="337"/>
      <c r="HSL216" s="337"/>
      <c r="HSM216" s="337"/>
      <c r="HSN216" s="337"/>
      <c r="HSO216" s="78"/>
      <c r="HSP216" s="337"/>
      <c r="HSQ216" s="337"/>
      <c r="HSR216" s="78"/>
      <c r="HSS216" s="79"/>
      <c r="HST216" s="78"/>
      <c r="HSU216" s="337"/>
      <c r="HSV216" s="337"/>
      <c r="HSW216" s="337"/>
      <c r="HSX216" s="337"/>
      <c r="HSY216" s="337"/>
      <c r="HSZ216" s="337"/>
      <c r="HTA216" s="337"/>
      <c r="HTB216" s="337"/>
      <c r="HTC216" s="337"/>
      <c r="HTD216" s="337"/>
      <c r="HTE216" s="337"/>
      <c r="HTF216" s="337"/>
      <c r="HTG216" s="78"/>
      <c r="HTH216" s="337"/>
      <c r="HTI216" s="337"/>
      <c r="HTJ216" s="78"/>
      <c r="HTK216" s="79"/>
      <c r="HTL216" s="78"/>
      <c r="HTM216" s="337"/>
      <c r="HTN216" s="337"/>
      <c r="HTO216" s="337"/>
      <c r="HTP216" s="337"/>
      <c r="HTQ216" s="337"/>
      <c r="HTR216" s="337"/>
      <c r="HTS216" s="337"/>
      <c r="HTT216" s="337"/>
      <c r="HTU216" s="337"/>
      <c r="HTV216" s="337"/>
      <c r="HTW216" s="337"/>
      <c r="HTX216" s="337"/>
      <c r="HTY216" s="78"/>
      <c r="HTZ216" s="337"/>
      <c r="HUA216" s="337"/>
      <c r="HUB216" s="78"/>
      <c r="HUC216" s="79"/>
      <c r="HUD216" s="78"/>
      <c r="HUE216" s="337"/>
      <c r="HUF216" s="337"/>
      <c r="HUG216" s="337"/>
      <c r="HUH216" s="337"/>
      <c r="HUI216" s="337"/>
      <c r="HUJ216" s="337"/>
      <c r="HUK216" s="337"/>
      <c r="HUL216" s="337"/>
      <c r="HUM216" s="337"/>
      <c r="HUN216" s="337"/>
      <c r="HUO216" s="337"/>
      <c r="HUP216" s="337"/>
      <c r="HUQ216" s="78"/>
      <c r="HUR216" s="337"/>
      <c r="HUS216" s="337"/>
      <c r="HUT216" s="78"/>
      <c r="HUU216" s="79"/>
      <c r="HUV216" s="78"/>
      <c r="HUW216" s="337"/>
      <c r="HUX216" s="337"/>
      <c r="HUY216" s="337"/>
      <c r="HUZ216" s="337"/>
      <c r="HVA216" s="337"/>
      <c r="HVB216" s="337"/>
      <c r="HVC216" s="337"/>
      <c r="HVD216" s="337"/>
      <c r="HVE216" s="337"/>
      <c r="HVF216" s="337"/>
      <c r="HVG216" s="337"/>
      <c r="HVH216" s="337"/>
      <c r="HVI216" s="78"/>
      <c r="HVJ216" s="337"/>
      <c r="HVK216" s="337"/>
      <c r="HVL216" s="78"/>
      <c r="HVM216" s="79"/>
      <c r="HVN216" s="78"/>
      <c r="HVO216" s="337"/>
      <c r="HVP216" s="337"/>
      <c r="HVQ216" s="337"/>
      <c r="HVR216" s="337"/>
      <c r="HVS216" s="337"/>
      <c r="HVT216" s="337"/>
      <c r="HVU216" s="337"/>
      <c r="HVV216" s="337"/>
      <c r="HVW216" s="337"/>
      <c r="HVX216" s="337"/>
      <c r="HVY216" s="337"/>
      <c r="HVZ216" s="337"/>
      <c r="HWA216" s="78"/>
      <c r="HWB216" s="337"/>
      <c r="HWC216" s="337"/>
      <c r="HWD216" s="78"/>
      <c r="HWE216" s="79"/>
      <c r="HWF216" s="78"/>
      <c r="HWG216" s="337"/>
      <c r="HWH216" s="337"/>
      <c r="HWI216" s="337"/>
      <c r="HWJ216" s="337"/>
      <c r="HWK216" s="337"/>
      <c r="HWL216" s="337"/>
      <c r="HWM216" s="337"/>
      <c r="HWN216" s="337"/>
      <c r="HWO216" s="337"/>
      <c r="HWP216" s="337"/>
      <c r="HWQ216" s="337"/>
      <c r="HWR216" s="337"/>
      <c r="HWS216" s="78"/>
      <c r="HWT216" s="337"/>
      <c r="HWU216" s="337"/>
      <c r="HWV216" s="78"/>
      <c r="HWW216" s="79"/>
      <c r="HWX216" s="78"/>
      <c r="HWY216" s="337"/>
      <c r="HWZ216" s="337"/>
      <c r="HXA216" s="337"/>
      <c r="HXB216" s="337"/>
      <c r="HXC216" s="337"/>
      <c r="HXD216" s="337"/>
      <c r="HXE216" s="337"/>
      <c r="HXF216" s="337"/>
      <c r="HXG216" s="337"/>
      <c r="HXH216" s="337"/>
      <c r="HXI216" s="337"/>
      <c r="HXJ216" s="337"/>
      <c r="HXK216" s="78"/>
      <c r="HXL216" s="337"/>
      <c r="HXM216" s="337"/>
      <c r="HXN216" s="78"/>
      <c r="HXO216" s="79"/>
      <c r="HXP216" s="78"/>
      <c r="HXQ216" s="337"/>
      <c r="HXR216" s="337"/>
      <c r="HXS216" s="337"/>
      <c r="HXT216" s="337"/>
      <c r="HXU216" s="337"/>
      <c r="HXV216" s="337"/>
      <c r="HXW216" s="337"/>
      <c r="HXX216" s="337"/>
      <c r="HXY216" s="337"/>
      <c r="HXZ216" s="337"/>
      <c r="HYA216" s="337"/>
      <c r="HYB216" s="337"/>
      <c r="HYC216" s="78"/>
      <c r="HYD216" s="337"/>
      <c r="HYE216" s="337"/>
      <c r="HYF216" s="78"/>
      <c r="HYG216" s="79"/>
      <c r="HYH216" s="78"/>
      <c r="HYI216" s="337"/>
      <c r="HYJ216" s="337"/>
      <c r="HYK216" s="337"/>
      <c r="HYL216" s="337"/>
      <c r="HYM216" s="337"/>
      <c r="HYN216" s="337"/>
      <c r="HYO216" s="337"/>
      <c r="HYP216" s="337"/>
      <c r="HYQ216" s="337"/>
      <c r="HYR216" s="337"/>
      <c r="HYS216" s="337"/>
      <c r="HYT216" s="337"/>
      <c r="HYU216" s="78"/>
      <c r="HYV216" s="337"/>
      <c r="HYW216" s="337"/>
      <c r="HYX216" s="78"/>
      <c r="HYY216" s="79"/>
      <c r="HYZ216" s="78"/>
      <c r="HZA216" s="337"/>
      <c r="HZB216" s="337"/>
      <c r="HZC216" s="337"/>
      <c r="HZD216" s="337"/>
      <c r="HZE216" s="337"/>
      <c r="HZF216" s="337"/>
      <c r="HZG216" s="337"/>
      <c r="HZH216" s="337"/>
      <c r="HZI216" s="337"/>
      <c r="HZJ216" s="337"/>
      <c r="HZK216" s="337"/>
      <c r="HZL216" s="337"/>
      <c r="HZM216" s="78"/>
      <c r="HZN216" s="337"/>
      <c r="HZO216" s="337"/>
      <c r="HZP216" s="78"/>
      <c r="HZQ216" s="79"/>
      <c r="HZR216" s="78"/>
      <c r="HZS216" s="337"/>
      <c r="HZT216" s="337"/>
      <c r="HZU216" s="337"/>
      <c r="HZV216" s="337"/>
      <c r="HZW216" s="337"/>
      <c r="HZX216" s="337"/>
      <c r="HZY216" s="337"/>
      <c r="HZZ216" s="337"/>
      <c r="IAA216" s="337"/>
      <c r="IAB216" s="337"/>
      <c r="IAC216" s="337"/>
      <c r="IAD216" s="337"/>
      <c r="IAE216" s="78"/>
      <c r="IAF216" s="337"/>
      <c r="IAG216" s="337"/>
      <c r="IAH216" s="78"/>
      <c r="IAI216" s="79"/>
      <c r="IAJ216" s="78"/>
      <c r="IAK216" s="337"/>
      <c r="IAL216" s="337"/>
      <c r="IAM216" s="337"/>
      <c r="IAN216" s="337"/>
      <c r="IAO216" s="337"/>
      <c r="IAP216" s="337"/>
      <c r="IAQ216" s="337"/>
      <c r="IAR216" s="337"/>
      <c r="IAS216" s="337"/>
      <c r="IAT216" s="337"/>
      <c r="IAU216" s="337"/>
      <c r="IAV216" s="337"/>
      <c r="IAW216" s="78"/>
      <c r="IAX216" s="337"/>
      <c r="IAY216" s="337"/>
      <c r="IAZ216" s="78"/>
      <c r="IBA216" s="79"/>
      <c r="IBB216" s="78"/>
      <c r="IBC216" s="337"/>
      <c r="IBD216" s="337"/>
      <c r="IBE216" s="337"/>
      <c r="IBF216" s="337"/>
      <c r="IBG216" s="337"/>
      <c r="IBH216" s="337"/>
      <c r="IBI216" s="337"/>
      <c r="IBJ216" s="337"/>
      <c r="IBK216" s="337"/>
      <c r="IBL216" s="337"/>
      <c r="IBM216" s="337"/>
      <c r="IBN216" s="337"/>
      <c r="IBO216" s="78"/>
      <c r="IBP216" s="337"/>
      <c r="IBQ216" s="337"/>
      <c r="IBR216" s="78"/>
      <c r="IBS216" s="79"/>
      <c r="IBT216" s="78"/>
      <c r="IBU216" s="337"/>
      <c r="IBV216" s="337"/>
      <c r="IBW216" s="337"/>
      <c r="IBX216" s="337"/>
      <c r="IBY216" s="337"/>
      <c r="IBZ216" s="337"/>
      <c r="ICA216" s="337"/>
      <c r="ICB216" s="337"/>
      <c r="ICC216" s="337"/>
      <c r="ICD216" s="337"/>
      <c r="ICE216" s="337"/>
      <c r="ICF216" s="337"/>
      <c r="ICG216" s="78"/>
      <c r="ICH216" s="337"/>
      <c r="ICI216" s="337"/>
      <c r="ICJ216" s="78"/>
      <c r="ICK216" s="79"/>
      <c r="ICL216" s="78"/>
      <c r="ICM216" s="337"/>
      <c r="ICN216" s="337"/>
      <c r="ICO216" s="337"/>
      <c r="ICP216" s="337"/>
      <c r="ICQ216" s="337"/>
      <c r="ICR216" s="337"/>
      <c r="ICS216" s="337"/>
      <c r="ICT216" s="337"/>
      <c r="ICU216" s="337"/>
      <c r="ICV216" s="337"/>
      <c r="ICW216" s="337"/>
      <c r="ICX216" s="337"/>
      <c r="ICY216" s="78"/>
      <c r="ICZ216" s="337"/>
      <c r="IDA216" s="337"/>
      <c r="IDB216" s="78"/>
      <c r="IDC216" s="79"/>
      <c r="IDD216" s="78"/>
      <c r="IDE216" s="337"/>
      <c r="IDF216" s="337"/>
      <c r="IDG216" s="337"/>
      <c r="IDH216" s="337"/>
      <c r="IDI216" s="337"/>
      <c r="IDJ216" s="337"/>
      <c r="IDK216" s="337"/>
      <c r="IDL216" s="337"/>
      <c r="IDM216" s="337"/>
      <c r="IDN216" s="337"/>
      <c r="IDO216" s="337"/>
      <c r="IDP216" s="337"/>
      <c r="IDQ216" s="78"/>
      <c r="IDR216" s="337"/>
      <c r="IDS216" s="337"/>
      <c r="IDT216" s="78"/>
      <c r="IDU216" s="79"/>
      <c r="IDV216" s="78"/>
      <c r="IDW216" s="337"/>
      <c r="IDX216" s="337"/>
      <c r="IDY216" s="337"/>
      <c r="IDZ216" s="337"/>
      <c r="IEA216" s="337"/>
      <c r="IEB216" s="337"/>
      <c r="IEC216" s="337"/>
      <c r="IED216" s="337"/>
      <c r="IEE216" s="337"/>
      <c r="IEF216" s="337"/>
      <c r="IEG216" s="337"/>
      <c r="IEH216" s="337"/>
      <c r="IEI216" s="78"/>
      <c r="IEJ216" s="337"/>
      <c r="IEK216" s="337"/>
      <c r="IEL216" s="78"/>
      <c r="IEM216" s="79"/>
      <c r="IEN216" s="78"/>
      <c r="IEO216" s="337"/>
      <c r="IEP216" s="337"/>
      <c r="IEQ216" s="337"/>
      <c r="IER216" s="337"/>
      <c r="IES216" s="337"/>
      <c r="IET216" s="337"/>
      <c r="IEU216" s="337"/>
      <c r="IEV216" s="337"/>
      <c r="IEW216" s="337"/>
      <c r="IEX216" s="337"/>
      <c r="IEY216" s="337"/>
      <c r="IEZ216" s="337"/>
      <c r="IFA216" s="78"/>
      <c r="IFB216" s="337"/>
      <c r="IFC216" s="337"/>
      <c r="IFD216" s="78"/>
      <c r="IFE216" s="79"/>
      <c r="IFF216" s="78"/>
      <c r="IFG216" s="337"/>
      <c r="IFH216" s="337"/>
      <c r="IFI216" s="337"/>
      <c r="IFJ216" s="337"/>
      <c r="IFK216" s="337"/>
      <c r="IFL216" s="337"/>
      <c r="IFM216" s="337"/>
      <c r="IFN216" s="337"/>
      <c r="IFO216" s="337"/>
      <c r="IFP216" s="337"/>
      <c r="IFQ216" s="337"/>
      <c r="IFR216" s="337"/>
      <c r="IFS216" s="78"/>
      <c r="IFT216" s="337"/>
      <c r="IFU216" s="337"/>
      <c r="IFV216" s="78"/>
      <c r="IFW216" s="79"/>
      <c r="IFX216" s="78"/>
      <c r="IFY216" s="337"/>
      <c r="IFZ216" s="337"/>
      <c r="IGA216" s="337"/>
      <c r="IGB216" s="337"/>
      <c r="IGC216" s="337"/>
      <c r="IGD216" s="337"/>
      <c r="IGE216" s="337"/>
      <c r="IGF216" s="337"/>
      <c r="IGG216" s="337"/>
      <c r="IGH216" s="337"/>
      <c r="IGI216" s="337"/>
      <c r="IGJ216" s="337"/>
      <c r="IGK216" s="78"/>
      <c r="IGL216" s="337"/>
      <c r="IGM216" s="337"/>
      <c r="IGN216" s="78"/>
      <c r="IGO216" s="79"/>
      <c r="IGP216" s="78"/>
      <c r="IGQ216" s="337"/>
      <c r="IGR216" s="337"/>
      <c r="IGS216" s="337"/>
      <c r="IGT216" s="337"/>
      <c r="IGU216" s="337"/>
      <c r="IGV216" s="337"/>
      <c r="IGW216" s="337"/>
      <c r="IGX216" s="337"/>
      <c r="IGY216" s="337"/>
      <c r="IGZ216" s="337"/>
      <c r="IHA216" s="337"/>
      <c r="IHB216" s="337"/>
      <c r="IHC216" s="78"/>
      <c r="IHD216" s="337"/>
      <c r="IHE216" s="337"/>
      <c r="IHF216" s="78"/>
      <c r="IHG216" s="79"/>
      <c r="IHH216" s="78"/>
      <c r="IHI216" s="337"/>
      <c r="IHJ216" s="337"/>
      <c r="IHK216" s="337"/>
      <c r="IHL216" s="337"/>
      <c r="IHM216" s="337"/>
      <c r="IHN216" s="337"/>
      <c r="IHO216" s="337"/>
      <c r="IHP216" s="337"/>
      <c r="IHQ216" s="337"/>
      <c r="IHR216" s="337"/>
      <c r="IHS216" s="337"/>
      <c r="IHT216" s="337"/>
      <c r="IHU216" s="78"/>
      <c r="IHV216" s="337"/>
      <c r="IHW216" s="337"/>
      <c r="IHX216" s="78"/>
      <c r="IHY216" s="79"/>
      <c r="IHZ216" s="78"/>
      <c r="IIA216" s="337"/>
      <c r="IIB216" s="337"/>
      <c r="IIC216" s="337"/>
      <c r="IID216" s="337"/>
      <c r="IIE216" s="337"/>
      <c r="IIF216" s="337"/>
      <c r="IIG216" s="337"/>
      <c r="IIH216" s="337"/>
      <c r="III216" s="337"/>
      <c r="IIJ216" s="337"/>
      <c r="IIK216" s="337"/>
      <c r="IIL216" s="337"/>
      <c r="IIM216" s="78"/>
      <c r="IIN216" s="337"/>
      <c r="IIO216" s="337"/>
      <c r="IIP216" s="78"/>
      <c r="IIQ216" s="79"/>
      <c r="IIR216" s="78"/>
      <c r="IIS216" s="337"/>
      <c r="IIT216" s="337"/>
      <c r="IIU216" s="337"/>
      <c r="IIV216" s="337"/>
      <c r="IIW216" s="337"/>
      <c r="IIX216" s="337"/>
      <c r="IIY216" s="337"/>
      <c r="IIZ216" s="337"/>
      <c r="IJA216" s="337"/>
      <c r="IJB216" s="337"/>
      <c r="IJC216" s="337"/>
      <c r="IJD216" s="337"/>
      <c r="IJE216" s="78"/>
      <c r="IJF216" s="337"/>
      <c r="IJG216" s="337"/>
      <c r="IJH216" s="78"/>
      <c r="IJI216" s="79"/>
      <c r="IJJ216" s="78"/>
      <c r="IJK216" s="337"/>
      <c r="IJL216" s="337"/>
      <c r="IJM216" s="337"/>
      <c r="IJN216" s="337"/>
      <c r="IJO216" s="337"/>
      <c r="IJP216" s="337"/>
      <c r="IJQ216" s="337"/>
      <c r="IJR216" s="337"/>
      <c r="IJS216" s="337"/>
      <c r="IJT216" s="337"/>
      <c r="IJU216" s="337"/>
      <c r="IJV216" s="337"/>
      <c r="IJW216" s="78"/>
      <c r="IJX216" s="337"/>
      <c r="IJY216" s="337"/>
      <c r="IJZ216" s="78"/>
      <c r="IKA216" s="79"/>
      <c r="IKB216" s="78"/>
      <c r="IKC216" s="337"/>
      <c r="IKD216" s="337"/>
      <c r="IKE216" s="337"/>
      <c r="IKF216" s="337"/>
      <c r="IKG216" s="337"/>
      <c r="IKH216" s="337"/>
      <c r="IKI216" s="337"/>
      <c r="IKJ216" s="337"/>
      <c r="IKK216" s="337"/>
      <c r="IKL216" s="337"/>
      <c r="IKM216" s="337"/>
      <c r="IKN216" s="337"/>
      <c r="IKO216" s="78"/>
      <c r="IKP216" s="337"/>
      <c r="IKQ216" s="337"/>
      <c r="IKR216" s="78"/>
      <c r="IKS216" s="79"/>
      <c r="IKT216" s="78"/>
      <c r="IKU216" s="337"/>
      <c r="IKV216" s="337"/>
      <c r="IKW216" s="337"/>
      <c r="IKX216" s="337"/>
      <c r="IKY216" s="337"/>
      <c r="IKZ216" s="337"/>
      <c r="ILA216" s="337"/>
      <c r="ILB216" s="337"/>
      <c r="ILC216" s="337"/>
      <c r="ILD216" s="337"/>
      <c r="ILE216" s="337"/>
      <c r="ILF216" s="337"/>
      <c r="ILG216" s="78"/>
      <c r="ILH216" s="337"/>
      <c r="ILI216" s="337"/>
      <c r="ILJ216" s="78"/>
      <c r="ILK216" s="79"/>
      <c r="ILL216" s="78"/>
      <c r="ILM216" s="337"/>
      <c r="ILN216" s="337"/>
      <c r="ILO216" s="337"/>
      <c r="ILP216" s="337"/>
      <c r="ILQ216" s="337"/>
      <c r="ILR216" s="337"/>
      <c r="ILS216" s="337"/>
      <c r="ILT216" s="337"/>
      <c r="ILU216" s="337"/>
      <c r="ILV216" s="337"/>
      <c r="ILW216" s="337"/>
      <c r="ILX216" s="337"/>
      <c r="ILY216" s="78"/>
      <c r="ILZ216" s="337"/>
      <c r="IMA216" s="337"/>
      <c r="IMB216" s="78"/>
      <c r="IMC216" s="79"/>
      <c r="IMD216" s="78"/>
      <c r="IME216" s="337"/>
      <c r="IMF216" s="337"/>
      <c r="IMG216" s="337"/>
      <c r="IMH216" s="337"/>
      <c r="IMI216" s="337"/>
      <c r="IMJ216" s="337"/>
      <c r="IMK216" s="337"/>
      <c r="IML216" s="337"/>
      <c r="IMM216" s="337"/>
      <c r="IMN216" s="337"/>
      <c r="IMO216" s="337"/>
      <c r="IMP216" s="337"/>
      <c r="IMQ216" s="78"/>
      <c r="IMR216" s="337"/>
      <c r="IMS216" s="337"/>
      <c r="IMT216" s="78"/>
      <c r="IMU216" s="79"/>
      <c r="IMV216" s="78"/>
      <c r="IMW216" s="337"/>
      <c r="IMX216" s="337"/>
      <c r="IMY216" s="337"/>
      <c r="IMZ216" s="337"/>
      <c r="INA216" s="337"/>
      <c r="INB216" s="337"/>
      <c r="INC216" s="337"/>
      <c r="IND216" s="337"/>
      <c r="INE216" s="337"/>
      <c r="INF216" s="337"/>
      <c r="ING216" s="337"/>
      <c r="INH216" s="337"/>
      <c r="INI216" s="78"/>
      <c r="INJ216" s="337"/>
      <c r="INK216" s="337"/>
      <c r="INL216" s="78"/>
      <c r="INM216" s="79"/>
      <c r="INN216" s="78"/>
      <c r="INO216" s="337"/>
      <c r="INP216" s="337"/>
      <c r="INQ216" s="337"/>
      <c r="INR216" s="337"/>
      <c r="INS216" s="337"/>
      <c r="INT216" s="337"/>
      <c r="INU216" s="337"/>
      <c r="INV216" s="337"/>
      <c r="INW216" s="337"/>
      <c r="INX216" s="337"/>
      <c r="INY216" s="337"/>
      <c r="INZ216" s="337"/>
      <c r="IOA216" s="78"/>
      <c r="IOB216" s="337"/>
      <c r="IOC216" s="337"/>
      <c r="IOD216" s="78"/>
      <c r="IOE216" s="79"/>
      <c r="IOF216" s="78"/>
      <c r="IOG216" s="337"/>
      <c r="IOH216" s="337"/>
      <c r="IOI216" s="337"/>
      <c r="IOJ216" s="337"/>
      <c r="IOK216" s="337"/>
      <c r="IOL216" s="337"/>
      <c r="IOM216" s="337"/>
      <c r="ION216" s="337"/>
      <c r="IOO216" s="337"/>
      <c r="IOP216" s="337"/>
      <c r="IOQ216" s="337"/>
      <c r="IOR216" s="337"/>
      <c r="IOS216" s="78"/>
      <c r="IOT216" s="337"/>
      <c r="IOU216" s="337"/>
      <c r="IOV216" s="78"/>
      <c r="IOW216" s="79"/>
      <c r="IOX216" s="78"/>
      <c r="IOY216" s="337"/>
      <c r="IOZ216" s="337"/>
      <c r="IPA216" s="337"/>
      <c r="IPB216" s="337"/>
      <c r="IPC216" s="337"/>
      <c r="IPD216" s="337"/>
      <c r="IPE216" s="337"/>
      <c r="IPF216" s="337"/>
      <c r="IPG216" s="337"/>
      <c r="IPH216" s="337"/>
      <c r="IPI216" s="337"/>
      <c r="IPJ216" s="337"/>
      <c r="IPK216" s="78"/>
      <c r="IPL216" s="337"/>
      <c r="IPM216" s="337"/>
      <c r="IPN216" s="78"/>
      <c r="IPO216" s="79"/>
      <c r="IPP216" s="78"/>
      <c r="IPQ216" s="337"/>
      <c r="IPR216" s="337"/>
      <c r="IPS216" s="337"/>
      <c r="IPT216" s="337"/>
      <c r="IPU216" s="337"/>
      <c r="IPV216" s="337"/>
      <c r="IPW216" s="337"/>
      <c r="IPX216" s="337"/>
      <c r="IPY216" s="337"/>
      <c r="IPZ216" s="337"/>
      <c r="IQA216" s="337"/>
      <c r="IQB216" s="337"/>
      <c r="IQC216" s="78"/>
      <c r="IQD216" s="337"/>
      <c r="IQE216" s="337"/>
      <c r="IQF216" s="78"/>
      <c r="IQG216" s="79"/>
      <c r="IQH216" s="78"/>
      <c r="IQI216" s="337"/>
      <c r="IQJ216" s="337"/>
      <c r="IQK216" s="337"/>
      <c r="IQL216" s="337"/>
      <c r="IQM216" s="337"/>
      <c r="IQN216" s="337"/>
      <c r="IQO216" s="337"/>
      <c r="IQP216" s="337"/>
      <c r="IQQ216" s="337"/>
      <c r="IQR216" s="337"/>
      <c r="IQS216" s="337"/>
      <c r="IQT216" s="337"/>
      <c r="IQU216" s="78"/>
      <c r="IQV216" s="337"/>
      <c r="IQW216" s="337"/>
      <c r="IQX216" s="78"/>
      <c r="IQY216" s="79"/>
      <c r="IQZ216" s="78"/>
      <c r="IRA216" s="337"/>
      <c r="IRB216" s="337"/>
      <c r="IRC216" s="337"/>
      <c r="IRD216" s="337"/>
      <c r="IRE216" s="337"/>
      <c r="IRF216" s="337"/>
      <c r="IRG216" s="337"/>
      <c r="IRH216" s="337"/>
      <c r="IRI216" s="337"/>
      <c r="IRJ216" s="337"/>
      <c r="IRK216" s="337"/>
      <c r="IRL216" s="337"/>
      <c r="IRM216" s="78"/>
      <c r="IRN216" s="337"/>
      <c r="IRO216" s="337"/>
      <c r="IRP216" s="78"/>
      <c r="IRQ216" s="79"/>
      <c r="IRR216" s="78"/>
      <c r="IRS216" s="337"/>
      <c r="IRT216" s="337"/>
      <c r="IRU216" s="337"/>
      <c r="IRV216" s="337"/>
      <c r="IRW216" s="337"/>
      <c r="IRX216" s="337"/>
      <c r="IRY216" s="337"/>
      <c r="IRZ216" s="337"/>
      <c r="ISA216" s="337"/>
      <c r="ISB216" s="337"/>
      <c r="ISC216" s="337"/>
      <c r="ISD216" s="337"/>
      <c r="ISE216" s="78"/>
      <c r="ISF216" s="337"/>
      <c r="ISG216" s="337"/>
      <c r="ISH216" s="78"/>
      <c r="ISI216" s="79"/>
      <c r="ISJ216" s="78"/>
      <c r="ISK216" s="337"/>
      <c r="ISL216" s="337"/>
      <c r="ISM216" s="337"/>
      <c r="ISN216" s="337"/>
      <c r="ISO216" s="337"/>
      <c r="ISP216" s="337"/>
      <c r="ISQ216" s="337"/>
      <c r="ISR216" s="337"/>
      <c r="ISS216" s="337"/>
      <c r="IST216" s="337"/>
      <c r="ISU216" s="337"/>
      <c r="ISV216" s="337"/>
      <c r="ISW216" s="78"/>
      <c r="ISX216" s="337"/>
      <c r="ISY216" s="337"/>
      <c r="ISZ216" s="78"/>
      <c r="ITA216" s="79"/>
      <c r="ITB216" s="78"/>
      <c r="ITC216" s="337"/>
      <c r="ITD216" s="337"/>
      <c r="ITE216" s="337"/>
      <c r="ITF216" s="337"/>
      <c r="ITG216" s="337"/>
      <c r="ITH216" s="337"/>
      <c r="ITI216" s="337"/>
      <c r="ITJ216" s="337"/>
      <c r="ITK216" s="337"/>
      <c r="ITL216" s="337"/>
      <c r="ITM216" s="337"/>
      <c r="ITN216" s="337"/>
      <c r="ITO216" s="78"/>
      <c r="ITP216" s="337"/>
      <c r="ITQ216" s="337"/>
      <c r="ITR216" s="78"/>
      <c r="ITS216" s="79"/>
      <c r="ITT216" s="78"/>
      <c r="ITU216" s="337"/>
      <c r="ITV216" s="337"/>
      <c r="ITW216" s="337"/>
      <c r="ITX216" s="337"/>
      <c r="ITY216" s="337"/>
      <c r="ITZ216" s="337"/>
      <c r="IUA216" s="337"/>
      <c r="IUB216" s="337"/>
      <c r="IUC216" s="337"/>
      <c r="IUD216" s="337"/>
      <c r="IUE216" s="337"/>
      <c r="IUF216" s="337"/>
      <c r="IUG216" s="78"/>
      <c r="IUH216" s="337"/>
      <c r="IUI216" s="337"/>
      <c r="IUJ216" s="78"/>
      <c r="IUK216" s="79"/>
      <c r="IUL216" s="78"/>
      <c r="IUM216" s="337"/>
      <c r="IUN216" s="337"/>
      <c r="IUO216" s="337"/>
      <c r="IUP216" s="337"/>
      <c r="IUQ216" s="337"/>
      <c r="IUR216" s="337"/>
      <c r="IUS216" s="337"/>
      <c r="IUT216" s="337"/>
      <c r="IUU216" s="337"/>
      <c r="IUV216" s="337"/>
      <c r="IUW216" s="337"/>
      <c r="IUX216" s="337"/>
      <c r="IUY216" s="78"/>
      <c r="IUZ216" s="337"/>
      <c r="IVA216" s="337"/>
      <c r="IVB216" s="78"/>
      <c r="IVC216" s="79"/>
      <c r="IVD216" s="78"/>
      <c r="IVE216" s="337"/>
      <c r="IVF216" s="337"/>
      <c r="IVG216" s="337"/>
      <c r="IVH216" s="337"/>
      <c r="IVI216" s="337"/>
      <c r="IVJ216" s="337"/>
      <c r="IVK216" s="337"/>
      <c r="IVL216" s="337"/>
      <c r="IVM216" s="337"/>
      <c r="IVN216" s="337"/>
      <c r="IVO216" s="337"/>
      <c r="IVP216" s="337"/>
      <c r="IVQ216" s="78"/>
      <c r="IVR216" s="337"/>
      <c r="IVS216" s="337"/>
      <c r="IVT216" s="78"/>
      <c r="IVU216" s="79"/>
      <c r="IVV216" s="78"/>
      <c r="IVW216" s="337"/>
      <c r="IVX216" s="337"/>
      <c r="IVY216" s="337"/>
      <c r="IVZ216" s="337"/>
      <c r="IWA216" s="337"/>
      <c r="IWB216" s="337"/>
      <c r="IWC216" s="337"/>
      <c r="IWD216" s="337"/>
      <c r="IWE216" s="337"/>
      <c r="IWF216" s="337"/>
      <c r="IWG216" s="337"/>
      <c r="IWH216" s="337"/>
      <c r="IWI216" s="78"/>
      <c r="IWJ216" s="337"/>
      <c r="IWK216" s="337"/>
      <c r="IWL216" s="78"/>
      <c r="IWM216" s="79"/>
      <c r="IWN216" s="78"/>
      <c r="IWO216" s="337"/>
      <c r="IWP216" s="337"/>
      <c r="IWQ216" s="337"/>
      <c r="IWR216" s="337"/>
      <c r="IWS216" s="337"/>
      <c r="IWT216" s="337"/>
      <c r="IWU216" s="337"/>
      <c r="IWV216" s="337"/>
      <c r="IWW216" s="337"/>
      <c r="IWX216" s="337"/>
      <c r="IWY216" s="337"/>
      <c r="IWZ216" s="337"/>
      <c r="IXA216" s="78"/>
      <c r="IXB216" s="337"/>
      <c r="IXC216" s="337"/>
      <c r="IXD216" s="78"/>
      <c r="IXE216" s="79"/>
      <c r="IXF216" s="78"/>
      <c r="IXG216" s="337"/>
      <c r="IXH216" s="337"/>
      <c r="IXI216" s="337"/>
      <c r="IXJ216" s="337"/>
      <c r="IXK216" s="337"/>
      <c r="IXL216" s="337"/>
      <c r="IXM216" s="337"/>
      <c r="IXN216" s="337"/>
      <c r="IXO216" s="337"/>
      <c r="IXP216" s="337"/>
      <c r="IXQ216" s="337"/>
      <c r="IXR216" s="337"/>
      <c r="IXS216" s="78"/>
      <c r="IXT216" s="337"/>
      <c r="IXU216" s="337"/>
      <c r="IXV216" s="78"/>
      <c r="IXW216" s="79"/>
      <c r="IXX216" s="78"/>
      <c r="IXY216" s="337"/>
      <c r="IXZ216" s="337"/>
      <c r="IYA216" s="337"/>
      <c r="IYB216" s="337"/>
      <c r="IYC216" s="337"/>
      <c r="IYD216" s="337"/>
      <c r="IYE216" s="337"/>
      <c r="IYF216" s="337"/>
      <c r="IYG216" s="337"/>
      <c r="IYH216" s="337"/>
      <c r="IYI216" s="337"/>
      <c r="IYJ216" s="337"/>
      <c r="IYK216" s="78"/>
      <c r="IYL216" s="337"/>
      <c r="IYM216" s="337"/>
      <c r="IYN216" s="78"/>
      <c r="IYO216" s="79"/>
      <c r="IYP216" s="78"/>
      <c r="IYQ216" s="337"/>
      <c r="IYR216" s="337"/>
      <c r="IYS216" s="337"/>
      <c r="IYT216" s="337"/>
      <c r="IYU216" s="337"/>
      <c r="IYV216" s="337"/>
      <c r="IYW216" s="337"/>
      <c r="IYX216" s="337"/>
      <c r="IYY216" s="337"/>
      <c r="IYZ216" s="337"/>
      <c r="IZA216" s="337"/>
      <c r="IZB216" s="337"/>
      <c r="IZC216" s="78"/>
      <c r="IZD216" s="337"/>
      <c r="IZE216" s="337"/>
      <c r="IZF216" s="78"/>
      <c r="IZG216" s="79"/>
      <c r="IZH216" s="78"/>
      <c r="IZI216" s="337"/>
      <c r="IZJ216" s="337"/>
      <c r="IZK216" s="337"/>
      <c r="IZL216" s="337"/>
      <c r="IZM216" s="337"/>
      <c r="IZN216" s="337"/>
      <c r="IZO216" s="337"/>
      <c r="IZP216" s="337"/>
      <c r="IZQ216" s="337"/>
      <c r="IZR216" s="337"/>
      <c r="IZS216" s="337"/>
      <c r="IZT216" s="337"/>
      <c r="IZU216" s="78"/>
      <c r="IZV216" s="337"/>
      <c r="IZW216" s="337"/>
      <c r="IZX216" s="78"/>
      <c r="IZY216" s="79"/>
      <c r="IZZ216" s="78"/>
      <c r="JAA216" s="337"/>
      <c r="JAB216" s="337"/>
      <c r="JAC216" s="337"/>
      <c r="JAD216" s="337"/>
      <c r="JAE216" s="337"/>
      <c r="JAF216" s="337"/>
      <c r="JAG216" s="337"/>
      <c r="JAH216" s="337"/>
      <c r="JAI216" s="337"/>
      <c r="JAJ216" s="337"/>
      <c r="JAK216" s="337"/>
      <c r="JAL216" s="337"/>
      <c r="JAM216" s="78"/>
      <c r="JAN216" s="337"/>
      <c r="JAO216" s="337"/>
      <c r="JAP216" s="78"/>
      <c r="JAQ216" s="79"/>
      <c r="JAR216" s="78"/>
      <c r="JAS216" s="337"/>
      <c r="JAT216" s="337"/>
      <c r="JAU216" s="337"/>
      <c r="JAV216" s="337"/>
      <c r="JAW216" s="337"/>
      <c r="JAX216" s="337"/>
      <c r="JAY216" s="337"/>
      <c r="JAZ216" s="337"/>
      <c r="JBA216" s="337"/>
      <c r="JBB216" s="337"/>
      <c r="JBC216" s="337"/>
      <c r="JBD216" s="337"/>
      <c r="JBE216" s="78"/>
      <c r="JBF216" s="337"/>
      <c r="JBG216" s="337"/>
      <c r="JBH216" s="78"/>
      <c r="JBI216" s="79"/>
      <c r="JBJ216" s="78"/>
      <c r="JBK216" s="337"/>
      <c r="JBL216" s="337"/>
      <c r="JBM216" s="337"/>
      <c r="JBN216" s="337"/>
      <c r="JBO216" s="337"/>
      <c r="JBP216" s="337"/>
      <c r="JBQ216" s="337"/>
      <c r="JBR216" s="337"/>
      <c r="JBS216" s="337"/>
      <c r="JBT216" s="337"/>
      <c r="JBU216" s="337"/>
      <c r="JBV216" s="337"/>
      <c r="JBW216" s="78"/>
      <c r="JBX216" s="337"/>
      <c r="JBY216" s="337"/>
      <c r="JBZ216" s="78"/>
      <c r="JCA216" s="79"/>
      <c r="JCB216" s="78"/>
      <c r="JCC216" s="337"/>
      <c r="JCD216" s="337"/>
      <c r="JCE216" s="337"/>
      <c r="JCF216" s="337"/>
      <c r="JCG216" s="337"/>
      <c r="JCH216" s="337"/>
      <c r="JCI216" s="337"/>
      <c r="JCJ216" s="337"/>
      <c r="JCK216" s="337"/>
      <c r="JCL216" s="337"/>
      <c r="JCM216" s="337"/>
      <c r="JCN216" s="337"/>
      <c r="JCO216" s="78"/>
      <c r="JCP216" s="337"/>
      <c r="JCQ216" s="337"/>
      <c r="JCR216" s="78"/>
      <c r="JCS216" s="79"/>
      <c r="JCT216" s="78"/>
      <c r="JCU216" s="337"/>
      <c r="JCV216" s="337"/>
      <c r="JCW216" s="337"/>
      <c r="JCX216" s="337"/>
      <c r="JCY216" s="337"/>
      <c r="JCZ216" s="337"/>
      <c r="JDA216" s="337"/>
      <c r="JDB216" s="337"/>
      <c r="JDC216" s="337"/>
      <c r="JDD216" s="337"/>
      <c r="JDE216" s="337"/>
      <c r="JDF216" s="337"/>
      <c r="JDG216" s="78"/>
      <c r="JDH216" s="337"/>
      <c r="JDI216" s="337"/>
      <c r="JDJ216" s="78"/>
      <c r="JDK216" s="79"/>
      <c r="JDL216" s="78"/>
      <c r="JDM216" s="337"/>
      <c r="JDN216" s="337"/>
      <c r="JDO216" s="337"/>
      <c r="JDP216" s="337"/>
      <c r="JDQ216" s="337"/>
      <c r="JDR216" s="337"/>
      <c r="JDS216" s="337"/>
      <c r="JDT216" s="337"/>
      <c r="JDU216" s="337"/>
      <c r="JDV216" s="337"/>
      <c r="JDW216" s="337"/>
      <c r="JDX216" s="337"/>
      <c r="JDY216" s="78"/>
      <c r="JDZ216" s="337"/>
      <c r="JEA216" s="337"/>
      <c r="JEB216" s="78"/>
      <c r="JEC216" s="79"/>
      <c r="JED216" s="78"/>
      <c r="JEE216" s="337"/>
      <c r="JEF216" s="337"/>
      <c r="JEG216" s="337"/>
      <c r="JEH216" s="337"/>
      <c r="JEI216" s="337"/>
      <c r="JEJ216" s="337"/>
      <c r="JEK216" s="337"/>
      <c r="JEL216" s="337"/>
      <c r="JEM216" s="337"/>
      <c r="JEN216" s="337"/>
      <c r="JEO216" s="337"/>
      <c r="JEP216" s="337"/>
      <c r="JEQ216" s="78"/>
      <c r="JER216" s="337"/>
      <c r="JES216" s="337"/>
      <c r="JET216" s="78"/>
      <c r="JEU216" s="79"/>
      <c r="JEV216" s="78"/>
      <c r="JEW216" s="337"/>
      <c r="JEX216" s="337"/>
      <c r="JEY216" s="337"/>
      <c r="JEZ216" s="337"/>
      <c r="JFA216" s="337"/>
      <c r="JFB216" s="337"/>
      <c r="JFC216" s="337"/>
      <c r="JFD216" s="337"/>
      <c r="JFE216" s="337"/>
      <c r="JFF216" s="337"/>
      <c r="JFG216" s="337"/>
      <c r="JFH216" s="337"/>
      <c r="JFI216" s="78"/>
      <c r="JFJ216" s="337"/>
      <c r="JFK216" s="337"/>
      <c r="JFL216" s="78"/>
      <c r="JFM216" s="79"/>
      <c r="JFN216" s="78"/>
      <c r="JFO216" s="337"/>
      <c r="JFP216" s="337"/>
      <c r="JFQ216" s="337"/>
      <c r="JFR216" s="337"/>
      <c r="JFS216" s="337"/>
      <c r="JFT216" s="337"/>
      <c r="JFU216" s="337"/>
      <c r="JFV216" s="337"/>
      <c r="JFW216" s="337"/>
      <c r="JFX216" s="337"/>
      <c r="JFY216" s="337"/>
      <c r="JFZ216" s="337"/>
      <c r="JGA216" s="78"/>
      <c r="JGB216" s="337"/>
      <c r="JGC216" s="337"/>
      <c r="JGD216" s="78"/>
      <c r="JGE216" s="79"/>
      <c r="JGF216" s="78"/>
      <c r="JGG216" s="337"/>
      <c r="JGH216" s="337"/>
      <c r="JGI216" s="337"/>
      <c r="JGJ216" s="337"/>
      <c r="JGK216" s="337"/>
      <c r="JGL216" s="337"/>
      <c r="JGM216" s="337"/>
      <c r="JGN216" s="337"/>
      <c r="JGO216" s="337"/>
      <c r="JGP216" s="337"/>
      <c r="JGQ216" s="337"/>
      <c r="JGR216" s="337"/>
      <c r="JGS216" s="78"/>
      <c r="JGT216" s="337"/>
      <c r="JGU216" s="337"/>
      <c r="JGV216" s="78"/>
      <c r="JGW216" s="79"/>
      <c r="JGX216" s="78"/>
      <c r="JGY216" s="337"/>
      <c r="JGZ216" s="337"/>
      <c r="JHA216" s="337"/>
      <c r="JHB216" s="337"/>
      <c r="JHC216" s="337"/>
      <c r="JHD216" s="337"/>
      <c r="JHE216" s="337"/>
      <c r="JHF216" s="337"/>
      <c r="JHG216" s="337"/>
      <c r="JHH216" s="337"/>
      <c r="JHI216" s="337"/>
      <c r="JHJ216" s="337"/>
      <c r="JHK216" s="78"/>
      <c r="JHL216" s="337"/>
      <c r="JHM216" s="337"/>
      <c r="JHN216" s="78"/>
      <c r="JHO216" s="79"/>
      <c r="JHP216" s="78"/>
      <c r="JHQ216" s="337"/>
      <c r="JHR216" s="337"/>
      <c r="JHS216" s="337"/>
      <c r="JHT216" s="337"/>
      <c r="JHU216" s="337"/>
      <c r="JHV216" s="337"/>
      <c r="JHW216" s="337"/>
      <c r="JHX216" s="337"/>
      <c r="JHY216" s="337"/>
      <c r="JHZ216" s="337"/>
      <c r="JIA216" s="337"/>
      <c r="JIB216" s="337"/>
      <c r="JIC216" s="78"/>
      <c r="JID216" s="337"/>
      <c r="JIE216" s="337"/>
      <c r="JIF216" s="78"/>
      <c r="JIG216" s="79"/>
      <c r="JIH216" s="78"/>
      <c r="JII216" s="337"/>
      <c r="JIJ216" s="337"/>
      <c r="JIK216" s="337"/>
      <c r="JIL216" s="337"/>
      <c r="JIM216" s="337"/>
      <c r="JIN216" s="337"/>
      <c r="JIO216" s="337"/>
      <c r="JIP216" s="337"/>
      <c r="JIQ216" s="337"/>
      <c r="JIR216" s="337"/>
      <c r="JIS216" s="337"/>
      <c r="JIT216" s="337"/>
      <c r="JIU216" s="78"/>
      <c r="JIV216" s="337"/>
      <c r="JIW216" s="337"/>
      <c r="JIX216" s="78"/>
      <c r="JIY216" s="79"/>
      <c r="JIZ216" s="78"/>
      <c r="JJA216" s="337"/>
      <c r="JJB216" s="337"/>
      <c r="JJC216" s="337"/>
      <c r="JJD216" s="337"/>
      <c r="JJE216" s="337"/>
      <c r="JJF216" s="337"/>
      <c r="JJG216" s="337"/>
      <c r="JJH216" s="337"/>
      <c r="JJI216" s="337"/>
      <c r="JJJ216" s="337"/>
      <c r="JJK216" s="337"/>
      <c r="JJL216" s="337"/>
      <c r="JJM216" s="78"/>
      <c r="JJN216" s="337"/>
      <c r="JJO216" s="337"/>
      <c r="JJP216" s="78"/>
      <c r="JJQ216" s="79"/>
      <c r="JJR216" s="78"/>
      <c r="JJS216" s="337"/>
      <c r="JJT216" s="337"/>
      <c r="JJU216" s="337"/>
      <c r="JJV216" s="337"/>
      <c r="JJW216" s="337"/>
      <c r="JJX216" s="337"/>
      <c r="JJY216" s="337"/>
      <c r="JJZ216" s="337"/>
      <c r="JKA216" s="337"/>
      <c r="JKB216" s="337"/>
      <c r="JKC216" s="337"/>
      <c r="JKD216" s="337"/>
      <c r="JKE216" s="78"/>
      <c r="JKF216" s="337"/>
      <c r="JKG216" s="337"/>
      <c r="JKH216" s="78"/>
      <c r="JKI216" s="79"/>
      <c r="JKJ216" s="78"/>
      <c r="JKK216" s="337"/>
      <c r="JKL216" s="337"/>
      <c r="JKM216" s="337"/>
      <c r="JKN216" s="337"/>
      <c r="JKO216" s="337"/>
      <c r="JKP216" s="337"/>
      <c r="JKQ216" s="337"/>
      <c r="JKR216" s="337"/>
      <c r="JKS216" s="337"/>
      <c r="JKT216" s="337"/>
      <c r="JKU216" s="337"/>
      <c r="JKV216" s="337"/>
      <c r="JKW216" s="78"/>
      <c r="JKX216" s="337"/>
      <c r="JKY216" s="337"/>
      <c r="JKZ216" s="78"/>
      <c r="JLA216" s="79"/>
      <c r="JLB216" s="78"/>
      <c r="JLC216" s="337"/>
      <c r="JLD216" s="337"/>
      <c r="JLE216" s="337"/>
      <c r="JLF216" s="337"/>
      <c r="JLG216" s="337"/>
      <c r="JLH216" s="337"/>
      <c r="JLI216" s="337"/>
      <c r="JLJ216" s="337"/>
      <c r="JLK216" s="337"/>
      <c r="JLL216" s="337"/>
      <c r="JLM216" s="337"/>
      <c r="JLN216" s="337"/>
      <c r="JLO216" s="78"/>
      <c r="JLP216" s="337"/>
      <c r="JLQ216" s="337"/>
      <c r="JLR216" s="78"/>
      <c r="JLS216" s="79"/>
      <c r="JLT216" s="78"/>
      <c r="JLU216" s="337"/>
      <c r="JLV216" s="337"/>
      <c r="JLW216" s="337"/>
      <c r="JLX216" s="337"/>
      <c r="JLY216" s="337"/>
      <c r="JLZ216" s="337"/>
      <c r="JMA216" s="337"/>
      <c r="JMB216" s="337"/>
      <c r="JMC216" s="337"/>
      <c r="JMD216" s="337"/>
      <c r="JME216" s="337"/>
      <c r="JMF216" s="337"/>
      <c r="JMG216" s="78"/>
      <c r="JMH216" s="337"/>
      <c r="JMI216" s="337"/>
      <c r="JMJ216" s="78"/>
      <c r="JMK216" s="79"/>
      <c r="JML216" s="78"/>
      <c r="JMM216" s="337"/>
      <c r="JMN216" s="337"/>
      <c r="JMO216" s="337"/>
      <c r="JMP216" s="337"/>
      <c r="JMQ216" s="337"/>
      <c r="JMR216" s="337"/>
      <c r="JMS216" s="337"/>
      <c r="JMT216" s="337"/>
      <c r="JMU216" s="337"/>
      <c r="JMV216" s="337"/>
      <c r="JMW216" s="337"/>
      <c r="JMX216" s="337"/>
      <c r="JMY216" s="78"/>
      <c r="JMZ216" s="337"/>
      <c r="JNA216" s="337"/>
      <c r="JNB216" s="78"/>
      <c r="JNC216" s="79"/>
      <c r="JND216" s="78"/>
      <c r="JNE216" s="337"/>
      <c r="JNF216" s="337"/>
      <c r="JNG216" s="337"/>
      <c r="JNH216" s="337"/>
      <c r="JNI216" s="337"/>
      <c r="JNJ216" s="337"/>
      <c r="JNK216" s="337"/>
      <c r="JNL216" s="337"/>
      <c r="JNM216" s="337"/>
      <c r="JNN216" s="337"/>
      <c r="JNO216" s="337"/>
      <c r="JNP216" s="337"/>
      <c r="JNQ216" s="78"/>
      <c r="JNR216" s="337"/>
      <c r="JNS216" s="337"/>
      <c r="JNT216" s="78"/>
      <c r="JNU216" s="79"/>
      <c r="JNV216" s="78"/>
      <c r="JNW216" s="337"/>
      <c r="JNX216" s="337"/>
      <c r="JNY216" s="337"/>
      <c r="JNZ216" s="337"/>
      <c r="JOA216" s="337"/>
      <c r="JOB216" s="337"/>
      <c r="JOC216" s="337"/>
      <c r="JOD216" s="337"/>
      <c r="JOE216" s="337"/>
      <c r="JOF216" s="337"/>
      <c r="JOG216" s="337"/>
      <c r="JOH216" s="337"/>
      <c r="JOI216" s="78"/>
      <c r="JOJ216" s="337"/>
      <c r="JOK216" s="337"/>
      <c r="JOL216" s="78"/>
      <c r="JOM216" s="79"/>
      <c r="JON216" s="78"/>
      <c r="JOO216" s="337"/>
      <c r="JOP216" s="337"/>
      <c r="JOQ216" s="337"/>
      <c r="JOR216" s="337"/>
      <c r="JOS216" s="337"/>
      <c r="JOT216" s="337"/>
      <c r="JOU216" s="337"/>
      <c r="JOV216" s="337"/>
      <c r="JOW216" s="337"/>
      <c r="JOX216" s="337"/>
      <c r="JOY216" s="337"/>
      <c r="JOZ216" s="337"/>
      <c r="JPA216" s="78"/>
      <c r="JPB216" s="337"/>
      <c r="JPC216" s="337"/>
      <c r="JPD216" s="78"/>
      <c r="JPE216" s="79"/>
      <c r="JPF216" s="78"/>
      <c r="JPG216" s="337"/>
      <c r="JPH216" s="337"/>
      <c r="JPI216" s="337"/>
      <c r="JPJ216" s="337"/>
      <c r="JPK216" s="337"/>
      <c r="JPL216" s="337"/>
      <c r="JPM216" s="337"/>
      <c r="JPN216" s="337"/>
      <c r="JPO216" s="337"/>
      <c r="JPP216" s="337"/>
      <c r="JPQ216" s="337"/>
      <c r="JPR216" s="337"/>
      <c r="JPS216" s="78"/>
      <c r="JPT216" s="337"/>
      <c r="JPU216" s="337"/>
      <c r="JPV216" s="78"/>
      <c r="JPW216" s="79"/>
      <c r="JPX216" s="78"/>
      <c r="JPY216" s="337"/>
      <c r="JPZ216" s="337"/>
      <c r="JQA216" s="337"/>
      <c r="JQB216" s="337"/>
      <c r="JQC216" s="337"/>
      <c r="JQD216" s="337"/>
      <c r="JQE216" s="337"/>
      <c r="JQF216" s="337"/>
      <c r="JQG216" s="337"/>
      <c r="JQH216" s="337"/>
      <c r="JQI216" s="337"/>
      <c r="JQJ216" s="337"/>
      <c r="JQK216" s="78"/>
      <c r="JQL216" s="337"/>
      <c r="JQM216" s="337"/>
      <c r="JQN216" s="78"/>
      <c r="JQO216" s="79"/>
      <c r="JQP216" s="78"/>
      <c r="JQQ216" s="337"/>
      <c r="JQR216" s="337"/>
      <c r="JQS216" s="337"/>
      <c r="JQT216" s="337"/>
      <c r="JQU216" s="337"/>
      <c r="JQV216" s="337"/>
      <c r="JQW216" s="337"/>
      <c r="JQX216" s="337"/>
      <c r="JQY216" s="337"/>
      <c r="JQZ216" s="337"/>
      <c r="JRA216" s="337"/>
      <c r="JRB216" s="337"/>
      <c r="JRC216" s="78"/>
      <c r="JRD216" s="337"/>
      <c r="JRE216" s="337"/>
      <c r="JRF216" s="78"/>
      <c r="JRG216" s="79"/>
      <c r="JRH216" s="78"/>
      <c r="JRI216" s="337"/>
      <c r="JRJ216" s="337"/>
      <c r="JRK216" s="337"/>
      <c r="JRL216" s="337"/>
      <c r="JRM216" s="337"/>
      <c r="JRN216" s="337"/>
      <c r="JRO216" s="337"/>
      <c r="JRP216" s="337"/>
      <c r="JRQ216" s="337"/>
      <c r="JRR216" s="337"/>
      <c r="JRS216" s="337"/>
      <c r="JRT216" s="337"/>
      <c r="JRU216" s="78"/>
      <c r="JRV216" s="337"/>
      <c r="JRW216" s="337"/>
      <c r="JRX216" s="78"/>
      <c r="JRY216" s="79"/>
      <c r="JRZ216" s="78"/>
      <c r="JSA216" s="337"/>
      <c r="JSB216" s="337"/>
      <c r="JSC216" s="337"/>
      <c r="JSD216" s="337"/>
      <c r="JSE216" s="337"/>
      <c r="JSF216" s="337"/>
      <c r="JSG216" s="337"/>
      <c r="JSH216" s="337"/>
      <c r="JSI216" s="337"/>
      <c r="JSJ216" s="337"/>
      <c r="JSK216" s="337"/>
      <c r="JSL216" s="337"/>
      <c r="JSM216" s="78"/>
      <c r="JSN216" s="337"/>
      <c r="JSO216" s="337"/>
      <c r="JSP216" s="78"/>
      <c r="JSQ216" s="79"/>
      <c r="JSR216" s="78"/>
      <c r="JSS216" s="337"/>
      <c r="JST216" s="337"/>
      <c r="JSU216" s="337"/>
      <c r="JSV216" s="337"/>
      <c r="JSW216" s="337"/>
      <c r="JSX216" s="337"/>
      <c r="JSY216" s="337"/>
      <c r="JSZ216" s="337"/>
      <c r="JTA216" s="337"/>
      <c r="JTB216" s="337"/>
      <c r="JTC216" s="337"/>
      <c r="JTD216" s="337"/>
      <c r="JTE216" s="78"/>
      <c r="JTF216" s="337"/>
      <c r="JTG216" s="337"/>
      <c r="JTH216" s="78"/>
      <c r="JTI216" s="79"/>
      <c r="JTJ216" s="78"/>
      <c r="JTK216" s="337"/>
      <c r="JTL216" s="337"/>
      <c r="JTM216" s="337"/>
      <c r="JTN216" s="337"/>
      <c r="JTO216" s="337"/>
      <c r="JTP216" s="337"/>
      <c r="JTQ216" s="337"/>
      <c r="JTR216" s="337"/>
      <c r="JTS216" s="337"/>
      <c r="JTT216" s="337"/>
      <c r="JTU216" s="337"/>
      <c r="JTV216" s="337"/>
      <c r="JTW216" s="78"/>
      <c r="JTX216" s="337"/>
      <c r="JTY216" s="337"/>
      <c r="JTZ216" s="78"/>
      <c r="JUA216" s="79"/>
      <c r="JUB216" s="78"/>
      <c r="JUC216" s="337"/>
      <c r="JUD216" s="337"/>
      <c r="JUE216" s="337"/>
      <c r="JUF216" s="337"/>
      <c r="JUG216" s="337"/>
      <c r="JUH216" s="337"/>
      <c r="JUI216" s="337"/>
      <c r="JUJ216" s="337"/>
      <c r="JUK216" s="337"/>
      <c r="JUL216" s="337"/>
      <c r="JUM216" s="337"/>
      <c r="JUN216" s="337"/>
      <c r="JUO216" s="78"/>
      <c r="JUP216" s="337"/>
      <c r="JUQ216" s="337"/>
      <c r="JUR216" s="78"/>
      <c r="JUS216" s="79"/>
      <c r="JUT216" s="78"/>
      <c r="JUU216" s="337"/>
      <c r="JUV216" s="337"/>
      <c r="JUW216" s="337"/>
      <c r="JUX216" s="337"/>
      <c r="JUY216" s="337"/>
      <c r="JUZ216" s="337"/>
      <c r="JVA216" s="337"/>
      <c r="JVB216" s="337"/>
      <c r="JVC216" s="337"/>
      <c r="JVD216" s="337"/>
      <c r="JVE216" s="337"/>
      <c r="JVF216" s="337"/>
      <c r="JVG216" s="78"/>
      <c r="JVH216" s="337"/>
      <c r="JVI216" s="337"/>
      <c r="JVJ216" s="78"/>
      <c r="JVK216" s="79"/>
      <c r="JVL216" s="78"/>
      <c r="JVM216" s="337"/>
      <c r="JVN216" s="337"/>
      <c r="JVO216" s="337"/>
      <c r="JVP216" s="337"/>
      <c r="JVQ216" s="337"/>
      <c r="JVR216" s="337"/>
      <c r="JVS216" s="337"/>
      <c r="JVT216" s="337"/>
      <c r="JVU216" s="337"/>
      <c r="JVV216" s="337"/>
      <c r="JVW216" s="337"/>
      <c r="JVX216" s="337"/>
      <c r="JVY216" s="78"/>
      <c r="JVZ216" s="337"/>
      <c r="JWA216" s="337"/>
      <c r="JWB216" s="78"/>
      <c r="JWC216" s="79"/>
      <c r="JWD216" s="78"/>
      <c r="JWE216" s="337"/>
      <c r="JWF216" s="337"/>
      <c r="JWG216" s="337"/>
      <c r="JWH216" s="337"/>
      <c r="JWI216" s="337"/>
      <c r="JWJ216" s="337"/>
      <c r="JWK216" s="337"/>
      <c r="JWL216" s="337"/>
      <c r="JWM216" s="337"/>
      <c r="JWN216" s="337"/>
      <c r="JWO216" s="337"/>
      <c r="JWP216" s="337"/>
      <c r="JWQ216" s="78"/>
      <c r="JWR216" s="337"/>
      <c r="JWS216" s="337"/>
      <c r="JWT216" s="78"/>
      <c r="JWU216" s="79"/>
      <c r="JWV216" s="78"/>
      <c r="JWW216" s="337"/>
      <c r="JWX216" s="337"/>
      <c r="JWY216" s="337"/>
      <c r="JWZ216" s="337"/>
      <c r="JXA216" s="337"/>
      <c r="JXB216" s="337"/>
      <c r="JXC216" s="337"/>
      <c r="JXD216" s="337"/>
      <c r="JXE216" s="337"/>
      <c r="JXF216" s="337"/>
      <c r="JXG216" s="337"/>
      <c r="JXH216" s="337"/>
      <c r="JXI216" s="78"/>
      <c r="JXJ216" s="337"/>
      <c r="JXK216" s="337"/>
      <c r="JXL216" s="78"/>
      <c r="JXM216" s="79"/>
      <c r="JXN216" s="78"/>
      <c r="JXO216" s="337"/>
      <c r="JXP216" s="337"/>
      <c r="JXQ216" s="337"/>
      <c r="JXR216" s="337"/>
      <c r="JXS216" s="337"/>
      <c r="JXT216" s="337"/>
      <c r="JXU216" s="337"/>
      <c r="JXV216" s="337"/>
      <c r="JXW216" s="337"/>
      <c r="JXX216" s="337"/>
      <c r="JXY216" s="337"/>
      <c r="JXZ216" s="337"/>
      <c r="JYA216" s="78"/>
      <c r="JYB216" s="337"/>
      <c r="JYC216" s="337"/>
      <c r="JYD216" s="78"/>
      <c r="JYE216" s="79"/>
      <c r="JYF216" s="78"/>
      <c r="JYG216" s="337"/>
      <c r="JYH216" s="337"/>
      <c r="JYI216" s="337"/>
      <c r="JYJ216" s="337"/>
      <c r="JYK216" s="337"/>
      <c r="JYL216" s="337"/>
      <c r="JYM216" s="337"/>
      <c r="JYN216" s="337"/>
      <c r="JYO216" s="337"/>
      <c r="JYP216" s="337"/>
      <c r="JYQ216" s="337"/>
      <c r="JYR216" s="337"/>
      <c r="JYS216" s="78"/>
      <c r="JYT216" s="337"/>
      <c r="JYU216" s="337"/>
      <c r="JYV216" s="78"/>
      <c r="JYW216" s="79"/>
      <c r="JYX216" s="78"/>
      <c r="JYY216" s="337"/>
      <c r="JYZ216" s="337"/>
      <c r="JZA216" s="337"/>
      <c r="JZB216" s="337"/>
      <c r="JZC216" s="337"/>
      <c r="JZD216" s="337"/>
      <c r="JZE216" s="337"/>
      <c r="JZF216" s="337"/>
      <c r="JZG216" s="337"/>
      <c r="JZH216" s="337"/>
      <c r="JZI216" s="337"/>
      <c r="JZJ216" s="337"/>
      <c r="JZK216" s="78"/>
      <c r="JZL216" s="337"/>
      <c r="JZM216" s="337"/>
      <c r="JZN216" s="78"/>
      <c r="JZO216" s="79"/>
      <c r="JZP216" s="78"/>
      <c r="JZQ216" s="337"/>
      <c r="JZR216" s="337"/>
      <c r="JZS216" s="337"/>
      <c r="JZT216" s="337"/>
      <c r="JZU216" s="337"/>
      <c r="JZV216" s="337"/>
      <c r="JZW216" s="337"/>
      <c r="JZX216" s="337"/>
      <c r="JZY216" s="337"/>
      <c r="JZZ216" s="337"/>
      <c r="KAA216" s="337"/>
      <c r="KAB216" s="337"/>
      <c r="KAC216" s="78"/>
      <c r="KAD216" s="337"/>
      <c r="KAE216" s="337"/>
      <c r="KAF216" s="78"/>
      <c r="KAG216" s="79"/>
      <c r="KAH216" s="78"/>
      <c r="KAI216" s="337"/>
      <c r="KAJ216" s="337"/>
      <c r="KAK216" s="337"/>
      <c r="KAL216" s="337"/>
      <c r="KAM216" s="337"/>
      <c r="KAN216" s="337"/>
      <c r="KAO216" s="337"/>
      <c r="KAP216" s="337"/>
      <c r="KAQ216" s="337"/>
      <c r="KAR216" s="337"/>
      <c r="KAS216" s="337"/>
      <c r="KAT216" s="337"/>
      <c r="KAU216" s="78"/>
      <c r="KAV216" s="337"/>
      <c r="KAW216" s="337"/>
      <c r="KAX216" s="78"/>
      <c r="KAY216" s="79"/>
      <c r="KAZ216" s="78"/>
      <c r="KBA216" s="337"/>
      <c r="KBB216" s="337"/>
      <c r="KBC216" s="337"/>
      <c r="KBD216" s="337"/>
      <c r="KBE216" s="337"/>
      <c r="KBF216" s="337"/>
      <c r="KBG216" s="337"/>
      <c r="KBH216" s="337"/>
      <c r="KBI216" s="337"/>
      <c r="KBJ216" s="337"/>
      <c r="KBK216" s="337"/>
      <c r="KBL216" s="337"/>
      <c r="KBM216" s="78"/>
      <c r="KBN216" s="337"/>
      <c r="KBO216" s="337"/>
      <c r="KBP216" s="78"/>
      <c r="KBQ216" s="79"/>
      <c r="KBR216" s="78"/>
      <c r="KBS216" s="337"/>
      <c r="KBT216" s="337"/>
      <c r="KBU216" s="337"/>
      <c r="KBV216" s="337"/>
      <c r="KBW216" s="337"/>
      <c r="KBX216" s="337"/>
      <c r="KBY216" s="337"/>
      <c r="KBZ216" s="337"/>
      <c r="KCA216" s="337"/>
      <c r="KCB216" s="337"/>
      <c r="KCC216" s="337"/>
      <c r="KCD216" s="337"/>
      <c r="KCE216" s="78"/>
      <c r="KCF216" s="337"/>
      <c r="KCG216" s="337"/>
      <c r="KCH216" s="78"/>
      <c r="KCI216" s="79"/>
      <c r="KCJ216" s="78"/>
      <c r="KCK216" s="337"/>
      <c r="KCL216" s="337"/>
      <c r="KCM216" s="337"/>
      <c r="KCN216" s="337"/>
      <c r="KCO216" s="337"/>
      <c r="KCP216" s="337"/>
      <c r="KCQ216" s="337"/>
      <c r="KCR216" s="337"/>
      <c r="KCS216" s="337"/>
      <c r="KCT216" s="337"/>
      <c r="KCU216" s="337"/>
      <c r="KCV216" s="337"/>
      <c r="KCW216" s="78"/>
      <c r="KCX216" s="337"/>
      <c r="KCY216" s="337"/>
      <c r="KCZ216" s="78"/>
      <c r="KDA216" s="79"/>
      <c r="KDB216" s="78"/>
      <c r="KDC216" s="337"/>
      <c r="KDD216" s="337"/>
      <c r="KDE216" s="337"/>
      <c r="KDF216" s="337"/>
      <c r="KDG216" s="337"/>
      <c r="KDH216" s="337"/>
      <c r="KDI216" s="337"/>
      <c r="KDJ216" s="337"/>
      <c r="KDK216" s="337"/>
      <c r="KDL216" s="337"/>
      <c r="KDM216" s="337"/>
      <c r="KDN216" s="337"/>
      <c r="KDO216" s="78"/>
      <c r="KDP216" s="337"/>
      <c r="KDQ216" s="337"/>
      <c r="KDR216" s="78"/>
      <c r="KDS216" s="79"/>
      <c r="KDT216" s="78"/>
      <c r="KDU216" s="337"/>
      <c r="KDV216" s="337"/>
      <c r="KDW216" s="337"/>
      <c r="KDX216" s="337"/>
      <c r="KDY216" s="337"/>
      <c r="KDZ216" s="337"/>
      <c r="KEA216" s="337"/>
      <c r="KEB216" s="337"/>
      <c r="KEC216" s="337"/>
      <c r="KED216" s="337"/>
      <c r="KEE216" s="337"/>
      <c r="KEF216" s="337"/>
      <c r="KEG216" s="78"/>
      <c r="KEH216" s="337"/>
      <c r="KEI216" s="337"/>
      <c r="KEJ216" s="78"/>
      <c r="KEK216" s="79"/>
      <c r="KEL216" s="78"/>
      <c r="KEM216" s="337"/>
      <c r="KEN216" s="337"/>
      <c r="KEO216" s="337"/>
      <c r="KEP216" s="337"/>
      <c r="KEQ216" s="337"/>
      <c r="KER216" s="337"/>
      <c r="KES216" s="337"/>
      <c r="KET216" s="337"/>
      <c r="KEU216" s="337"/>
      <c r="KEV216" s="337"/>
      <c r="KEW216" s="337"/>
      <c r="KEX216" s="337"/>
      <c r="KEY216" s="78"/>
      <c r="KEZ216" s="337"/>
      <c r="KFA216" s="337"/>
      <c r="KFB216" s="78"/>
      <c r="KFC216" s="79"/>
      <c r="KFD216" s="78"/>
      <c r="KFE216" s="337"/>
      <c r="KFF216" s="337"/>
      <c r="KFG216" s="337"/>
      <c r="KFH216" s="337"/>
      <c r="KFI216" s="337"/>
      <c r="KFJ216" s="337"/>
      <c r="KFK216" s="337"/>
      <c r="KFL216" s="337"/>
      <c r="KFM216" s="337"/>
      <c r="KFN216" s="337"/>
      <c r="KFO216" s="337"/>
      <c r="KFP216" s="337"/>
      <c r="KFQ216" s="78"/>
      <c r="KFR216" s="337"/>
      <c r="KFS216" s="337"/>
      <c r="KFT216" s="78"/>
      <c r="KFU216" s="79"/>
      <c r="KFV216" s="78"/>
      <c r="KFW216" s="337"/>
      <c r="KFX216" s="337"/>
      <c r="KFY216" s="337"/>
      <c r="KFZ216" s="337"/>
      <c r="KGA216" s="337"/>
      <c r="KGB216" s="337"/>
      <c r="KGC216" s="337"/>
      <c r="KGD216" s="337"/>
      <c r="KGE216" s="337"/>
      <c r="KGF216" s="337"/>
      <c r="KGG216" s="337"/>
      <c r="KGH216" s="337"/>
      <c r="KGI216" s="78"/>
      <c r="KGJ216" s="337"/>
      <c r="KGK216" s="337"/>
      <c r="KGL216" s="78"/>
      <c r="KGM216" s="79"/>
      <c r="KGN216" s="78"/>
      <c r="KGO216" s="337"/>
      <c r="KGP216" s="337"/>
      <c r="KGQ216" s="337"/>
      <c r="KGR216" s="337"/>
      <c r="KGS216" s="337"/>
      <c r="KGT216" s="337"/>
      <c r="KGU216" s="337"/>
      <c r="KGV216" s="337"/>
      <c r="KGW216" s="337"/>
      <c r="KGX216" s="337"/>
      <c r="KGY216" s="337"/>
      <c r="KGZ216" s="337"/>
      <c r="KHA216" s="78"/>
      <c r="KHB216" s="337"/>
      <c r="KHC216" s="337"/>
      <c r="KHD216" s="78"/>
      <c r="KHE216" s="79"/>
      <c r="KHF216" s="78"/>
      <c r="KHG216" s="337"/>
      <c r="KHH216" s="337"/>
      <c r="KHI216" s="337"/>
      <c r="KHJ216" s="337"/>
      <c r="KHK216" s="337"/>
      <c r="KHL216" s="337"/>
      <c r="KHM216" s="337"/>
      <c r="KHN216" s="337"/>
      <c r="KHO216" s="337"/>
      <c r="KHP216" s="337"/>
      <c r="KHQ216" s="337"/>
      <c r="KHR216" s="337"/>
      <c r="KHS216" s="78"/>
      <c r="KHT216" s="337"/>
      <c r="KHU216" s="337"/>
      <c r="KHV216" s="78"/>
      <c r="KHW216" s="79"/>
      <c r="KHX216" s="78"/>
      <c r="KHY216" s="337"/>
      <c r="KHZ216" s="337"/>
      <c r="KIA216" s="337"/>
      <c r="KIB216" s="337"/>
      <c r="KIC216" s="337"/>
      <c r="KID216" s="337"/>
      <c r="KIE216" s="337"/>
      <c r="KIF216" s="337"/>
      <c r="KIG216" s="337"/>
      <c r="KIH216" s="337"/>
      <c r="KII216" s="337"/>
      <c r="KIJ216" s="337"/>
      <c r="KIK216" s="78"/>
      <c r="KIL216" s="337"/>
      <c r="KIM216" s="337"/>
      <c r="KIN216" s="78"/>
      <c r="KIO216" s="79"/>
      <c r="KIP216" s="78"/>
      <c r="KIQ216" s="337"/>
      <c r="KIR216" s="337"/>
      <c r="KIS216" s="337"/>
      <c r="KIT216" s="337"/>
      <c r="KIU216" s="337"/>
      <c r="KIV216" s="337"/>
      <c r="KIW216" s="337"/>
      <c r="KIX216" s="337"/>
      <c r="KIY216" s="337"/>
      <c r="KIZ216" s="337"/>
      <c r="KJA216" s="337"/>
      <c r="KJB216" s="337"/>
      <c r="KJC216" s="78"/>
      <c r="KJD216" s="337"/>
      <c r="KJE216" s="337"/>
      <c r="KJF216" s="78"/>
      <c r="KJG216" s="79"/>
      <c r="KJH216" s="78"/>
      <c r="KJI216" s="337"/>
      <c r="KJJ216" s="337"/>
      <c r="KJK216" s="337"/>
      <c r="KJL216" s="337"/>
      <c r="KJM216" s="337"/>
      <c r="KJN216" s="337"/>
      <c r="KJO216" s="337"/>
      <c r="KJP216" s="337"/>
      <c r="KJQ216" s="337"/>
      <c r="KJR216" s="337"/>
      <c r="KJS216" s="337"/>
      <c r="KJT216" s="337"/>
      <c r="KJU216" s="78"/>
      <c r="KJV216" s="337"/>
      <c r="KJW216" s="337"/>
      <c r="KJX216" s="78"/>
      <c r="KJY216" s="79"/>
      <c r="KJZ216" s="78"/>
      <c r="KKA216" s="337"/>
      <c r="KKB216" s="337"/>
      <c r="KKC216" s="337"/>
      <c r="KKD216" s="337"/>
      <c r="KKE216" s="337"/>
      <c r="KKF216" s="337"/>
      <c r="KKG216" s="337"/>
      <c r="KKH216" s="337"/>
      <c r="KKI216" s="337"/>
      <c r="KKJ216" s="337"/>
      <c r="KKK216" s="337"/>
      <c r="KKL216" s="337"/>
      <c r="KKM216" s="78"/>
      <c r="KKN216" s="337"/>
      <c r="KKO216" s="337"/>
      <c r="KKP216" s="78"/>
      <c r="KKQ216" s="79"/>
      <c r="KKR216" s="78"/>
      <c r="KKS216" s="337"/>
      <c r="KKT216" s="337"/>
      <c r="KKU216" s="337"/>
      <c r="KKV216" s="337"/>
      <c r="KKW216" s="337"/>
      <c r="KKX216" s="337"/>
      <c r="KKY216" s="337"/>
      <c r="KKZ216" s="337"/>
      <c r="KLA216" s="337"/>
      <c r="KLB216" s="337"/>
      <c r="KLC216" s="337"/>
      <c r="KLD216" s="337"/>
      <c r="KLE216" s="78"/>
      <c r="KLF216" s="337"/>
      <c r="KLG216" s="337"/>
      <c r="KLH216" s="78"/>
      <c r="KLI216" s="79"/>
      <c r="KLJ216" s="78"/>
      <c r="KLK216" s="337"/>
      <c r="KLL216" s="337"/>
      <c r="KLM216" s="337"/>
      <c r="KLN216" s="337"/>
      <c r="KLO216" s="337"/>
      <c r="KLP216" s="337"/>
      <c r="KLQ216" s="337"/>
      <c r="KLR216" s="337"/>
      <c r="KLS216" s="337"/>
      <c r="KLT216" s="337"/>
      <c r="KLU216" s="337"/>
      <c r="KLV216" s="337"/>
      <c r="KLW216" s="78"/>
      <c r="KLX216" s="337"/>
      <c r="KLY216" s="337"/>
      <c r="KLZ216" s="78"/>
      <c r="KMA216" s="79"/>
      <c r="KMB216" s="78"/>
      <c r="KMC216" s="337"/>
      <c r="KMD216" s="337"/>
      <c r="KME216" s="337"/>
      <c r="KMF216" s="337"/>
      <c r="KMG216" s="337"/>
      <c r="KMH216" s="337"/>
      <c r="KMI216" s="337"/>
      <c r="KMJ216" s="337"/>
      <c r="KMK216" s="337"/>
      <c r="KML216" s="337"/>
      <c r="KMM216" s="337"/>
      <c r="KMN216" s="337"/>
      <c r="KMO216" s="78"/>
      <c r="KMP216" s="337"/>
      <c r="KMQ216" s="337"/>
      <c r="KMR216" s="78"/>
      <c r="KMS216" s="79"/>
      <c r="KMT216" s="78"/>
      <c r="KMU216" s="337"/>
      <c r="KMV216" s="337"/>
      <c r="KMW216" s="337"/>
      <c r="KMX216" s="337"/>
      <c r="KMY216" s="337"/>
      <c r="KMZ216" s="337"/>
      <c r="KNA216" s="337"/>
      <c r="KNB216" s="337"/>
      <c r="KNC216" s="337"/>
      <c r="KND216" s="337"/>
      <c r="KNE216" s="337"/>
      <c r="KNF216" s="337"/>
      <c r="KNG216" s="78"/>
      <c r="KNH216" s="337"/>
      <c r="KNI216" s="337"/>
      <c r="KNJ216" s="78"/>
      <c r="KNK216" s="79"/>
      <c r="KNL216" s="78"/>
      <c r="KNM216" s="337"/>
      <c r="KNN216" s="337"/>
      <c r="KNO216" s="337"/>
      <c r="KNP216" s="337"/>
      <c r="KNQ216" s="337"/>
      <c r="KNR216" s="337"/>
      <c r="KNS216" s="337"/>
      <c r="KNT216" s="337"/>
      <c r="KNU216" s="337"/>
      <c r="KNV216" s="337"/>
      <c r="KNW216" s="337"/>
      <c r="KNX216" s="337"/>
      <c r="KNY216" s="78"/>
      <c r="KNZ216" s="337"/>
      <c r="KOA216" s="337"/>
      <c r="KOB216" s="78"/>
      <c r="KOC216" s="79"/>
      <c r="KOD216" s="78"/>
      <c r="KOE216" s="337"/>
      <c r="KOF216" s="337"/>
      <c r="KOG216" s="337"/>
      <c r="KOH216" s="337"/>
      <c r="KOI216" s="337"/>
      <c r="KOJ216" s="337"/>
      <c r="KOK216" s="337"/>
      <c r="KOL216" s="337"/>
      <c r="KOM216" s="337"/>
      <c r="KON216" s="337"/>
      <c r="KOO216" s="337"/>
      <c r="KOP216" s="337"/>
      <c r="KOQ216" s="78"/>
      <c r="KOR216" s="337"/>
      <c r="KOS216" s="337"/>
      <c r="KOT216" s="78"/>
      <c r="KOU216" s="79"/>
      <c r="KOV216" s="78"/>
      <c r="KOW216" s="337"/>
      <c r="KOX216" s="337"/>
      <c r="KOY216" s="337"/>
      <c r="KOZ216" s="337"/>
      <c r="KPA216" s="337"/>
      <c r="KPB216" s="337"/>
      <c r="KPC216" s="337"/>
      <c r="KPD216" s="337"/>
      <c r="KPE216" s="337"/>
      <c r="KPF216" s="337"/>
      <c r="KPG216" s="337"/>
      <c r="KPH216" s="337"/>
      <c r="KPI216" s="78"/>
      <c r="KPJ216" s="337"/>
      <c r="KPK216" s="337"/>
      <c r="KPL216" s="78"/>
      <c r="KPM216" s="79"/>
      <c r="KPN216" s="78"/>
      <c r="KPO216" s="337"/>
      <c r="KPP216" s="337"/>
      <c r="KPQ216" s="337"/>
      <c r="KPR216" s="337"/>
      <c r="KPS216" s="337"/>
      <c r="KPT216" s="337"/>
      <c r="KPU216" s="337"/>
      <c r="KPV216" s="337"/>
      <c r="KPW216" s="337"/>
      <c r="KPX216" s="337"/>
      <c r="KPY216" s="337"/>
      <c r="KPZ216" s="337"/>
      <c r="KQA216" s="78"/>
      <c r="KQB216" s="337"/>
      <c r="KQC216" s="337"/>
      <c r="KQD216" s="78"/>
      <c r="KQE216" s="79"/>
      <c r="KQF216" s="78"/>
      <c r="KQG216" s="337"/>
      <c r="KQH216" s="337"/>
      <c r="KQI216" s="337"/>
      <c r="KQJ216" s="337"/>
      <c r="KQK216" s="337"/>
      <c r="KQL216" s="337"/>
      <c r="KQM216" s="337"/>
      <c r="KQN216" s="337"/>
      <c r="KQO216" s="337"/>
      <c r="KQP216" s="337"/>
      <c r="KQQ216" s="337"/>
      <c r="KQR216" s="337"/>
      <c r="KQS216" s="78"/>
      <c r="KQT216" s="337"/>
      <c r="KQU216" s="337"/>
      <c r="KQV216" s="78"/>
      <c r="KQW216" s="79"/>
      <c r="KQX216" s="78"/>
      <c r="KQY216" s="337"/>
      <c r="KQZ216" s="337"/>
      <c r="KRA216" s="337"/>
      <c r="KRB216" s="337"/>
      <c r="KRC216" s="337"/>
      <c r="KRD216" s="337"/>
      <c r="KRE216" s="337"/>
      <c r="KRF216" s="337"/>
      <c r="KRG216" s="337"/>
      <c r="KRH216" s="337"/>
      <c r="KRI216" s="337"/>
      <c r="KRJ216" s="337"/>
      <c r="KRK216" s="78"/>
      <c r="KRL216" s="337"/>
      <c r="KRM216" s="337"/>
      <c r="KRN216" s="78"/>
      <c r="KRO216" s="79"/>
      <c r="KRP216" s="78"/>
      <c r="KRQ216" s="337"/>
      <c r="KRR216" s="337"/>
      <c r="KRS216" s="337"/>
      <c r="KRT216" s="337"/>
      <c r="KRU216" s="337"/>
      <c r="KRV216" s="337"/>
      <c r="KRW216" s="337"/>
      <c r="KRX216" s="337"/>
      <c r="KRY216" s="337"/>
      <c r="KRZ216" s="337"/>
      <c r="KSA216" s="337"/>
      <c r="KSB216" s="337"/>
      <c r="KSC216" s="78"/>
      <c r="KSD216" s="337"/>
      <c r="KSE216" s="337"/>
      <c r="KSF216" s="78"/>
      <c r="KSG216" s="79"/>
      <c r="KSH216" s="78"/>
      <c r="KSI216" s="337"/>
      <c r="KSJ216" s="337"/>
      <c r="KSK216" s="337"/>
      <c r="KSL216" s="337"/>
      <c r="KSM216" s="337"/>
      <c r="KSN216" s="337"/>
      <c r="KSO216" s="337"/>
      <c r="KSP216" s="337"/>
      <c r="KSQ216" s="337"/>
      <c r="KSR216" s="337"/>
      <c r="KSS216" s="337"/>
      <c r="KST216" s="337"/>
      <c r="KSU216" s="78"/>
      <c r="KSV216" s="337"/>
      <c r="KSW216" s="337"/>
      <c r="KSX216" s="78"/>
      <c r="KSY216" s="79"/>
      <c r="KSZ216" s="78"/>
      <c r="KTA216" s="337"/>
      <c r="KTB216" s="337"/>
      <c r="KTC216" s="337"/>
      <c r="KTD216" s="337"/>
      <c r="KTE216" s="337"/>
      <c r="KTF216" s="337"/>
      <c r="KTG216" s="337"/>
      <c r="KTH216" s="337"/>
      <c r="KTI216" s="337"/>
      <c r="KTJ216" s="337"/>
      <c r="KTK216" s="337"/>
      <c r="KTL216" s="337"/>
      <c r="KTM216" s="78"/>
      <c r="KTN216" s="337"/>
      <c r="KTO216" s="337"/>
      <c r="KTP216" s="78"/>
      <c r="KTQ216" s="79"/>
      <c r="KTR216" s="78"/>
      <c r="KTS216" s="337"/>
      <c r="KTT216" s="337"/>
      <c r="KTU216" s="337"/>
      <c r="KTV216" s="337"/>
      <c r="KTW216" s="337"/>
      <c r="KTX216" s="337"/>
      <c r="KTY216" s="337"/>
      <c r="KTZ216" s="337"/>
      <c r="KUA216" s="337"/>
      <c r="KUB216" s="337"/>
      <c r="KUC216" s="337"/>
      <c r="KUD216" s="337"/>
      <c r="KUE216" s="78"/>
      <c r="KUF216" s="337"/>
      <c r="KUG216" s="337"/>
      <c r="KUH216" s="78"/>
      <c r="KUI216" s="79"/>
      <c r="KUJ216" s="78"/>
      <c r="KUK216" s="337"/>
      <c r="KUL216" s="337"/>
      <c r="KUM216" s="337"/>
      <c r="KUN216" s="337"/>
      <c r="KUO216" s="337"/>
      <c r="KUP216" s="337"/>
      <c r="KUQ216" s="337"/>
      <c r="KUR216" s="337"/>
      <c r="KUS216" s="337"/>
      <c r="KUT216" s="337"/>
      <c r="KUU216" s="337"/>
      <c r="KUV216" s="337"/>
      <c r="KUW216" s="78"/>
      <c r="KUX216" s="337"/>
      <c r="KUY216" s="337"/>
      <c r="KUZ216" s="78"/>
      <c r="KVA216" s="79"/>
      <c r="KVB216" s="78"/>
      <c r="KVC216" s="337"/>
      <c r="KVD216" s="337"/>
      <c r="KVE216" s="337"/>
      <c r="KVF216" s="337"/>
      <c r="KVG216" s="337"/>
      <c r="KVH216" s="337"/>
      <c r="KVI216" s="337"/>
      <c r="KVJ216" s="337"/>
      <c r="KVK216" s="337"/>
      <c r="KVL216" s="337"/>
      <c r="KVM216" s="337"/>
      <c r="KVN216" s="337"/>
      <c r="KVO216" s="78"/>
      <c r="KVP216" s="337"/>
      <c r="KVQ216" s="337"/>
      <c r="KVR216" s="78"/>
      <c r="KVS216" s="79"/>
      <c r="KVT216" s="78"/>
      <c r="KVU216" s="337"/>
      <c r="KVV216" s="337"/>
      <c r="KVW216" s="337"/>
      <c r="KVX216" s="337"/>
      <c r="KVY216" s="337"/>
      <c r="KVZ216" s="337"/>
      <c r="KWA216" s="337"/>
      <c r="KWB216" s="337"/>
      <c r="KWC216" s="337"/>
      <c r="KWD216" s="337"/>
      <c r="KWE216" s="337"/>
      <c r="KWF216" s="337"/>
      <c r="KWG216" s="78"/>
      <c r="KWH216" s="337"/>
      <c r="KWI216" s="337"/>
      <c r="KWJ216" s="78"/>
      <c r="KWK216" s="79"/>
      <c r="KWL216" s="78"/>
      <c r="KWM216" s="337"/>
      <c r="KWN216" s="337"/>
      <c r="KWO216" s="337"/>
      <c r="KWP216" s="337"/>
      <c r="KWQ216" s="337"/>
      <c r="KWR216" s="337"/>
      <c r="KWS216" s="337"/>
      <c r="KWT216" s="337"/>
      <c r="KWU216" s="337"/>
      <c r="KWV216" s="337"/>
      <c r="KWW216" s="337"/>
      <c r="KWX216" s="337"/>
      <c r="KWY216" s="78"/>
      <c r="KWZ216" s="337"/>
      <c r="KXA216" s="337"/>
      <c r="KXB216" s="78"/>
      <c r="KXC216" s="79"/>
      <c r="KXD216" s="78"/>
      <c r="KXE216" s="337"/>
      <c r="KXF216" s="337"/>
      <c r="KXG216" s="337"/>
      <c r="KXH216" s="337"/>
      <c r="KXI216" s="337"/>
      <c r="KXJ216" s="337"/>
      <c r="KXK216" s="337"/>
      <c r="KXL216" s="337"/>
      <c r="KXM216" s="337"/>
      <c r="KXN216" s="337"/>
      <c r="KXO216" s="337"/>
      <c r="KXP216" s="337"/>
      <c r="KXQ216" s="78"/>
      <c r="KXR216" s="337"/>
      <c r="KXS216" s="337"/>
      <c r="KXT216" s="78"/>
      <c r="KXU216" s="79"/>
      <c r="KXV216" s="78"/>
      <c r="KXW216" s="337"/>
      <c r="KXX216" s="337"/>
      <c r="KXY216" s="337"/>
      <c r="KXZ216" s="337"/>
      <c r="KYA216" s="337"/>
      <c r="KYB216" s="337"/>
      <c r="KYC216" s="337"/>
      <c r="KYD216" s="337"/>
      <c r="KYE216" s="337"/>
      <c r="KYF216" s="337"/>
      <c r="KYG216" s="337"/>
      <c r="KYH216" s="337"/>
      <c r="KYI216" s="78"/>
      <c r="KYJ216" s="337"/>
      <c r="KYK216" s="337"/>
      <c r="KYL216" s="78"/>
      <c r="KYM216" s="79"/>
      <c r="KYN216" s="78"/>
      <c r="KYO216" s="337"/>
      <c r="KYP216" s="337"/>
      <c r="KYQ216" s="337"/>
      <c r="KYR216" s="337"/>
      <c r="KYS216" s="337"/>
      <c r="KYT216" s="337"/>
      <c r="KYU216" s="337"/>
      <c r="KYV216" s="337"/>
      <c r="KYW216" s="337"/>
      <c r="KYX216" s="337"/>
      <c r="KYY216" s="337"/>
      <c r="KYZ216" s="337"/>
      <c r="KZA216" s="78"/>
      <c r="KZB216" s="337"/>
      <c r="KZC216" s="337"/>
      <c r="KZD216" s="78"/>
      <c r="KZE216" s="79"/>
      <c r="KZF216" s="78"/>
      <c r="KZG216" s="337"/>
      <c r="KZH216" s="337"/>
      <c r="KZI216" s="337"/>
      <c r="KZJ216" s="337"/>
      <c r="KZK216" s="337"/>
      <c r="KZL216" s="337"/>
      <c r="KZM216" s="337"/>
      <c r="KZN216" s="337"/>
      <c r="KZO216" s="337"/>
      <c r="KZP216" s="337"/>
      <c r="KZQ216" s="337"/>
      <c r="KZR216" s="337"/>
      <c r="KZS216" s="78"/>
      <c r="KZT216" s="337"/>
      <c r="KZU216" s="337"/>
      <c r="KZV216" s="78"/>
      <c r="KZW216" s="79"/>
      <c r="KZX216" s="78"/>
      <c r="KZY216" s="337"/>
      <c r="KZZ216" s="337"/>
      <c r="LAA216" s="337"/>
      <c r="LAB216" s="337"/>
      <c r="LAC216" s="337"/>
      <c r="LAD216" s="337"/>
      <c r="LAE216" s="337"/>
      <c r="LAF216" s="337"/>
      <c r="LAG216" s="337"/>
      <c r="LAH216" s="337"/>
      <c r="LAI216" s="337"/>
      <c r="LAJ216" s="337"/>
      <c r="LAK216" s="78"/>
      <c r="LAL216" s="337"/>
      <c r="LAM216" s="337"/>
      <c r="LAN216" s="78"/>
      <c r="LAO216" s="79"/>
      <c r="LAP216" s="78"/>
      <c r="LAQ216" s="337"/>
      <c r="LAR216" s="337"/>
      <c r="LAS216" s="337"/>
      <c r="LAT216" s="337"/>
      <c r="LAU216" s="337"/>
      <c r="LAV216" s="337"/>
      <c r="LAW216" s="337"/>
      <c r="LAX216" s="337"/>
      <c r="LAY216" s="337"/>
      <c r="LAZ216" s="337"/>
      <c r="LBA216" s="337"/>
      <c r="LBB216" s="337"/>
      <c r="LBC216" s="78"/>
      <c r="LBD216" s="337"/>
      <c r="LBE216" s="337"/>
      <c r="LBF216" s="78"/>
      <c r="LBG216" s="79"/>
      <c r="LBH216" s="78"/>
      <c r="LBI216" s="337"/>
      <c r="LBJ216" s="337"/>
      <c r="LBK216" s="337"/>
      <c r="LBL216" s="337"/>
      <c r="LBM216" s="337"/>
      <c r="LBN216" s="337"/>
      <c r="LBO216" s="337"/>
      <c r="LBP216" s="337"/>
      <c r="LBQ216" s="337"/>
      <c r="LBR216" s="337"/>
      <c r="LBS216" s="337"/>
      <c r="LBT216" s="337"/>
      <c r="LBU216" s="78"/>
      <c r="LBV216" s="337"/>
      <c r="LBW216" s="337"/>
      <c r="LBX216" s="78"/>
      <c r="LBY216" s="79"/>
      <c r="LBZ216" s="78"/>
      <c r="LCA216" s="337"/>
      <c r="LCB216" s="337"/>
      <c r="LCC216" s="337"/>
      <c r="LCD216" s="337"/>
      <c r="LCE216" s="337"/>
      <c r="LCF216" s="337"/>
      <c r="LCG216" s="337"/>
      <c r="LCH216" s="337"/>
      <c r="LCI216" s="337"/>
      <c r="LCJ216" s="337"/>
      <c r="LCK216" s="337"/>
      <c r="LCL216" s="337"/>
      <c r="LCM216" s="78"/>
      <c r="LCN216" s="337"/>
      <c r="LCO216" s="337"/>
      <c r="LCP216" s="78"/>
      <c r="LCQ216" s="79"/>
      <c r="LCR216" s="78"/>
      <c r="LCS216" s="337"/>
      <c r="LCT216" s="337"/>
      <c r="LCU216" s="337"/>
      <c r="LCV216" s="337"/>
      <c r="LCW216" s="337"/>
      <c r="LCX216" s="337"/>
      <c r="LCY216" s="337"/>
      <c r="LCZ216" s="337"/>
      <c r="LDA216" s="337"/>
      <c r="LDB216" s="337"/>
      <c r="LDC216" s="337"/>
      <c r="LDD216" s="337"/>
      <c r="LDE216" s="78"/>
      <c r="LDF216" s="337"/>
      <c r="LDG216" s="337"/>
      <c r="LDH216" s="78"/>
      <c r="LDI216" s="79"/>
      <c r="LDJ216" s="78"/>
      <c r="LDK216" s="337"/>
      <c r="LDL216" s="337"/>
      <c r="LDM216" s="337"/>
      <c r="LDN216" s="337"/>
      <c r="LDO216" s="337"/>
      <c r="LDP216" s="337"/>
      <c r="LDQ216" s="337"/>
      <c r="LDR216" s="337"/>
      <c r="LDS216" s="337"/>
      <c r="LDT216" s="337"/>
      <c r="LDU216" s="337"/>
      <c r="LDV216" s="337"/>
      <c r="LDW216" s="78"/>
      <c r="LDX216" s="337"/>
      <c r="LDY216" s="337"/>
      <c r="LDZ216" s="78"/>
      <c r="LEA216" s="79"/>
      <c r="LEB216" s="78"/>
      <c r="LEC216" s="337"/>
      <c r="LED216" s="337"/>
      <c r="LEE216" s="337"/>
      <c r="LEF216" s="337"/>
      <c r="LEG216" s="337"/>
      <c r="LEH216" s="337"/>
      <c r="LEI216" s="337"/>
      <c r="LEJ216" s="337"/>
      <c r="LEK216" s="337"/>
      <c r="LEL216" s="337"/>
      <c r="LEM216" s="337"/>
      <c r="LEN216" s="337"/>
      <c r="LEO216" s="78"/>
      <c r="LEP216" s="337"/>
      <c r="LEQ216" s="337"/>
      <c r="LER216" s="78"/>
      <c r="LES216" s="79"/>
      <c r="LET216" s="78"/>
      <c r="LEU216" s="337"/>
      <c r="LEV216" s="337"/>
      <c r="LEW216" s="337"/>
      <c r="LEX216" s="337"/>
      <c r="LEY216" s="337"/>
      <c r="LEZ216" s="337"/>
      <c r="LFA216" s="337"/>
      <c r="LFB216" s="337"/>
      <c r="LFC216" s="337"/>
      <c r="LFD216" s="337"/>
      <c r="LFE216" s="337"/>
      <c r="LFF216" s="337"/>
      <c r="LFG216" s="78"/>
      <c r="LFH216" s="337"/>
      <c r="LFI216" s="337"/>
      <c r="LFJ216" s="78"/>
      <c r="LFK216" s="79"/>
      <c r="LFL216" s="78"/>
      <c r="LFM216" s="337"/>
      <c r="LFN216" s="337"/>
      <c r="LFO216" s="337"/>
      <c r="LFP216" s="337"/>
      <c r="LFQ216" s="337"/>
      <c r="LFR216" s="337"/>
      <c r="LFS216" s="337"/>
      <c r="LFT216" s="337"/>
      <c r="LFU216" s="337"/>
      <c r="LFV216" s="337"/>
      <c r="LFW216" s="337"/>
      <c r="LFX216" s="337"/>
      <c r="LFY216" s="78"/>
      <c r="LFZ216" s="337"/>
      <c r="LGA216" s="337"/>
      <c r="LGB216" s="78"/>
      <c r="LGC216" s="79"/>
      <c r="LGD216" s="78"/>
      <c r="LGE216" s="337"/>
      <c r="LGF216" s="337"/>
      <c r="LGG216" s="337"/>
      <c r="LGH216" s="337"/>
      <c r="LGI216" s="337"/>
      <c r="LGJ216" s="337"/>
      <c r="LGK216" s="337"/>
      <c r="LGL216" s="337"/>
      <c r="LGM216" s="337"/>
      <c r="LGN216" s="337"/>
      <c r="LGO216" s="337"/>
      <c r="LGP216" s="337"/>
      <c r="LGQ216" s="78"/>
      <c r="LGR216" s="337"/>
      <c r="LGS216" s="337"/>
      <c r="LGT216" s="78"/>
      <c r="LGU216" s="79"/>
      <c r="LGV216" s="78"/>
      <c r="LGW216" s="337"/>
      <c r="LGX216" s="337"/>
      <c r="LGY216" s="337"/>
      <c r="LGZ216" s="337"/>
      <c r="LHA216" s="337"/>
      <c r="LHB216" s="337"/>
      <c r="LHC216" s="337"/>
      <c r="LHD216" s="337"/>
      <c r="LHE216" s="337"/>
      <c r="LHF216" s="337"/>
      <c r="LHG216" s="337"/>
      <c r="LHH216" s="337"/>
      <c r="LHI216" s="78"/>
      <c r="LHJ216" s="337"/>
      <c r="LHK216" s="337"/>
      <c r="LHL216" s="78"/>
      <c r="LHM216" s="79"/>
      <c r="LHN216" s="78"/>
      <c r="LHO216" s="337"/>
      <c r="LHP216" s="337"/>
      <c r="LHQ216" s="337"/>
      <c r="LHR216" s="337"/>
      <c r="LHS216" s="337"/>
      <c r="LHT216" s="337"/>
      <c r="LHU216" s="337"/>
      <c r="LHV216" s="337"/>
      <c r="LHW216" s="337"/>
      <c r="LHX216" s="337"/>
      <c r="LHY216" s="337"/>
      <c r="LHZ216" s="337"/>
      <c r="LIA216" s="78"/>
      <c r="LIB216" s="337"/>
      <c r="LIC216" s="337"/>
      <c r="LID216" s="78"/>
      <c r="LIE216" s="79"/>
      <c r="LIF216" s="78"/>
      <c r="LIG216" s="337"/>
      <c r="LIH216" s="337"/>
      <c r="LII216" s="337"/>
      <c r="LIJ216" s="337"/>
      <c r="LIK216" s="337"/>
      <c r="LIL216" s="337"/>
      <c r="LIM216" s="337"/>
      <c r="LIN216" s="337"/>
      <c r="LIO216" s="337"/>
      <c r="LIP216" s="337"/>
      <c r="LIQ216" s="337"/>
      <c r="LIR216" s="337"/>
      <c r="LIS216" s="78"/>
      <c r="LIT216" s="337"/>
      <c r="LIU216" s="337"/>
      <c r="LIV216" s="78"/>
      <c r="LIW216" s="79"/>
      <c r="LIX216" s="78"/>
      <c r="LIY216" s="337"/>
      <c r="LIZ216" s="337"/>
      <c r="LJA216" s="337"/>
      <c r="LJB216" s="337"/>
      <c r="LJC216" s="337"/>
      <c r="LJD216" s="337"/>
      <c r="LJE216" s="337"/>
      <c r="LJF216" s="337"/>
      <c r="LJG216" s="337"/>
      <c r="LJH216" s="337"/>
      <c r="LJI216" s="337"/>
      <c r="LJJ216" s="337"/>
      <c r="LJK216" s="78"/>
      <c r="LJL216" s="337"/>
      <c r="LJM216" s="337"/>
      <c r="LJN216" s="78"/>
      <c r="LJO216" s="79"/>
      <c r="LJP216" s="78"/>
      <c r="LJQ216" s="337"/>
      <c r="LJR216" s="337"/>
      <c r="LJS216" s="337"/>
      <c r="LJT216" s="337"/>
      <c r="LJU216" s="337"/>
      <c r="LJV216" s="337"/>
      <c r="LJW216" s="337"/>
      <c r="LJX216" s="337"/>
      <c r="LJY216" s="337"/>
      <c r="LJZ216" s="337"/>
      <c r="LKA216" s="337"/>
      <c r="LKB216" s="337"/>
      <c r="LKC216" s="78"/>
      <c r="LKD216" s="337"/>
      <c r="LKE216" s="337"/>
      <c r="LKF216" s="78"/>
      <c r="LKG216" s="79"/>
      <c r="LKH216" s="78"/>
      <c r="LKI216" s="337"/>
      <c r="LKJ216" s="337"/>
      <c r="LKK216" s="337"/>
      <c r="LKL216" s="337"/>
      <c r="LKM216" s="337"/>
      <c r="LKN216" s="337"/>
      <c r="LKO216" s="337"/>
      <c r="LKP216" s="337"/>
      <c r="LKQ216" s="337"/>
      <c r="LKR216" s="337"/>
      <c r="LKS216" s="337"/>
      <c r="LKT216" s="337"/>
      <c r="LKU216" s="78"/>
      <c r="LKV216" s="337"/>
      <c r="LKW216" s="337"/>
      <c r="LKX216" s="78"/>
      <c r="LKY216" s="79"/>
      <c r="LKZ216" s="78"/>
      <c r="LLA216" s="337"/>
      <c r="LLB216" s="337"/>
      <c r="LLC216" s="337"/>
      <c r="LLD216" s="337"/>
      <c r="LLE216" s="337"/>
      <c r="LLF216" s="337"/>
      <c r="LLG216" s="337"/>
      <c r="LLH216" s="337"/>
      <c r="LLI216" s="337"/>
      <c r="LLJ216" s="337"/>
      <c r="LLK216" s="337"/>
      <c r="LLL216" s="337"/>
      <c r="LLM216" s="78"/>
      <c r="LLN216" s="337"/>
      <c r="LLO216" s="337"/>
      <c r="LLP216" s="78"/>
      <c r="LLQ216" s="79"/>
      <c r="LLR216" s="78"/>
      <c r="LLS216" s="337"/>
      <c r="LLT216" s="337"/>
      <c r="LLU216" s="337"/>
      <c r="LLV216" s="337"/>
      <c r="LLW216" s="337"/>
      <c r="LLX216" s="337"/>
      <c r="LLY216" s="337"/>
      <c r="LLZ216" s="337"/>
      <c r="LMA216" s="337"/>
      <c r="LMB216" s="337"/>
      <c r="LMC216" s="337"/>
      <c r="LMD216" s="337"/>
      <c r="LME216" s="78"/>
      <c r="LMF216" s="337"/>
      <c r="LMG216" s="337"/>
      <c r="LMH216" s="78"/>
      <c r="LMI216" s="79"/>
      <c r="LMJ216" s="78"/>
      <c r="LMK216" s="337"/>
      <c r="LML216" s="337"/>
      <c r="LMM216" s="337"/>
      <c r="LMN216" s="337"/>
      <c r="LMO216" s="337"/>
      <c r="LMP216" s="337"/>
      <c r="LMQ216" s="337"/>
      <c r="LMR216" s="337"/>
      <c r="LMS216" s="337"/>
      <c r="LMT216" s="337"/>
      <c r="LMU216" s="337"/>
      <c r="LMV216" s="337"/>
      <c r="LMW216" s="78"/>
      <c r="LMX216" s="337"/>
      <c r="LMY216" s="337"/>
      <c r="LMZ216" s="78"/>
      <c r="LNA216" s="79"/>
      <c r="LNB216" s="78"/>
      <c r="LNC216" s="337"/>
      <c r="LND216" s="337"/>
      <c r="LNE216" s="337"/>
      <c r="LNF216" s="337"/>
      <c r="LNG216" s="337"/>
      <c r="LNH216" s="337"/>
      <c r="LNI216" s="337"/>
      <c r="LNJ216" s="337"/>
      <c r="LNK216" s="337"/>
      <c r="LNL216" s="337"/>
      <c r="LNM216" s="337"/>
      <c r="LNN216" s="337"/>
      <c r="LNO216" s="78"/>
      <c r="LNP216" s="337"/>
      <c r="LNQ216" s="337"/>
      <c r="LNR216" s="78"/>
      <c r="LNS216" s="79"/>
      <c r="LNT216" s="78"/>
      <c r="LNU216" s="337"/>
      <c r="LNV216" s="337"/>
      <c r="LNW216" s="337"/>
      <c r="LNX216" s="337"/>
      <c r="LNY216" s="337"/>
      <c r="LNZ216" s="337"/>
      <c r="LOA216" s="337"/>
      <c r="LOB216" s="337"/>
      <c r="LOC216" s="337"/>
      <c r="LOD216" s="337"/>
      <c r="LOE216" s="337"/>
      <c r="LOF216" s="337"/>
      <c r="LOG216" s="78"/>
      <c r="LOH216" s="337"/>
      <c r="LOI216" s="337"/>
      <c r="LOJ216" s="78"/>
      <c r="LOK216" s="79"/>
      <c r="LOL216" s="78"/>
      <c r="LOM216" s="337"/>
      <c r="LON216" s="337"/>
      <c r="LOO216" s="337"/>
      <c r="LOP216" s="337"/>
      <c r="LOQ216" s="337"/>
      <c r="LOR216" s="337"/>
      <c r="LOS216" s="337"/>
      <c r="LOT216" s="337"/>
      <c r="LOU216" s="337"/>
      <c r="LOV216" s="337"/>
      <c r="LOW216" s="337"/>
      <c r="LOX216" s="337"/>
      <c r="LOY216" s="78"/>
      <c r="LOZ216" s="337"/>
      <c r="LPA216" s="337"/>
      <c r="LPB216" s="78"/>
      <c r="LPC216" s="79"/>
      <c r="LPD216" s="78"/>
      <c r="LPE216" s="337"/>
      <c r="LPF216" s="337"/>
      <c r="LPG216" s="337"/>
      <c r="LPH216" s="337"/>
      <c r="LPI216" s="337"/>
      <c r="LPJ216" s="337"/>
      <c r="LPK216" s="337"/>
      <c r="LPL216" s="337"/>
      <c r="LPM216" s="337"/>
      <c r="LPN216" s="337"/>
      <c r="LPO216" s="337"/>
      <c r="LPP216" s="337"/>
      <c r="LPQ216" s="78"/>
      <c r="LPR216" s="337"/>
      <c r="LPS216" s="337"/>
      <c r="LPT216" s="78"/>
      <c r="LPU216" s="79"/>
      <c r="LPV216" s="78"/>
      <c r="LPW216" s="337"/>
      <c r="LPX216" s="337"/>
      <c r="LPY216" s="337"/>
      <c r="LPZ216" s="337"/>
      <c r="LQA216" s="337"/>
      <c r="LQB216" s="337"/>
      <c r="LQC216" s="337"/>
      <c r="LQD216" s="337"/>
      <c r="LQE216" s="337"/>
      <c r="LQF216" s="337"/>
      <c r="LQG216" s="337"/>
      <c r="LQH216" s="337"/>
      <c r="LQI216" s="78"/>
      <c r="LQJ216" s="337"/>
      <c r="LQK216" s="337"/>
      <c r="LQL216" s="78"/>
      <c r="LQM216" s="79"/>
      <c r="LQN216" s="78"/>
      <c r="LQO216" s="337"/>
      <c r="LQP216" s="337"/>
      <c r="LQQ216" s="337"/>
      <c r="LQR216" s="337"/>
      <c r="LQS216" s="337"/>
      <c r="LQT216" s="337"/>
      <c r="LQU216" s="337"/>
      <c r="LQV216" s="337"/>
      <c r="LQW216" s="337"/>
      <c r="LQX216" s="337"/>
      <c r="LQY216" s="337"/>
      <c r="LQZ216" s="337"/>
      <c r="LRA216" s="78"/>
      <c r="LRB216" s="337"/>
      <c r="LRC216" s="337"/>
      <c r="LRD216" s="78"/>
      <c r="LRE216" s="79"/>
      <c r="LRF216" s="78"/>
      <c r="LRG216" s="337"/>
      <c r="LRH216" s="337"/>
      <c r="LRI216" s="337"/>
      <c r="LRJ216" s="337"/>
      <c r="LRK216" s="337"/>
      <c r="LRL216" s="337"/>
      <c r="LRM216" s="337"/>
      <c r="LRN216" s="337"/>
      <c r="LRO216" s="337"/>
      <c r="LRP216" s="337"/>
      <c r="LRQ216" s="337"/>
      <c r="LRR216" s="337"/>
      <c r="LRS216" s="78"/>
      <c r="LRT216" s="337"/>
      <c r="LRU216" s="337"/>
      <c r="LRV216" s="78"/>
      <c r="LRW216" s="79"/>
      <c r="LRX216" s="78"/>
      <c r="LRY216" s="337"/>
      <c r="LRZ216" s="337"/>
      <c r="LSA216" s="337"/>
      <c r="LSB216" s="337"/>
      <c r="LSC216" s="337"/>
      <c r="LSD216" s="337"/>
      <c r="LSE216" s="337"/>
      <c r="LSF216" s="337"/>
      <c r="LSG216" s="337"/>
      <c r="LSH216" s="337"/>
      <c r="LSI216" s="337"/>
      <c r="LSJ216" s="337"/>
      <c r="LSK216" s="78"/>
      <c r="LSL216" s="337"/>
      <c r="LSM216" s="337"/>
      <c r="LSN216" s="78"/>
      <c r="LSO216" s="79"/>
      <c r="LSP216" s="78"/>
      <c r="LSQ216" s="337"/>
      <c r="LSR216" s="337"/>
      <c r="LSS216" s="337"/>
      <c r="LST216" s="337"/>
      <c r="LSU216" s="337"/>
      <c r="LSV216" s="337"/>
      <c r="LSW216" s="337"/>
      <c r="LSX216" s="337"/>
      <c r="LSY216" s="337"/>
      <c r="LSZ216" s="337"/>
      <c r="LTA216" s="337"/>
      <c r="LTB216" s="337"/>
      <c r="LTC216" s="78"/>
      <c r="LTD216" s="337"/>
      <c r="LTE216" s="337"/>
      <c r="LTF216" s="78"/>
      <c r="LTG216" s="79"/>
      <c r="LTH216" s="78"/>
      <c r="LTI216" s="337"/>
      <c r="LTJ216" s="337"/>
      <c r="LTK216" s="337"/>
      <c r="LTL216" s="337"/>
      <c r="LTM216" s="337"/>
      <c r="LTN216" s="337"/>
      <c r="LTO216" s="337"/>
      <c r="LTP216" s="337"/>
      <c r="LTQ216" s="337"/>
      <c r="LTR216" s="337"/>
      <c r="LTS216" s="337"/>
      <c r="LTT216" s="337"/>
      <c r="LTU216" s="78"/>
      <c r="LTV216" s="337"/>
      <c r="LTW216" s="337"/>
      <c r="LTX216" s="78"/>
      <c r="LTY216" s="79"/>
      <c r="LTZ216" s="78"/>
      <c r="LUA216" s="337"/>
      <c r="LUB216" s="337"/>
      <c r="LUC216" s="337"/>
      <c r="LUD216" s="337"/>
      <c r="LUE216" s="337"/>
      <c r="LUF216" s="337"/>
      <c r="LUG216" s="337"/>
      <c r="LUH216" s="337"/>
      <c r="LUI216" s="337"/>
      <c r="LUJ216" s="337"/>
      <c r="LUK216" s="337"/>
      <c r="LUL216" s="337"/>
      <c r="LUM216" s="78"/>
      <c r="LUN216" s="337"/>
      <c r="LUO216" s="337"/>
      <c r="LUP216" s="78"/>
      <c r="LUQ216" s="79"/>
      <c r="LUR216" s="78"/>
      <c r="LUS216" s="337"/>
      <c r="LUT216" s="337"/>
      <c r="LUU216" s="337"/>
      <c r="LUV216" s="337"/>
      <c r="LUW216" s="337"/>
      <c r="LUX216" s="337"/>
      <c r="LUY216" s="337"/>
      <c r="LUZ216" s="337"/>
      <c r="LVA216" s="337"/>
      <c r="LVB216" s="337"/>
      <c r="LVC216" s="337"/>
      <c r="LVD216" s="337"/>
      <c r="LVE216" s="78"/>
      <c r="LVF216" s="337"/>
      <c r="LVG216" s="337"/>
      <c r="LVH216" s="78"/>
      <c r="LVI216" s="79"/>
      <c r="LVJ216" s="78"/>
      <c r="LVK216" s="337"/>
      <c r="LVL216" s="337"/>
      <c r="LVM216" s="337"/>
      <c r="LVN216" s="337"/>
      <c r="LVO216" s="337"/>
      <c r="LVP216" s="337"/>
      <c r="LVQ216" s="337"/>
      <c r="LVR216" s="337"/>
      <c r="LVS216" s="337"/>
      <c r="LVT216" s="337"/>
      <c r="LVU216" s="337"/>
      <c r="LVV216" s="337"/>
      <c r="LVW216" s="78"/>
      <c r="LVX216" s="337"/>
      <c r="LVY216" s="337"/>
      <c r="LVZ216" s="78"/>
      <c r="LWA216" s="79"/>
      <c r="LWB216" s="78"/>
      <c r="LWC216" s="337"/>
      <c r="LWD216" s="337"/>
      <c r="LWE216" s="337"/>
      <c r="LWF216" s="337"/>
      <c r="LWG216" s="337"/>
      <c r="LWH216" s="337"/>
      <c r="LWI216" s="337"/>
      <c r="LWJ216" s="337"/>
      <c r="LWK216" s="337"/>
      <c r="LWL216" s="337"/>
      <c r="LWM216" s="337"/>
      <c r="LWN216" s="337"/>
      <c r="LWO216" s="78"/>
      <c r="LWP216" s="337"/>
      <c r="LWQ216" s="337"/>
      <c r="LWR216" s="78"/>
      <c r="LWS216" s="79"/>
      <c r="LWT216" s="78"/>
      <c r="LWU216" s="337"/>
      <c r="LWV216" s="337"/>
      <c r="LWW216" s="337"/>
      <c r="LWX216" s="337"/>
      <c r="LWY216" s="337"/>
      <c r="LWZ216" s="337"/>
      <c r="LXA216" s="337"/>
      <c r="LXB216" s="337"/>
      <c r="LXC216" s="337"/>
      <c r="LXD216" s="337"/>
      <c r="LXE216" s="337"/>
      <c r="LXF216" s="337"/>
      <c r="LXG216" s="78"/>
      <c r="LXH216" s="337"/>
      <c r="LXI216" s="337"/>
      <c r="LXJ216" s="78"/>
      <c r="LXK216" s="79"/>
      <c r="LXL216" s="78"/>
      <c r="LXM216" s="337"/>
      <c r="LXN216" s="337"/>
      <c r="LXO216" s="337"/>
      <c r="LXP216" s="337"/>
      <c r="LXQ216" s="337"/>
      <c r="LXR216" s="337"/>
      <c r="LXS216" s="337"/>
      <c r="LXT216" s="337"/>
      <c r="LXU216" s="337"/>
      <c r="LXV216" s="337"/>
      <c r="LXW216" s="337"/>
      <c r="LXX216" s="337"/>
      <c r="LXY216" s="78"/>
      <c r="LXZ216" s="337"/>
      <c r="LYA216" s="337"/>
      <c r="LYB216" s="78"/>
      <c r="LYC216" s="79"/>
      <c r="LYD216" s="78"/>
      <c r="LYE216" s="337"/>
      <c r="LYF216" s="337"/>
      <c r="LYG216" s="337"/>
      <c r="LYH216" s="337"/>
      <c r="LYI216" s="337"/>
      <c r="LYJ216" s="337"/>
      <c r="LYK216" s="337"/>
      <c r="LYL216" s="337"/>
      <c r="LYM216" s="337"/>
      <c r="LYN216" s="337"/>
      <c r="LYO216" s="337"/>
      <c r="LYP216" s="337"/>
      <c r="LYQ216" s="78"/>
      <c r="LYR216" s="337"/>
      <c r="LYS216" s="337"/>
      <c r="LYT216" s="78"/>
      <c r="LYU216" s="79"/>
      <c r="LYV216" s="78"/>
      <c r="LYW216" s="337"/>
      <c r="LYX216" s="337"/>
      <c r="LYY216" s="337"/>
      <c r="LYZ216" s="337"/>
      <c r="LZA216" s="337"/>
      <c r="LZB216" s="337"/>
      <c r="LZC216" s="337"/>
      <c r="LZD216" s="337"/>
      <c r="LZE216" s="337"/>
      <c r="LZF216" s="337"/>
      <c r="LZG216" s="337"/>
      <c r="LZH216" s="337"/>
      <c r="LZI216" s="78"/>
      <c r="LZJ216" s="337"/>
      <c r="LZK216" s="337"/>
      <c r="LZL216" s="78"/>
      <c r="LZM216" s="79"/>
      <c r="LZN216" s="78"/>
      <c r="LZO216" s="337"/>
      <c r="LZP216" s="337"/>
      <c r="LZQ216" s="337"/>
      <c r="LZR216" s="337"/>
      <c r="LZS216" s="337"/>
      <c r="LZT216" s="337"/>
      <c r="LZU216" s="337"/>
      <c r="LZV216" s="337"/>
      <c r="LZW216" s="337"/>
      <c r="LZX216" s="337"/>
      <c r="LZY216" s="337"/>
      <c r="LZZ216" s="337"/>
      <c r="MAA216" s="78"/>
      <c r="MAB216" s="337"/>
      <c r="MAC216" s="337"/>
      <c r="MAD216" s="78"/>
      <c r="MAE216" s="79"/>
      <c r="MAF216" s="78"/>
      <c r="MAG216" s="337"/>
      <c r="MAH216" s="337"/>
      <c r="MAI216" s="337"/>
      <c r="MAJ216" s="337"/>
      <c r="MAK216" s="337"/>
      <c r="MAL216" s="337"/>
      <c r="MAM216" s="337"/>
      <c r="MAN216" s="337"/>
      <c r="MAO216" s="337"/>
      <c r="MAP216" s="337"/>
      <c r="MAQ216" s="337"/>
      <c r="MAR216" s="337"/>
      <c r="MAS216" s="78"/>
      <c r="MAT216" s="337"/>
      <c r="MAU216" s="337"/>
      <c r="MAV216" s="78"/>
      <c r="MAW216" s="79"/>
      <c r="MAX216" s="78"/>
      <c r="MAY216" s="337"/>
      <c r="MAZ216" s="337"/>
      <c r="MBA216" s="337"/>
      <c r="MBB216" s="337"/>
      <c r="MBC216" s="337"/>
      <c r="MBD216" s="337"/>
      <c r="MBE216" s="337"/>
      <c r="MBF216" s="337"/>
      <c r="MBG216" s="337"/>
      <c r="MBH216" s="337"/>
      <c r="MBI216" s="337"/>
      <c r="MBJ216" s="337"/>
      <c r="MBK216" s="78"/>
      <c r="MBL216" s="337"/>
      <c r="MBM216" s="337"/>
      <c r="MBN216" s="78"/>
      <c r="MBO216" s="79"/>
      <c r="MBP216" s="78"/>
      <c r="MBQ216" s="337"/>
      <c r="MBR216" s="337"/>
      <c r="MBS216" s="337"/>
      <c r="MBT216" s="337"/>
      <c r="MBU216" s="337"/>
      <c r="MBV216" s="337"/>
      <c r="MBW216" s="337"/>
      <c r="MBX216" s="337"/>
      <c r="MBY216" s="337"/>
      <c r="MBZ216" s="337"/>
      <c r="MCA216" s="337"/>
      <c r="MCB216" s="337"/>
      <c r="MCC216" s="78"/>
      <c r="MCD216" s="337"/>
      <c r="MCE216" s="337"/>
      <c r="MCF216" s="78"/>
      <c r="MCG216" s="79"/>
      <c r="MCH216" s="78"/>
      <c r="MCI216" s="337"/>
      <c r="MCJ216" s="337"/>
      <c r="MCK216" s="337"/>
      <c r="MCL216" s="337"/>
      <c r="MCM216" s="337"/>
      <c r="MCN216" s="337"/>
      <c r="MCO216" s="337"/>
      <c r="MCP216" s="337"/>
      <c r="MCQ216" s="337"/>
      <c r="MCR216" s="337"/>
      <c r="MCS216" s="337"/>
      <c r="MCT216" s="337"/>
      <c r="MCU216" s="78"/>
      <c r="MCV216" s="337"/>
      <c r="MCW216" s="337"/>
      <c r="MCX216" s="78"/>
      <c r="MCY216" s="79"/>
      <c r="MCZ216" s="78"/>
      <c r="MDA216" s="337"/>
      <c r="MDB216" s="337"/>
      <c r="MDC216" s="337"/>
      <c r="MDD216" s="337"/>
      <c r="MDE216" s="337"/>
      <c r="MDF216" s="337"/>
      <c r="MDG216" s="337"/>
      <c r="MDH216" s="337"/>
      <c r="MDI216" s="337"/>
      <c r="MDJ216" s="337"/>
      <c r="MDK216" s="337"/>
      <c r="MDL216" s="337"/>
      <c r="MDM216" s="78"/>
      <c r="MDN216" s="337"/>
      <c r="MDO216" s="337"/>
      <c r="MDP216" s="78"/>
      <c r="MDQ216" s="79"/>
      <c r="MDR216" s="78"/>
      <c r="MDS216" s="337"/>
      <c r="MDT216" s="337"/>
      <c r="MDU216" s="337"/>
      <c r="MDV216" s="337"/>
      <c r="MDW216" s="337"/>
      <c r="MDX216" s="337"/>
      <c r="MDY216" s="337"/>
      <c r="MDZ216" s="337"/>
      <c r="MEA216" s="337"/>
      <c r="MEB216" s="337"/>
      <c r="MEC216" s="337"/>
      <c r="MED216" s="337"/>
      <c r="MEE216" s="78"/>
      <c r="MEF216" s="337"/>
      <c r="MEG216" s="337"/>
      <c r="MEH216" s="78"/>
      <c r="MEI216" s="79"/>
      <c r="MEJ216" s="78"/>
      <c r="MEK216" s="337"/>
      <c r="MEL216" s="337"/>
      <c r="MEM216" s="337"/>
      <c r="MEN216" s="337"/>
      <c r="MEO216" s="337"/>
      <c r="MEP216" s="337"/>
      <c r="MEQ216" s="337"/>
      <c r="MER216" s="337"/>
      <c r="MES216" s="337"/>
      <c r="MET216" s="337"/>
      <c r="MEU216" s="337"/>
      <c r="MEV216" s="337"/>
      <c r="MEW216" s="78"/>
      <c r="MEX216" s="337"/>
      <c r="MEY216" s="337"/>
      <c r="MEZ216" s="78"/>
      <c r="MFA216" s="79"/>
      <c r="MFB216" s="78"/>
      <c r="MFC216" s="337"/>
      <c r="MFD216" s="337"/>
      <c r="MFE216" s="337"/>
      <c r="MFF216" s="337"/>
      <c r="MFG216" s="337"/>
      <c r="MFH216" s="337"/>
      <c r="MFI216" s="337"/>
      <c r="MFJ216" s="337"/>
      <c r="MFK216" s="337"/>
      <c r="MFL216" s="337"/>
      <c r="MFM216" s="337"/>
      <c r="MFN216" s="337"/>
      <c r="MFO216" s="78"/>
      <c r="MFP216" s="337"/>
      <c r="MFQ216" s="337"/>
      <c r="MFR216" s="78"/>
      <c r="MFS216" s="79"/>
      <c r="MFT216" s="78"/>
      <c r="MFU216" s="337"/>
      <c r="MFV216" s="337"/>
      <c r="MFW216" s="337"/>
      <c r="MFX216" s="337"/>
      <c r="MFY216" s="337"/>
      <c r="MFZ216" s="337"/>
      <c r="MGA216" s="337"/>
      <c r="MGB216" s="337"/>
      <c r="MGC216" s="337"/>
      <c r="MGD216" s="337"/>
      <c r="MGE216" s="337"/>
      <c r="MGF216" s="337"/>
      <c r="MGG216" s="78"/>
      <c r="MGH216" s="337"/>
      <c r="MGI216" s="337"/>
      <c r="MGJ216" s="78"/>
      <c r="MGK216" s="79"/>
      <c r="MGL216" s="78"/>
      <c r="MGM216" s="337"/>
      <c r="MGN216" s="337"/>
      <c r="MGO216" s="337"/>
      <c r="MGP216" s="337"/>
      <c r="MGQ216" s="337"/>
      <c r="MGR216" s="337"/>
      <c r="MGS216" s="337"/>
      <c r="MGT216" s="337"/>
      <c r="MGU216" s="337"/>
      <c r="MGV216" s="337"/>
      <c r="MGW216" s="337"/>
      <c r="MGX216" s="337"/>
      <c r="MGY216" s="78"/>
      <c r="MGZ216" s="337"/>
      <c r="MHA216" s="337"/>
      <c r="MHB216" s="78"/>
      <c r="MHC216" s="79"/>
      <c r="MHD216" s="78"/>
      <c r="MHE216" s="337"/>
      <c r="MHF216" s="337"/>
      <c r="MHG216" s="337"/>
      <c r="MHH216" s="337"/>
      <c r="MHI216" s="337"/>
      <c r="MHJ216" s="337"/>
      <c r="MHK216" s="337"/>
      <c r="MHL216" s="337"/>
      <c r="MHM216" s="337"/>
      <c r="MHN216" s="337"/>
      <c r="MHO216" s="337"/>
      <c r="MHP216" s="337"/>
      <c r="MHQ216" s="78"/>
      <c r="MHR216" s="337"/>
      <c r="MHS216" s="337"/>
      <c r="MHT216" s="78"/>
      <c r="MHU216" s="79"/>
      <c r="MHV216" s="78"/>
      <c r="MHW216" s="337"/>
      <c r="MHX216" s="337"/>
      <c r="MHY216" s="337"/>
      <c r="MHZ216" s="337"/>
      <c r="MIA216" s="337"/>
      <c r="MIB216" s="337"/>
      <c r="MIC216" s="337"/>
      <c r="MID216" s="337"/>
      <c r="MIE216" s="337"/>
      <c r="MIF216" s="337"/>
      <c r="MIG216" s="337"/>
      <c r="MIH216" s="337"/>
      <c r="MII216" s="78"/>
      <c r="MIJ216" s="337"/>
      <c r="MIK216" s="337"/>
      <c r="MIL216" s="78"/>
      <c r="MIM216" s="79"/>
      <c r="MIN216" s="78"/>
      <c r="MIO216" s="337"/>
      <c r="MIP216" s="337"/>
      <c r="MIQ216" s="337"/>
      <c r="MIR216" s="337"/>
      <c r="MIS216" s="337"/>
      <c r="MIT216" s="337"/>
      <c r="MIU216" s="337"/>
      <c r="MIV216" s="337"/>
      <c r="MIW216" s="337"/>
      <c r="MIX216" s="337"/>
      <c r="MIY216" s="337"/>
      <c r="MIZ216" s="337"/>
      <c r="MJA216" s="78"/>
      <c r="MJB216" s="337"/>
      <c r="MJC216" s="337"/>
      <c r="MJD216" s="78"/>
      <c r="MJE216" s="79"/>
      <c r="MJF216" s="78"/>
      <c r="MJG216" s="337"/>
      <c r="MJH216" s="337"/>
      <c r="MJI216" s="337"/>
      <c r="MJJ216" s="337"/>
      <c r="MJK216" s="337"/>
      <c r="MJL216" s="337"/>
      <c r="MJM216" s="337"/>
      <c r="MJN216" s="337"/>
      <c r="MJO216" s="337"/>
      <c r="MJP216" s="337"/>
      <c r="MJQ216" s="337"/>
      <c r="MJR216" s="337"/>
      <c r="MJS216" s="78"/>
      <c r="MJT216" s="337"/>
      <c r="MJU216" s="337"/>
      <c r="MJV216" s="78"/>
      <c r="MJW216" s="79"/>
      <c r="MJX216" s="78"/>
      <c r="MJY216" s="337"/>
      <c r="MJZ216" s="337"/>
      <c r="MKA216" s="337"/>
      <c r="MKB216" s="337"/>
      <c r="MKC216" s="337"/>
      <c r="MKD216" s="337"/>
      <c r="MKE216" s="337"/>
      <c r="MKF216" s="337"/>
      <c r="MKG216" s="337"/>
      <c r="MKH216" s="337"/>
      <c r="MKI216" s="337"/>
      <c r="MKJ216" s="337"/>
      <c r="MKK216" s="78"/>
      <c r="MKL216" s="337"/>
      <c r="MKM216" s="337"/>
      <c r="MKN216" s="78"/>
      <c r="MKO216" s="79"/>
      <c r="MKP216" s="78"/>
      <c r="MKQ216" s="337"/>
      <c r="MKR216" s="337"/>
      <c r="MKS216" s="337"/>
      <c r="MKT216" s="337"/>
      <c r="MKU216" s="337"/>
      <c r="MKV216" s="337"/>
      <c r="MKW216" s="337"/>
      <c r="MKX216" s="337"/>
      <c r="MKY216" s="337"/>
      <c r="MKZ216" s="337"/>
      <c r="MLA216" s="337"/>
      <c r="MLB216" s="337"/>
      <c r="MLC216" s="78"/>
      <c r="MLD216" s="337"/>
      <c r="MLE216" s="337"/>
      <c r="MLF216" s="78"/>
      <c r="MLG216" s="79"/>
      <c r="MLH216" s="78"/>
      <c r="MLI216" s="337"/>
      <c r="MLJ216" s="337"/>
      <c r="MLK216" s="337"/>
      <c r="MLL216" s="337"/>
      <c r="MLM216" s="337"/>
      <c r="MLN216" s="337"/>
      <c r="MLO216" s="337"/>
      <c r="MLP216" s="337"/>
      <c r="MLQ216" s="337"/>
      <c r="MLR216" s="337"/>
      <c r="MLS216" s="337"/>
      <c r="MLT216" s="337"/>
      <c r="MLU216" s="78"/>
      <c r="MLV216" s="337"/>
      <c r="MLW216" s="337"/>
      <c r="MLX216" s="78"/>
      <c r="MLY216" s="79"/>
      <c r="MLZ216" s="78"/>
      <c r="MMA216" s="337"/>
      <c r="MMB216" s="337"/>
      <c r="MMC216" s="337"/>
      <c r="MMD216" s="337"/>
      <c r="MME216" s="337"/>
      <c r="MMF216" s="337"/>
      <c r="MMG216" s="337"/>
      <c r="MMH216" s="337"/>
      <c r="MMI216" s="337"/>
      <c r="MMJ216" s="337"/>
      <c r="MMK216" s="337"/>
      <c r="MML216" s="337"/>
      <c r="MMM216" s="78"/>
      <c r="MMN216" s="337"/>
      <c r="MMO216" s="337"/>
      <c r="MMP216" s="78"/>
      <c r="MMQ216" s="79"/>
      <c r="MMR216" s="78"/>
      <c r="MMS216" s="337"/>
      <c r="MMT216" s="337"/>
      <c r="MMU216" s="337"/>
      <c r="MMV216" s="337"/>
      <c r="MMW216" s="337"/>
      <c r="MMX216" s="337"/>
      <c r="MMY216" s="337"/>
      <c r="MMZ216" s="337"/>
      <c r="MNA216" s="337"/>
      <c r="MNB216" s="337"/>
      <c r="MNC216" s="337"/>
      <c r="MND216" s="337"/>
      <c r="MNE216" s="78"/>
      <c r="MNF216" s="337"/>
      <c r="MNG216" s="337"/>
      <c r="MNH216" s="78"/>
      <c r="MNI216" s="79"/>
      <c r="MNJ216" s="78"/>
      <c r="MNK216" s="337"/>
      <c r="MNL216" s="337"/>
      <c r="MNM216" s="337"/>
      <c r="MNN216" s="337"/>
      <c r="MNO216" s="337"/>
      <c r="MNP216" s="337"/>
      <c r="MNQ216" s="337"/>
      <c r="MNR216" s="337"/>
      <c r="MNS216" s="337"/>
      <c r="MNT216" s="337"/>
      <c r="MNU216" s="337"/>
      <c r="MNV216" s="337"/>
      <c r="MNW216" s="78"/>
      <c r="MNX216" s="337"/>
      <c r="MNY216" s="337"/>
      <c r="MNZ216" s="78"/>
      <c r="MOA216" s="79"/>
      <c r="MOB216" s="78"/>
      <c r="MOC216" s="337"/>
      <c r="MOD216" s="337"/>
      <c r="MOE216" s="337"/>
      <c r="MOF216" s="337"/>
      <c r="MOG216" s="337"/>
      <c r="MOH216" s="337"/>
      <c r="MOI216" s="337"/>
      <c r="MOJ216" s="337"/>
      <c r="MOK216" s="337"/>
      <c r="MOL216" s="337"/>
      <c r="MOM216" s="337"/>
      <c r="MON216" s="337"/>
      <c r="MOO216" s="78"/>
      <c r="MOP216" s="337"/>
      <c r="MOQ216" s="337"/>
      <c r="MOR216" s="78"/>
      <c r="MOS216" s="79"/>
      <c r="MOT216" s="78"/>
      <c r="MOU216" s="337"/>
      <c r="MOV216" s="337"/>
      <c r="MOW216" s="337"/>
      <c r="MOX216" s="337"/>
      <c r="MOY216" s="337"/>
      <c r="MOZ216" s="337"/>
      <c r="MPA216" s="337"/>
      <c r="MPB216" s="337"/>
      <c r="MPC216" s="337"/>
      <c r="MPD216" s="337"/>
      <c r="MPE216" s="337"/>
      <c r="MPF216" s="337"/>
      <c r="MPG216" s="78"/>
      <c r="MPH216" s="337"/>
      <c r="MPI216" s="337"/>
      <c r="MPJ216" s="78"/>
      <c r="MPK216" s="79"/>
      <c r="MPL216" s="78"/>
      <c r="MPM216" s="337"/>
      <c r="MPN216" s="337"/>
      <c r="MPO216" s="337"/>
      <c r="MPP216" s="337"/>
      <c r="MPQ216" s="337"/>
      <c r="MPR216" s="337"/>
      <c r="MPS216" s="337"/>
      <c r="MPT216" s="337"/>
      <c r="MPU216" s="337"/>
      <c r="MPV216" s="337"/>
      <c r="MPW216" s="337"/>
      <c r="MPX216" s="337"/>
      <c r="MPY216" s="78"/>
      <c r="MPZ216" s="337"/>
      <c r="MQA216" s="337"/>
      <c r="MQB216" s="78"/>
      <c r="MQC216" s="79"/>
      <c r="MQD216" s="78"/>
      <c r="MQE216" s="337"/>
      <c r="MQF216" s="337"/>
      <c r="MQG216" s="337"/>
      <c r="MQH216" s="337"/>
      <c r="MQI216" s="337"/>
      <c r="MQJ216" s="337"/>
      <c r="MQK216" s="337"/>
      <c r="MQL216" s="337"/>
      <c r="MQM216" s="337"/>
      <c r="MQN216" s="337"/>
      <c r="MQO216" s="337"/>
      <c r="MQP216" s="337"/>
      <c r="MQQ216" s="78"/>
      <c r="MQR216" s="337"/>
      <c r="MQS216" s="337"/>
      <c r="MQT216" s="78"/>
      <c r="MQU216" s="79"/>
      <c r="MQV216" s="78"/>
      <c r="MQW216" s="337"/>
      <c r="MQX216" s="337"/>
      <c r="MQY216" s="337"/>
      <c r="MQZ216" s="337"/>
      <c r="MRA216" s="337"/>
      <c r="MRB216" s="337"/>
      <c r="MRC216" s="337"/>
      <c r="MRD216" s="337"/>
      <c r="MRE216" s="337"/>
      <c r="MRF216" s="337"/>
      <c r="MRG216" s="337"/>
      <c r="MRH216" s="337"/>
      <c r="MRI216" s="78"/>
      <c r="MRJ216" s="337"/>
      <c r="MRK216" s="337"/>
      <c r="MRL216" s="78"/>
      <c r="MRM216" s="79"/>
      <c r="MRN216" s="78"/>
      <c r="MRO216" s="337"/>
      <c r="MRP216" s="337"/>
      <c r="MRQ216" s="337"/>
      <c r="MRR216" s="337"/>
      <c r="MRS216" s="337"/>
      <c r="MRT216" s="337"/>
      <c r="MRU216" s="337"/>
      <c r="MRV216" s="337"/>
      <c r="MRW216" s="337"/>
      <c r="MRX216" s="337"/>
      <c r="MRY216" s="337"/>
      <c r="MRZ216" s="337"/>
      <c r="MSA216" s="78"/>
      <c r="MSB216" s="337"/>
      <c r="MSC216" s="337"/>
      <c r="MSD216" s="78"/>
      <c r="MSE216" s="79"/>
      <c r="MSF216" s="78"/>
      <c r="MSG216" s="337"/>
      <c r="MSH216" s="337"/>
      <c r="MSI216" s="337"/>
      <c r="MSJ216" s="337"/>
      <c r="MSK216" s="337"/>
      <c r="MSL216" s="337"/>
      <c r="MSM216" s="337"/>
      <c r="MSN216" s="337"/>
      <c r="MSO216" s="337"/>
      <c r="MSP216" s="337"/>
      <c r="MSQ216" s="337"/>
      <c r="MSR216" s="337"/>
      <c r="MSS216" s="78"/>
      <c r="MST216" s="337"/>
      <c r="MSU216" s="337"/>
      <c r="MSV216" s="78"/>
      <c r="MSW216" s="79"/>
      <c r="MSX216" s="78"/>
      <c r="MSY216" s="337"/>
      <c r="MSZ216" s="337"/>
      <c r="MTA216" s="337"/>
      <c r="MTB216" s="337"/>
      <c r="MTC216" s="337"/>
      <c r="MTD216" s="337"/>
      <c r="MTE216" s="337"/>
      <c r="MTF216" s="337"/>
      <c r="MTG216" s="337"/>
      <c r="MTH216" s="337"/>
      <c r="MTI216" s="337"/>
      <c r="MTJ216" s="337"/>
      <c r="MTK216" s="78"/>
      <c r="MTL216" s="337"/>
      <c r="MTM216" s="337"/>
      <c r="MTN216" s="78"/>
      <c r="MTO216" s="79"/>
      <c r="MTP216" s="78"/>
      <c r="MTQ216" s="337"/>
      <c r="MTR216" s="337"/>
      <c r="MTS216" s="337"/>
      <c r="MTT216" s="337"/>
      <c r="MTU216" s="337"/>
      <c r="MTV216" s="337"/>
      <c r="MTW216" s="337"/>
      <c r="MTX216" s="337"/>
      <c r="MTY216" s="337"/>
      <c r="MTZ216" s="337"/>
      <c r="MUA216" s="337"/>
      <c r="MUB216" s="337"/>
      <c r="MUC216" s="78"/>
      <c r="MUD216" s="337"/>
      <c r="MUE216" s="337"/>
      <c r="MUF216" s="78"/>
      <c r="MUG216" s="79"/>
      <c r="MUH216" s="78"/>
      <c r="MUI216" s="337"/>
      <c r="MUJ216" s="337"/>
      <c r="MUK216" s="337"/>
      <c r="MUL216" s="337"/>
      <c r="MUM216" s="337"/>
      <c r="MUN216" s="337"/>
      <c r="MUO216" s="337"/>
      <c r="MUP216" s="337"/>
      <c r="MUQ216" s="337"/>
      <c r="MUR216" s="337"/>
      <c r="MUS216" s="337"/>
      <c r="MUT216" s="337"/>
      <c r="MUU216" s="78"/>
      <c r="MUV216" s="337"/>
      <c r="MUW216" s="337"/>
      <c r="MUX216" s="78"/>
      <c r="MUY216" s="79"/>
      <c r="MUZ216" s="78"/>
      <c r="MVA216" s="337"/>
      <c r="MVB216" s="337"/>
      <c r="MVC216" s="337"/>
      <c r="MVD216" s="337"/>
      <c r="MVE216" s="337"/>
      <c r="MVF216" s="337"/>
      <c r="MVG216" s="337"/>
      <c r="MVH216" s="337"/>
      <c r="MVI216" s="337"/>
      <c r="MVJ216" s="337"/>
      <c r="MVK216" s="337"/>
      <c r="MVL216" s="337"/>
      <c r="MVM216" s="78"/>
      <c r="MVN216" s="337"/>
      <c r="MVO216" s="337"/>
      <c r="MVP216" s="78"/>
      <c r="MVQ216" s="79"/>
      <c r="MVR216" s="78"/>
      <c r="MVS216" s="337"/>
      <c r="MVT216" s="337"/>
      <c r="MVU216" s="337"/>
      <c r="MVV216" s="337"/>
      <c r="MVW216" s="337"/>
      <c r="MVX216" s="337"/>
      <c r="MVY216" s="337"/>
      <c r="MVZ216" s="337"/>
      <c r="MWA216" s="337"/>
      <c r="MWB216" s="337"/>
      <c r="MWC216" s="337"/>
      <c r="MWD216" s="337"/>
      <c r="MWE216" s="78"/>
      <c r="MWF216" s="337"/>
      <c r="MWG216" s="337"/>
      <c r="MWH216" s="78"/>
      <c r="MWI216" s="79"/>
      <c r="MWJ216" s="78"/>
      <c r="MWK216" s="337"/>
      <c r="MWL216" s="337"/>
      <c r="MWM216" s="337"/>
      <c r="MWN216" s="337"/>
      <c r="MWO216" s="337"/>
      <c r="MWP216" s="337"/>
      <c r="MWQ216" s="337"/>
      <c r="MWR216" s="337"/>
      <c r="MWS216" s="337"/>
      <c r="MWT216" s="337"/>
      <c r="MWU216" s="337"/>
      <c r="MWV216" s="337"/>
      <c r="MWW216" s="78"/>
      <c r="MWX216" s="337"/>
      <c r="MWY216" s="337"/>
      <c r="MWZ216" s="78"/>
      <c r="MXA216" s="79"/>
      <c r="MXB216" s="78"/>
      <c r="MXC216" s="337"/>
      <c r="MXD216" s="337"/>
      <c r="MXE216" s="337"/>
      <c r="MXF216" s="337"/>
      <c r="MXG216" s="337"/>
      <c r="MXH216" s="337"/>
      <c r="MXI216" s="337"/>
      <c r="MXJ216" s="337"/>
      <c r="MXK216" s="337"/>
      <c r="MXL216" s="337"/>
      <c r="MXM216" s="337"/>
      <c r="MXN216" s="337"/>
      <c r="MXO216" s="78"/>
      <c r="MXP216" s="337"/>
      <c r="MXQ216" s="337"/>
      <c r="MXR216" s="78"/>
      <c r="MXS216" s="79"/>
      <c r="MXT216" s="78"/>
      <c r="MXU216" s="337"/>
      <c r="MXV216" s="337"/>
      <c r="MXW216" s="337"/>
      <c r="MXX216" s="337"/>
      <c r="MXY216" s="337"/>
      <c r="MXZ216" s="337"/>
      <c r="MYA216" s="337"/>
      <c r="MYB216" s="337"/>
      <c r="MYC216" s="337"/>
      <c r="MYD216" s="337"/>
      <c r="MYE216" s="337"/>
      <c r="MYF216" s="337"/>
      <c r="MYG216" s="78"/>
      <c r="MYH216" s="337"/>
      <c r="MYI216" s="337"/>
      <c r="MYJ216" s="78"/>
      <c r="MYK216" s="79"/>
      <c r="MYL216" s="78"/>
      <c r="MYM216" s="337"/>
      <c r="MYN216" s="337"/>
      <c r="MYO216" s="337"/>
      <c r="MYP216" s="337"/>
      <c r="MYQ216" s="337"/>
      <c r="MYR216" s="337"/>
      <c r="MYS216" s="337"/>
      <c r="MYT216" s="337"/>
      <c r="MYU216" s="337"/>
      <c r="MYV216" s="337"/>
      <c r="MYW216" s="337"/>
      <c r="MYX216" s="337"/>
      <c r="MYY216" s="78"/>
      <c r="MYZ216" s="337"/>
      <c r="MZA216" s="337"/>
      <c r="MZB216" s="78"/>
      <c r="MZC216" s="79"/>
      <c r="MZD216" s="78"/>
      <c r="MZE216" s="337"/>
      <c r="MZF216" s="337"/>
      <c r="MZG216" s="337"/>
      <c r="MZH216" s="337"/>
      <c r="MZI216" s="337"/>
      <c r="MZJ216" s="337"/>
      <c r="MZK216" s="337"/>
      <c r="MZL216" s="337"/>
      <c r="MZM216" s="337"/>
      <c r="MZN216" s="337"/>
      <c r="MZO216" s="337"/>
      <c r="MZP216" s="337"/>
      <c r="MZQ216" s="78"/>
      <c r="MZR216" s="337"/>
      <c r="MZS216" s="337"/>
      <c r="MZT216" s="78"/>
      <c r="MZU216" s="79"/>
      <c r="MZV216" s="78"/>
      <c r="MZW216" s="337"/>
      <c r="MZX216" s="337"/>
      <c r="MZY216" s="337"/>
      <c r="MZZ216" s="337"/>
      <c r="NAA216" s="337"/>
      <c r="NAB216" s="337"/>
      <c r="NAC216" s="337"/>
      <c r="NAD216" s="337"/>
      <c r="NAE216" s="337"/>
      <c r="NAF216" s="337"/>
      <c r="NAG216" s="337"/>
      <c r="NAH216" s="337"/>
      <c r="NAI216" s="78"/>
      <c r="NAJ216" s="337"/>
      <c r="NAK216" s="337"/>
      <c r="NAL216" s="78"/>
      <c r="NAM216" s="79"/>
      <c r="NAN216" s="78"/>
      <c r="NAO216" s="337"/>
      <c r="NAP216" s="337"/>
      <c r="NAQ216" s="337"/>
      <c r="NAR216" s="337"/>
      <c r="NAS216" s="337"/>
      <c r="NAT216" s="337"/>
      <c r="NAU216" s="337"/>
      <c r="NAV216" s="337"/>
      <c r="NAW216" s="337"/>
      <c r="NAX216" s="337"/>
      <c r="NAY216" s="337"/>
      <c r="NAZ216" s="337"/>
      <c r="NBA216" s="78"/>
      <c r="NBB216" s="337"/>
      <c r="NBC216" s="337"/>
      <c r="NBD216" s="78"/>
      <c r="NBE216" s="79"/>
      <c r="NBF216" s="78"/>
      <c r="NBG216" s="337"/>
      <c r="NBH216" s="337"/>
      <c r="NBI216" s="337"/>
      <c r="NBJ216" s="337"/>
      <c r="NBK216" s="337"/>
      <c r="NBL216" s="337"/>
      <c r="NBM216" s="337"/>
      <c r="NBN216" s="337"/>
      <c r="NBO216" s="337"/>
      <c r="NBP216" s="337"/>
      <c r="NBQ216" s="337"/>
      <c r="NBR216" s="337"/>
      <c r="NBS216" s="78"/>
      <c r="NBT216" s="337"/>
      <c r="NBU216" s="337"/>
      <c r="NBV216" s="78"/>
      <c r="NBW216" s="79"/>
      <c r="NBX216" s="78"/>
      <c r="NBY216" s="337"/>
      <c r="NBZ216" s="337"/>
      <c r="NCA216" s="337"/>
      <c r="NCB216" s="337"/>
      <c r="NCC216" s="337"/>
      <c r="NCD216" s="337"/>
      <c r="NCE216" s="337"/>
      <c r="NCF216" s="337"/>
      <c r="NCG216" s="337"/>
      <c r="NCH216" s="337"/>
      <c r="NCI216" s="337"/>
      <c r="NCJ216" s="337"/>
      <c r="NCK216" s="78"/>
      <c r="NCL216" s="337"/>
      <c r="NCM216" s="337"/>
      <c r="NCN216" s="78"/>
      <c r="NCO216" s="79"/>
      <c r="NCP216" s="78"/>
      <c r="NCQ216" s="337"/>
      <c r="NCR216" s="337"/>
      <c r="NCS216" s="337"/>
      <c r="NCT216" s="337"/>
      <c r="NCU216" s="337"/>
      <c r="NCV216" s="337"/>
      <c r="NCW216" s="337"/>
      <c r="NCX216" s="337"/>
      <c r="NCY216" s="337"/>
      <c r="NCZ216" s="337"/>
      <c r="NDA216" s="337"/>
      <c r="NDB216" s="337"/>
      <c r="NDC216" s="78"/>
      <c r="NDD216" s="337"/>
      <c r="NDE216" s="337"/>
      <c r="NDF216" s="78"/>
      <c r="NDG216" s="79"/>
      <c r="NDH216" s="78"/>
      <c r="NDI216" s="337"/>
      <c r="NDJ216" s="337"/>
      <c r="NDK216" s="337"/>
      <c r="NDL216" s="337"/>
      <c r="NDM216" s="337"/>
      <c r="NDN216" s="337"/>
      <c r="NDO216" s="337"/>
      <c r="NDP216" s="337"/>
      <c r="NDQ216" s="337"/>
      <c r="NDR216" s="337"/>
      <c r="NDS216" s="337"/>
      <c r="NDT216" s="337"/>
      <c r="NDU216" s="78"/>
      <c r="NDV216" s="337"/>
      <c r="NDW216" s="337"/>
      <c r="NDX216" s="78"/>
      <c r="NDY216" s="79"/>
      <c r="NDZ216" s="78"/>
      <c r="NEA216" s="337"/>
      <c r="NEB216" s="337"/>
      <c r="NEC216" s="337"/>
      <c r="NED216" s="337"/>
      <c r="NEE216" s="337"/>
      <c r="NEF216" s="337"/>
      <c r="NEG216" s="337"/>
      <c r="NEH216" s="337"/>
      <c r="NEI216" s="337"/>
      <c r="NEJ216" s="337"/>
      <c r="NEK216" s="337"/>
      <c r="NEL216" s="337"/>
      <c r="NEM216" s="78"/>
      <c r="NEN216" s="337"/>
      <c r="NEO216" s="337"/>
      <c r="NEP216" s="78"/>
      <c r="NEQ216" s="79"/>
      <c r="NER216" s="78"/>
      <c r="NES216" s="337"/>
      <c r="NET216" s="337"/>
      <c r="NEU216" s="337"/>
      <c r="NEV216" s="337"/>
      <c r="NEW216" s="337"/>
      <c r="NEX216" s="337"/>
      <c r="NEY216" s="337"/>
      <c r="NEZ216" s="337"/>
      <c r="NFA216" s="337"/>
      <c r="NFB216" s="337"/>
      <c r="NFC216" s="337"/>
      <c r="NFD216" s="337"/>
      <c r="NFE216" s="78"/>
      <c r="NFF216" s="337"/>
      <c r="NFG216" s="337"/>
      <c r="NFH216" s="78"/>
      <c r="NFI216" s="79"/>
      <c r="NFJ216" s="78"/>
      <c r="NFK216" s="337"/>
      <c r="NFL216" s="337"/>
      <c r="NFM216" s="337"/>
      <c r="NFN216" s="337"/>
      <c r="NFO216" s="337"/>
      <c r="NFP216" s="337"/>
      <c r="NFQ216" s="337"/>
      <c r="NFR216" s="337"/>
      <c r="NFS216" s="337"/>
      <c r="NFT216" s="337"/>
      <c r="NFU216" s="337"/>
      <c r="NFV216" s="337"/>
      <c r="NFW216" s="78"/>
      <c r="NFX216" s="337"/>
      <c r="NFY216" s="337"/>
      <c r="NFZ216" s="78"/>
      <c r="NGA216" s="79"/>
      <c r="NGB216" s="78"/>
      <c r="NGC216" s="337"/>
      <c r="NGD216" s="337"/>
      <c r="NGE216" s="337"/>
      <c r="NGF216" s="337"/>
      <c r="NGG216" s="337"/>
      <c r="NGH216" s="337"/>
      <c r="NGI216" s="337"/>
      <c r="NGJ216" s="337"/>
      <c r="NGK216" s="337"/>
      <c r="NGL216" s="337"/>
      <c r="NGM216" s="337"/>
      <c r="NGN216" s="337"/>
      <c r="NGO216" s="78"/>
      <c r="NGP216" s="337"/>
      <c r="NGQ216" s="337"/>
      <c r="NGR216" s="78"/>
      <c r="NGS216" s="79"/>
      <c r="NGT216" s="78"/>
      <c r="NGU216" s="337"/>
      <c r="NGV216" s="337"/>
      <c r="NGW216" s="337"/>
      <c r="NGX216" s="337"/>
      <c r="NGY216" s="337"/>
      <c r="NGZ216" s="337"/>
      <c r="NHA216" s="337"/>
      <c r="NHB216" s="337"/>
      <c r="NHC216" s="337"/>
      <c r="NHD216" s="337"/>
      <c r="NHE216" s="337"/>
      <c r="NHF216" s="337"/>
      <c r="NHG216" s="78"/>
      <c r="NHH216" s="337"/>
      <c r="NHI216" s="337"/>
      <c r="NHJ216" s="78"/>
      <c r="NHK216" s="79"/>
      <c r="NHL216" s="78"/>
      <c r="NHM216" s="337"/>
      <c r="NHN216" s="337"/>
      <c r="NHO216" s="337"/>
      <c r="NHP216" s="337"/>
      <c r="NHQ216" s="337"/>
      <c r="NHR216" s="337"/>
      <c r="NHS216" s="337"/>
      <c r="NHT216" s="337"/>
      <c r="NHU216" s="337"/>
      <c r="NHV216" s="337"/>
      <c r="NHW216" s="337"/>
      <c r="NHX216" s="337"/>
      <c r="NHY216" s="78"/>
      <c r="NHZ216" s="337"/>
      <c r="NIA216" s="337"/>
      <c r="NIB216" s="78"/>
      <c r="NIC216" s="79"/>
      <c r="NID216" s="78"/>
      <c r="NIE216" s="337"/>
      <c r="NIF216" s="337"/>
      <c r="NIG216" s="337"/>
      <c r="NIH216" s="337"/>
      <c r="NII216" s="337"/>
      <c r="NIJ216" s="337"/>
      <c r="NIK216" s="337"/>
      <c r="NIL216" s="337"/>
      <c r="NIM216" s="337"/>
      <c r="NIN216" s="337"/>
      <c r="NIO216" s="337"/>
      <c r="NIP216" s="337"/>
      <c r="NIQ216" s="78"/>
      <c r="NIR216" s="337"/>
      <c r="NIS216" s="337"/>
      <c r="NIT216" s="78"/>
      <c r="NIU216" s="79"/>
      <c r="NIV216" s="78"/>
      <c r="NIW216" s="337"/>
      <c r="NIX216" s="337"/>
      <c r="NIY216" s="337"/>
      <c r="NIZ216" s="337"/>
      <c r="NJA216" s="337"/>
      <c r="NJB216" s="337"/>
      <c r="NJC216" s="337"/>
      <c r="NJD216" s="337"/>
      <c r="NJE216" s="337"/>
      <c r="NJF216" s="337"/>
      <c r="NJG216" s="337"/>
      <c r="NJH216" s="337"/>
      <c r="NJI216" s="78"/>
      <c r="NJJ216" s="337"/>
      <c r="NJK216" s="337"/>
      <c r="NJL216" s="78"/>
      <c r="NJM216" s="79"/>
      <c r="NJN216" s="78"/>
      <c r="NJO216" s="337"/>
      <c r="NJP216" s="337"/>
      <c r="NJQ216" s="337"/>
      <c r="NJR216" s="337"/>
      <c r="NJS216" s="337"/>
      <c r="NJT216" s="337"/>
      <c r="NJU216" s="337"/>
      <c r="NJV216" s="337"/>
      <c r="NJW216" s="337"/>
      <c r="NJX216" s="337"/>
      <c r="NJY216" s="337"/>
      <c r="NJZ216" s="337"/>
      <c r="NKA216" s="78"/>
      <c r="NKB216" s="337"/>
      <c r="NKC216" s="337"/>
      <c r="NKD216" s="78"/>
      <c r="NKE216" s="79"/>
      <c r="NKF216" s="78"/>
      <c r="NKG216" s="337"/>
      <c r="NKH216" s="337"/>
      <c r="NKI216" s="337"/>
      <c r="NKJ216" s="337"/>
      <c r="NKK216" s="337"/>
      <c r="NKL216" s="337"/>
      <c r="NKM216" s="337"/>
      <c r="NKN216" s="337"/>
      <c r="NKO216" s="337"/>
      <c r="NKP216" s="337"/>
      <c r="NKQ216" s="337"/>
      <c r="NKR216" s="337"/>
      <c r="NKS216" s="78"/>
      <c r="NKT216" s="337"/>
      <c r="NKU216" s="337"/>
      <c r="NKV216" s="78"/>
      <c r="NKW216" s="79"/>
      <c r="NKX216" s="78"/>
      <c r="NKY216" s="337"/>
      <c r="NKZ216" s="337"/>
      <c r="NLA216" s="337"/>
      <c r="NLB216" s="337"/>
      <c r="NLC216" s="337"/>
      <c r="NLD216" s="337"/>
      <c r="NLE216" s="337"/>
      <c r="NLF216" s="337"/>
      <c r="NLG216" s="337"/>
      <c r="NLH216" s="337"/>
      <c r="NLI216" s="337"/>
      <c r="NLJ216" s="337"/>
      <c r="NLK216" s="78"/>
      <c r="NLL216" s="337"/>
      <c r="NLM216" s="337"/>
      <c r="NLN216" s="78"/>
      <c r="NLO216" s="79"/>
      <c r="NLP216" s="78"/>
      <c r="NLQ216" s="337"/>
      <c r="NLR216" s="337"/>
      <c r="NLS216" s="337"/>
      <c r="NLT216" s="337"/>
      <c r="NLU216" s="337"/>
      <c r="NLV216" s="337"/>
      <c r="NLW216" s="337"/>
      <c r="NLX216" s="337"/>
      <c r="NLY216" s="337"/>
      <c r="NLZ216" s="337"/>
      <c r="NMA216" s="337"/>
      <c r="NMB216" s="337"/>
      <c r="NMC216" s="78"/>
      <c r="NMD216" s="337"/>
      <c r="NME216" s="337"/>
      <c r="NMF216" s="78"/>
      <c r="NMG216" s="79"/>
      <c r="NMH216" s="78"/>
      <c r="NMI216" s="337"/>
      <c r="NMJ216" s="337"/>
      <c r="NMK216" s="337"/>
      <c r="NML216" s="337"/>
      <c r="NMM216" s="337"/>
      <c r="NMN216" s="337"/>
      <c r="NMO216" s="337"/>
      <c r="NMP216" s="337"/>
      <c r="NMQ216" s="337"/>
      <c r="NMR216" s="337"/>
      <c r="NMS216" s="337"/>
      <c r="NMT216" s="337"/>
      <c r="NMU216" s="78"/>
      <c r="NMV216" s="337"/>
      <c r="NMW216" s="337"/>
      <c r="NMX216" s="78"/>
      <c r="NMY216" s="79"/>
      <c r="NMZ216" s="78"/>
      <c r="NNA216" s="337"/>
      <c r="NNB216" s="337"/>
      <c r="NNC216" s="337"/>
      <c r="NND216" s="337"/>
      <c r="NNE216" s="337"/>
      <c r="NNF216" s="337"/>
      <c r="NNG216" s="337"/>
      <c r="NNH216" s="337"/>
      <c r="NNI216" s="337"/>
      <c r="NNJ216" s="337"/>
      <c r="NNK216" s="337"/>
      <c r="NNL216" s="337"/>
      <c r="NNM216" s="78"/>
      <c r="NNN216" s="337"/>
      <c r="NNO216" s="337"/>
      <c r="NNP216" s="78"/>
      <c r="NNQ216" s="79"/>
      <c r="NNR216" s="78"/>
      <c r="NNS216" s="337"/>
      <c r="NNT216" s="337"/>
      <c r="NNU216" s="337"/>
      <c r="NNV216" s="337"/>
      <c r="NNW216" s="337"/>
      <c r="NNX216" s="337"/>
      <c r="NNY216" s="337"/>
      <c r="NNZ216" s="337"/>
      <c r="NOA216" s="337"/>
      <c r="NOB216" s="337"/>
      <c r="NOC216" s="337"/>
      <c r="NOD216" s="337"/>
      <c r="NOE216" s="78"/>
      <c r="NOF216" s="337"/>
      <c r="NOG216" s="337"/>
      <c r="NOH216" s="78"/>
      <c r="NOI216" s="79"/>
      <c r="NOJ216" s="78"/>
      <c r="NOK216" s="337"/>
      <c r="NOL216" s="337"/>
      <c r="NOM216" s="337"/>
      <c r="NON216" s="337"/>
      <c r="NOO216" s="337"/>
      <c r="NOP216" s="337"/>
      <c r="NOQ216" s="337"/>
      <c r="NOR216" s="337"/>
      <c r="NOS216" s="337"/>
      <c r="NOT216" s="337"/>
      <c r="NOU216" s="337"/>
      <c r="NOV216" s="337"/>
      <c r="NOW216" s="78"/>
      <c r="NOX216" s="337"/>
      <c r="NOY216" s="337"/>
      <c r="NOZ216" s="78"/>
      <c r="NPA216" s="79"/>
      <c r="NPB216" s="78"/>
      <c r="NPC216" s="337"/>
      <c r="NPD216" s="337"/>
      <c r="NPE216" s="337"/>
      <c r="NPF216" s="337"/>
      <c r="NPG216" s="337"/>
      <c r="NPH216" s="337"/>
      <c r="NPI216" s="337"/>
      <c r="NPJ216" s="337"/>
      <c r="NPK216" s="337"/>
      <c r="NPL216" s="337"/>
      <c r="NPM216" s="337"/>
      <c r="NPN216" s="337"/>
      <c r="NPO216" s="78"/>
      <c r="NPP216" s="337"/>
      <c r="NPQ216" s="337"/>
      <c r="NPR216" s="78"/>
      <c r="NPS216" s="79"/>
      <c r="NPT216" s="78"/>
      <c r="NPU216" s="337"/>
      <c r="NPV216" s="337"/>
      <c r="NPW216" s="337"/>
      <c r="NPX216" s="337"/>
      <c r="NPY216" s="337"/>
      <c r="NPZ216" s="337"/>
      <c r="NQA216" s="337"/>
      <c r="NQB216" s="337"/>
      <c r="NQC216" s="337"/>
      <c r="NQD216" s="337"/>
      <c r="NQE216" s="337"/>
      <c r="NQF216" s="337"/>
      <c r="NQG216" s="78"/>
      <c r="NQH216" s="337"/>
      <c r="NQI216" s="337"/>
      <c r="NQJ216" s="78"/>
      <c r="NQK216" s="79"/>
      <c r="NQL216" s="78"/>
      <c r="NQM216" s="337"/>
      <c r="NQN216" s="337"/>
      <c r="NQO216" s="337"/>
      <c r="NQP216" s="337"/>
      <c r="NQQ216" s="337"/>
      <c r="NQR216" s="337"/>
      <c r="NQS216" s="337"/>
      <c r="NQT216" s="337"/>
      <c r="NQU216" s="337"/>
      <c r="NQV216" s="337"/>
      <c r="NQW216" s="337"/>
      <c r="NQX216" s="337"/>
      <c r="NQY216" s="78"/>
      <c r="NQZ216" s="337"/>
      <c r="NRA216" s="337"/>
      <c r="NRB216" s="78"/>
      <c r="NRC216" s="79"/>
      <c r="NRD216" s="78"/>
      <c r="NRE216" s="337"/>
      <c r="NRF216" s="337"/>
      <c r="NRG216" s="337"/>
      <c r="NRH216" s="337"/>
      <c r="NRI216" s="337"/>
      <c r="NRJ216" s="337"/>
      <c r="NRK216" s="337"/>
      <c r="NRL216" s="337"/>
      <c r="NRM216" s="337"/>
      <c r="NRN216" s="337"/>
      <c r="NRO216" s="337"/>
      <c r="NRP216" s="337"/>
      <c r="NRQ216" s="78"/>
      <c r="NRR216" s="337"/>
      <c r="NRS216" s="337"/>
      <c r="NRT216" s="78"/>
      <c r="NRU216" s="79"/>
      <c r="NRV216" s="78"/>
      <c r="NRW216" s="337"/>
      <c r="NRX216" s="337"/>
      <c r="NRY216" s="337"/>
      <c r="NRZ216" s="337"/>
      <c r="NSA216" s="337"/>
      <c r="NSB216" s="337"/>
      <c r="NSC216" s="337"/>
      <c r="NSD216" s="337"/>
      <c r="NSE216" s="337"/>
      <c r="NSF216" s="337"/>
      <c r="NSG216" s="337"/>
      <c r="NSH216" s="337"/>
      <c r="NSI216" s="78"/>
      <c r="NSJ216" s="337"/>
      <c r="NSK216" s="337"/>
      <c r="NSL216" s="78"/>
      <c r="NSM216" s="79"/>
      <c r="NSN216" s="78"/>
      <c r="NSO216" s="337"/>
      <c r="NSP216" s="337"/>
      <c r="NSQ216" s="337"/>
      <c r="NSR216" s="337"/>
      <c r="NSS216" s="337"/>
      <c r="NST216" s="337"/>
      <c r="NSU216" s="337"/>
      <c r="NSV216" s="337"/>
      <c r="NSW216" s="337"/>
      <c r="NSX216" s="337"/>
      <c r="NSY216" s="337"/>
      <c r="NSZ216" s="337"/>
      <c r="NTA216" s="78"/>
      <c r="NTB216" s="337"/>
      <c r="NTC216" s="337"/>
      <c r="NTD216" s="78"/>
      <c r="NTE216" s="79"/>
      <c r="NTF216" s="78"/>
      <c r="NTG216" s="337"/>
      <c r="NTH216" s="337"/>
      <c r="NTI216" s="337"/>
      <c r="NTJ216" s="337"/>
      <c r="NTK216" s="337"/>
      <c r="NTL216" s="337"/>
      <c r="NTM216" s="337"/>
      <c r="NTN216" s="337"/>
      <c r="NTO216" s="337"/>
      <c r="NTP216" s="337"/>
      <c r="NTQ216" s="337"/>
      <c r="NTR216" s="337"/>
      <c r="NTS216" s="78"/>
      <c r="NTT216" s="337"/>
      <c r="NTU216" s="337"/>
      <c r="NTV216" s="78"/>
      <c r="NTW216" s="79"/>
      <c r="NTX216" s="78"/>
      <c r="NTY216" s="337"/>
      <c r="NTZ216" s="337"/>
      <c r="NUA216" s="337"/>
      <c r="NUB216" s="337"/>
      <c r="NUC216" s="337"/>
      <c r="NUD216" s="337"/>
      <c r="NUE216" s="337"/>
      <c r="NUF216" s="337"/>
      <c r="NUG216" s="337"/>
      <c r="NUH216" s="337"/>
      <c r="NUI216" s="337"/>
      <c r="NUJ216" s="337"/>
      <c r="NUK216" s="78"/>
      <c r="NUL216" s="337"/>
      <c r="NUM216" s="337"/>
      <c r="NUN216" s="78"/>
      <c r="NUO216" s="79"/>
      <c r="NUP216" s="78"/>
      <c r="NUQ216" s="337"/>
      <c r="NUR216" s="337"/>
      <c r="NUS216" s="337"/>
      <c r="NUT216" s="337"/>
      <c r="NUU216" s="337"/>
      <c r="NUV216" s="337"/>
      <c r="NUW216" s="337"/>
      <c r="NUX216" s="337"/>
      <c r="NUY216" s="337"/>
      <c r="NUZ216" s="337"/>
      <c r="NVA216" s="337"/>
      <c r="NVB216" s="337"/>
      <c r="NVC216" s="78"/>
      <c r="NVD216" s="337"/>
      <c r="NVE216" s="337"/>
      <c r="NVF216" s="78"/>
      <c r="NVG216" s="79"/>
      <c r="NVH216" s="78"/>
      <c r="NVI216" s="337"/>
      <c r="NVJ216" s="337"/>
      <c r="NVK216" s="337"/>
      <c r="NVL216" s="337"/>
      <c r="NVM216" s="337"/>
      <c r="NVN216" s="337"/>
      <c r="NVO216" s="337"/>
      <c r="NVP216" s="337"/>
      <c r="NVQ216" s="337"/>
      <c r="NVR216" s="337"/>
      <c r="NVS216" s="337"/>
      <c r="NVT216" s="337"/>
      <c r="NVU216" s="78"/>
      <c r="NVV216" s="337"/>
      <c r="NVW216" s="337"/>
      <c r="NVX216" s="78"/>
      <c r="NVY216" s="79"/>
      <c r="NVZ216" s="78"/>
      <c r="NWA216" s="337"/>
      <c r="NWB216" s="337"/>
      <c r="NWC216" s="337"/>
      <c r="NWD216" s="337"/>
      <c r="NWE216" s="337"/>
      <c r="NWF216" s="337"/>
      <c r="NWG216" s="337"/>
      <c r="NWH216" s="337"/>
      <c r="NWI216" s="337"/>
      <c r="NWJ216" s="337"/>
      <c r="NWK216" s="337"/>
      <c r="NWL216" s="337"/>
      <c r="NWM216" s="78"/>
      <c r="NWN216" s="337"/>
      <c r="NWO216" s="337"/>
      <c r="NWP216" s="78"/>
      <c r="NWQ216" s="79"/>
      <c r="NWR216" s="78"/>
      <c r="NWS216" s="337"/>
      <c r="NWT216" s="337"/>
      <c r="NWU216" s="337"/>
      <c r="NWV216" s="337"/>
      <c r="NWW216" s="337"/>
      <c r="NWX216" s="337"/>
      <c r="NWY216" s="337"/>
      <c r="NWZ216" s="337"/>
      <c r="NXA216" s="337"/>
      <c r="NXB216" s="337"/>
      <c r="NXC216" s="337"/>
      <c r="NXD216" s="337"/>
      <c r="NXE216" s="78"/>
      <c r="NXF216" s="337"/>
      <c r="NXG216" s="337"/>
      <c r="NXH216" s="78"/>
      <c r="NXI216" s="79"/>
      <c r="NXJ216" s="78"/>
      <c r="NXK216" s="337"/>
      <c r="NXL216" s="337"/>
      <c r="NXM216" s="337"/>
      <c r="NXN216" s="337"/>
      <c r="NXO216" s="337"/>
      <c r="NXP216" s="337"/>
      <c r="NXQ216" s="337"/>
      <c r="NXR216" s="337"/>
      <c r="NXS216" s="337"/>
      <c r="NXT216" s="337"/>
      <c r="NXU216" s="337"/>
      <c r="NXV216" s="337"/>
      <c r="NXW216" s="78"/>
      <c r="NXX216" s="337"/>
      <c r="NXY216" s="337"/>
      <c r="NXZ216" s="78"/>
      <c r="NYA216" s="79"/>
      <c r="NYB216" s="78"/>
      <c r="NYC216" s="337"/>
      <c r="NYD216" s="337"/>
      <c r="NYE216" s="337"/>
      <c r="NYF216" s="337"/>
      <c r="NYG216" s="337"/>
      <c r="NYH216" s="337"/>
      <c r="NYI216" s="337"/>
      <c r="NYJ216" s="337"/>
      <c r="NYK216" s="337"/>
      <c r="NYL216" s="337"/>
      <c r="NYM216" s="337"/>
      <c r="NYN216" s="337"/>
      <c r="NYO216" s="78"/>
      <c r="NYP216" s="337"/>
      <c r="NYQ216" s="337"/>
      <c r="NYR216" s="78"/>
      <c r="NYS216" s="79"/>
      <c r="NYT216" s="78"/>
      <c r="NYU216" s="337"/>
      <c r="NYV216" s="337"/>
      <c r="NYW216" s="337"/>
      <c r="NYX216" s="337"/>
      <c r="NYY216" s="337"/>
      <c r="NYZ216" s="337"/>
      <c r="NZA216" s="337"/>
      <c r="NZB216" s="337"/>
      <c r="NZC216" s="337"/>
      <c r="NZD216" s="337"/>
      <c r="NZE216" s="337"/>
      <c r="NZF216" s="337"/>
      <c r="NZG216" s="78"/>
      <c r="NZH216" s="337"/>
      <c r="NZI216" s="337"/>
      <c r="NZJ216" s="78"/>
      <c r="NZK216" s="79"/>
      <c r="NZL216" s="78"/>
      <c r="NZM216" s="337"/>
      <c r="NZN216" s="337"/>
      <c r="NZO216" s="337"/>
      <c r="NZP216" s="337"/>
      <c r="NZQ216" s="337"/>
      <c r="NZR216" s="337"/>
      <c r="NZS216" s="337"/>
      <c r="NZT216" s="337"/>
      <c r="NZU216" s="337"/>
      <c r="NZV216" s="337"/>
      <c r="NZW216" s="337"/>
      <c r="NZX216" s="337"/>
      <c r="NZY216" s="78"/>
      <c r="NZZ216" s="337"/>
      <c r="OAA216" s="337"/>
      <c r="OAB216" s="78"/>
      <c r="OAC216" s="79"/>
      <c r="OAD216" s="78"/>
      <c r="OAE216" s="337"/>
      <c r="OAF216" s="337"/>
      <c r="OAG216" s="337"/>
      <c r="OAH216" s="337"/>
      <c r="OAI216" s="337"/>
      <c r="OAJ216" s="337"/>
      <c r="OAK216" s="337"/>
      <c r="OAL216" s="337"/>
      <c r="OAM216" s="337"/>
      <c r="OAN216" s="337"/>
      <c r="OAO216" s="337"/>
      <c r="OAP216" s="337"/>
      <c r="OAQ216" s="78"/>
      <c r="OAR216" s="337"/>
      <c r="OAS216" s="337"/>
      <c r="OAT216" s="78"/>
      <c r="OAU216" s="79"/>
      <c r="OAV216" s="78"/>
      <c r="OAW216" s="337"/>
      <c r="OAX216" s="337"/>
      <c r="OAY216" s="337"/>
      <c r="OAZ216" s="337"/>
      <c r="OBA216" s="337"/>
      <c r="OBB216" s="337"/>
      <c r="OBC216" s="337"/>
      <c r="OBD216" s="337"/>
      <c r="OBE216" s="337"/>
      <c r="OBF216" s="337"/>
      <c r="OBG216" s="337"/>
      <c r="OBH216" s="337"/>
      <c r="OBI216" s="78"/>
      <c r="OBJ216" s="337"/>
      <c r="OBK216" s="337"/>
      <c r="OBL216" s="78"/>
      <c r="OBM216" s="79"/>
      <c r="OBN216" s="78"/>
      <c r="OBO216" s="337"/>
      <c r="OBP216" s="337"/>
      <c r="OBQ216" s="337"/>
      <c r="OBR216" s="337"/>
      <c r="OBS216" s="337"/>
      <c r="OBT216" s="337"/>
      <c r="OBU216" s="337"/>
      <c r="OBV216" s="337"/>
      <c r="OBW216" s="337"/>
      <c r="OBX216" s="337"/>
      <c r="OBY216" s="337"/>
      <c r="OBZ216" s="337"/>
      <c r="OCA216" s="78"/>
      <c r="OCB216" s="337"/>
      <c r="OCC216" s="337"/>
      <c r="OCD216" s="78"/>
      <c r="OCE216" s="79"/>
      <c r="OCF216" s="78"/>
      <c r="OCG216" s="337"/>
      <c r="OCH216" s="337"/>
      <c r="OCI216" s="337"/>
      <c r="OCJ216" s="337"/>
      <c r="OCK216" s="337"/>
      <c r="OCL216" s="337"/>
      <c r="OCM216" s="337"/>
      <c r="OCN216" s="337"/>
      <c r="OCO216" s="337"/>
      <c r="OCP216" s="337"/>
      <c r="OCQ216" s="337"/>
      <c r="OCR216" s="337"/>
      <c r="OCS216" s="78"/>
      <c r="OCT216" s="337"/>
      <c r="OCU216" s="337"/>
      <c r="OCV216" s="78"/>
      <c r="OCW216" s="79"/>
      <c r="OCX216" s="78"/>
      <c r="OCY216" s="337"/>
      <c r="OCZ216" s="337"/>
      <c r="ODA216" s="337"/>
      <c r="ODB216" s="337"/>
      <c r="ODC216" s="337"/>
      <c r="ODD216" s="337"/>
      <c r="ODE216" s="337"/>
      <c r="ODF216" s="337"/>
      <c r="ODG216" s="337"/>
      <c r="ODH216" s="337"/>
      <c r="ODI216" s="337"/>
      <c r="ODJ216" s="337"/>
      <c r="ODK216" s="78"/>
      <c r="ODL216" s="337"/>
      <c r="ODM216" s="337"/>
      <c r="ODN216" s="78"/>
      <c r="ODO216" s="79"/>
      <c r="ODP216" s="78"/>
      <c r="ODQ216" s="337"/>
      <c r="ODR216" s="337"/>
      <c r="ODS216" s="337"/>
      <c r="ODT216" s="337"/>
      <c r="ODU216" s="337"/>
      <c r="ODV216" s="337"/>
      <c r="ODW216" s="337"/>
      <c r="ODX216" s="337"/>
      <c r="ODY216" s="337"/>
      <c r="ODZ216" s="337"/>
      <c r="OEA216" s="337"/>
      <c r="OEB216" s="337"/>
      <c r="OEC216" s="78"/>
      <c r="OED216" s="337"/>
      <c r="OEE216" s="337"/>
      <c r="OEF216" s="78"/>
      <c r="OEG216" s="79"/>
      <c r="OEH216" s="78"/>
      <c r="OEI216" s="337"/>
      <c r="OEJ216" s="337"/>
      <c r="OEK216" s="337"/>
      <c r="OEL216" s="337"/>
      <c r="OEM216" s="337"/>
      <c r="OEN216" s="337"/>
      <c r="OEO216" s="337"/>
      <c r="OEP216" s="337"/>
      <c r="OEQ216" s="337"/>
      <c r="OER216" s="337"/>
      <c r="OES216" s="337"/>
      <c r="OET216" s="337"/>
      <c r="OEU216" s="78"/>
      <c r="OEV216" s="337"/>
      <c r="OEW216" s="337"/>
      <c r="OEX216" s="78"/>
      <c r="OEY216" s="79"/>
      <c r="OEZ216" s="78"/>
      <c r="OFA216" s="337"/>
      <c r="OFB216" s="337"/>
      <c r="OFC216" s="337"/>
      <c r="OFD216" s="337"/>
      <c r="OFE216" s="337"/>
      <c r="OFF216" s="337"/>
      <c r="OFG216" s="337"/>
      <c r="OFH216" s="337"/>
      <c r="OFI216" s="337"/>
      <c r="OFJ216" s="337"/>
      <c r="OFK216" s="337"/>
      <c r="OFL216" s="337"/>
      <c r="OFM216" s="78"/>
      <c r="OFN216" s="337"/>
      <c r="OFO216" s="337"/>
      <c r="OFP216" s="78"/>
      <c r="OFQ216" s="79"/>
      <c r="OFR216" s="78"/>
      <c r="OFS216" s="337"/>
      <c r="OFT216" s="337"/>
      <c r="OFU216" s="337"/>
      <c r="OFV216" s="337"/>
      <c r="OFW216" s="337"/>
      <c r="OFX216" s="337"/>
      <c r="OFY216" s="337"/>
      <c r="OFZ216" s="337"/>
      <c r="OGA216" s="337"/>
      <c r="OGB216" s="337"/>
      <c r="OGC216" s="337"/>
      <c r="OGD216" s="337"/>
      <c r="OGE216" s="78"/>
      <c r="OGF216" s="337"/>
      <c r="OGG216" s="337"/>
      <c r="OGH216" s="78"/>
      <c r="OGI216" s="79"/>
      <c r="OGJ216" s="78"/>
      <c r="OGK216" s="337"/>
      <c r="OGL216" s="337"/>
      <c r="OGM216" s="337"/>
      <c r="OGN216" s="337"/>
      <c r="OGO216" s="337"/>
      <c r="OGP216" s="337"/>
      <c r="OGQ216" s="337"/>
      <c r="OGR216" s="337"/>
      <c r="OGS216" s="337"/>
      <c r="OGT216" s="337"/>
      <c r="OGU216" s="337"/>
      <c r="OGV216" s="337"/>
      <c r="OGW216" s="78"/>
      <c r="OGX216" s="337"/>
      <c r="OGY216" s="337"/>
      <c r="OGZ216" s="78"/>
      <c r="OHA216" s="79"/>
      <c r="OHB216" s="78"/>
      <c r="OHC216" s="337"/>
      <c r="OHD216" s="337"/>
      <c r="OHE216" s="337"/>
      <c r="OHF216" s="337"/>
      <c r="OHG216" s="337"/>
      <c r="OHH216" s="337"/>
      <c r="OHI216" s="337"/>
      <c r="OHJ216" s="337"/>
      <c r="OHK216" s="337"/>
      <c r="OHL216" s="337"/>
      <c r="OHM216" s="337"/>
      <c r="OHN216" s="337"/>
      <c r="OHO216" s="78"/>
      <c r="OHP216" s="337"/>
      <c r="OHQ216" s="337"/>
      <c r="OHR216" s="78"/>
      <c r="OHS216" s="79"/>
      <c r="OHT216" s="78"/>
      <c r="OHU216" s="337"/>
      <c r="OHV216" s="337"/>
      <c r="OHW216" s="337"/>
      <c r="OHX216" s="337"/>
      <c r="OHY216" s="337"/>
      <c r="OHZ216" s="337"/>
      <c r="OIA216" s="337"/>
      <c r="OIB216" s="337"/>
      <c r="OIC216" s="337"/>
      <c r="OID216" s="337"/>
      <c r="OIE216" s="337"/>
      <c r="OIF216" s="337"/>
      <c r="OIG216" s="78"/>
      <c r="OIH216" s="337"/>
      <c r="OII216" s="337"/>
      <c r="OIJ216" s="78"/>
      <c r="OIK216" s="79"/>
      <c r="OIL216" s="78"/>
      <c r="OIM216" s="337"/>
      <c r="OIN216" s="337"/>
      <c r="OIO216" s="337"/>
      <c r="OIP216" s="337"/>
      <c r="OIQ216" s="337"/>
      <c r="OIR216" s="337"/>
      <c r="OIS216" s="337"/>
      <c r="OIT216" s="337"/>
      <c r="OIU216" s="337"/>
      <c r="OIV216" s="337"/>
      <c r="OIW216" s="337"/>
      <c r="OIX216" s="337"/>
      <c r="OIY216" s="78"/>
      <c r="OIZ216" s="337"/>
      <c r="OJA216" s="337"/>
      <c r="OJB216" s="78"/>
      <c r="OJC216" s="79"/>
      <c r="OJD216" s="78"/>
      <c r="OJE216" s="337"/>
      <c r="OJF216" s="337"/>
      <c r="OJG216" s="337"/>
      <c r="OJH216" s="337"/>
      <c r="OJI216" s="337"/>
      <c r="OJJ216" s="337"/>
      <c r="OJK216" s="337"/>
      <c r="OJL216" s="337"/>
      <c r="OJM216" s="337"/>
      <c r="OJN216" s="337"/>
      <c r="OJO216" s="337"/>
      <c r="OJP216" s="337"/>
      <c r="OJQ216" s="78"/>
      <c r="OJR216" s="337"/>
      <c r="OJS216" s="337"/>
      <c r="OJT216" s="78"/>
      <c r="OJU216" s="79"/>
      <c r="OJV216" s="78"/>
      <c r="OJW216" s="337"/>
      <c r="OJX216" s="337"/>
      <c r="OJY216" s="337"/>
      <c r="OJZ216" s="337"/>
      <c r="OKA216" s="337"/>
      <c r="OKB216" s="337"/>
      <c r="OKC216" s="337"/>
      <c r="OKD216" s="337"/>
      <c r="OKE216" s="337"/>
      <c r="OKF216" s="337"/>
      <c r="OKG216" s="337"/>
      <c r="OKH216" s="337"/>
      <c r="OKI216" s="78"/>
      <c r="OKJ216" s="337"/>
      <c r="OKK216" s="337"/>
      <c r="OKL216" s="78"/>
      <c r="OKM216" s="79"/>
      <c r="OKN216" s="78"/>
      <c r="OKO216" s="337"/>
      <c r="OKP216" s="337"/>
      <c r="OKQ216" s="337"/>
      <c r="OKR216" s="337"/>
      <c r="OKS216" s="337"/>
      <c r="OKT216" s="337"/>
      <c r="OKU216" s="337"/>
      <c r="OKV216" s="337"/>
      <c r="OKW216" s="337"/>
      <c r="OKX216" s="337"/>
      <c r="OKY216" s="337"/>
      <c r="OKZ216" s="337"/>
      <c r="OLA216" s="78"/>
      <c r="OLB216" s="337"/>
      <c r="OLC216" s="337"/>
      <c r="OLD216" s="78"/>
      <c r="OLE216" s="79"/>
      <c r="OLF216" s="78"/>
      <c r="OLG216" s="337"/>
      <c r="OLH216" s="337"/>
      <c r="OLI216" s="337"/>
      <c r="OLJ216" s="337"/>
      <c r="OLK216" s="337"/>
      <c r="OLL216" s="337"/>
      <c r="OLM216" s="337"/>
      <c r="OLN216" s="337"/>
      <c r="OLO216" s="337"/>
      <c r="OLP216" s="337"/>
      <c r="OLQ216" s="337"/>
      <c r="OLR216" s="337"/>
      <c r="OLS216" s="78"/>
      <c r="OLT216" s="337"/>
      <c r="OLU216" s="337"/>
      <c r="OLV216" s="78"/>
      <c r="OLW216" s="79"/>
      <c r="OLX216" s="78"/>
      <c r="OLY216" s="337"/>
      <c r="OLZ216" s="337"/>
      <c r="OMA216" s="337"/>
      <c r="OMB216" s="337"/>
      <c r="OMC216" s="337"/>
      <c r="OMD216" s="337"/>
      <c r="OME216" s="337"/>
      <c r="OMF216" s="337"/>
      <c r="OMG216" s="337"/>
      <c r="OMH216" s="337"/>
      <c r="OMI216" s="337"/>
      <c r="OMJ216" s="337"/>
      <c r="OMK216" s="78"/>
      <c r="OML216" s="337"/>
      <c r="OMM216" s="337"/>
      <c r="OMN216" s="78"/>
      <c r="OMO216" s="79"/>
      <c r="OMP216" s="78"/>
      <c r="OMQ216" s="337"/>
      <c r="OMR216" s="337"/>
      <c r="OMS216" s="337"/>
      <c r="OMT216" s="337"/>
      <c r="OMU216" s="337"/>
      <c r="OMV216" s="337"/>
      <c r="OMW216" s="337"/>
      <c r="OMX216" s="337"/>
      <c r="OMY216" s="337"/>
      <c r="OMZ216" s="337"/>
      <c r="ONA216" s="337"/>
      <c r="ONB216" s="337"/>
      <c r="ONC216" s="78"/>
      <c r="OND216" s="337"/>
      <c r="ONE216" s="337"/>
      <c r="ONF216" s="78"/>
      <c r="ONG216" s="79"/>
      <c r="ONH216" s="78"/>
      <c r="ONI216" s="337"/>
      <c r="ONJ216" s="337"/>
      <c r="ONK216" s="337"/>
      <c r="ONL216" s="337"/>
      <c r="ONM216" s="337"/>
      <c r="ONN216" s="337"/>
      <c r="ONO216" s="337"/>
      <c r="ONP216" s="337"/>
      <c r="ONQ216" s="337"/>
      <c r="ONR216" s="337"/>
      <c r="ONS216" s="337"/>
      <c r="ONT216" s="337"/>
      <c r="ONU216" s="78"/>
      <c r="ONV216" s="337"/>
      <c r="ONW216" s="337"/>
      <c r="ONX216" s="78"/>
      <c r="ONY216" s="79"/>
      <c r="ONZ216" s="78"/>
      <c r="OOA216" s="337"/>
      <c r="OOB216" s="337"/>
      <c r="OOC216" s="337"/>
      <c r="OOD216" s="337"/>
      <c r="OOE216" s="337"/>
      <c r="OOF216" s="337"/>
      <c r="OOG216" s="337"/>
      <c r="OOH216" s="337"/>
      <c r="OOI216" s="337"/>
      <c r="OOJ216" s="337"/>
      <c r="OOK216" s="337"/>
      <c r="OOL216" s="337"/>
      <c r="OOM216" s="78"/>
      <c r="OON216" s="337"/>
      <c r="OOO216" s="337"/>
      <c r="OOP216" s="78"/>
      <c r="OOQ216" s="79"/>
      <c r="OOR216" s="78"/>
      <c r="OOS216" s="337"/>
      <c r="OOT216" s="337"/>
      <c r="OOU216" s="337"/>
      <c r="OOV216" s="337"/>
      <c r="OOW216" s="337"/>
      <c r="OOX216" s="337"/>
      <c r="OOY216" s="337"/>
      <c r="OOZ216" s="337"/>
      <c r="OPA216" s="337"/>
      <c r="OPB216" s="337"/>
      <c r="OPC216" s="337"/>
      <c r="OPD216" s="337"/>
      <c r="OPE216" s="78"/>
      <c r="OPF216" s="337"/>
      <c r="OPG216" s="337"/>
      <c r="OPH216" s="78"/>
      <c r="OPI216" s="79"/>
      <c r="OPJ216" s="78"/>
      <c r="OPK216" s="337"/>
      <c r="OPL216" s="337"/>
      <c r="OPM216" s="337"/>
      <c r="OPN216" s="337"/>
      <c r="OPO216" s="337"/>
      <c r="OPP216" s="337"/>
      <c r="OPQ216" s="337"/>
      <c r="OPR216" s="337"/>
      <c r="OPS216" s="337"/>
      <c r="OPT216" s="337"/>
      <c r="OPU216" s="337"/>
      <c r="OPV216" s="337"/>
      <c r="OPW216" s="78"/>
      <c r="OPX216" s="337"/>
      <c r="OPY216" s="337"/>
      <c r="OPZ216" s="78"/>
      <c r="OQA216" s="79"/>
      <c r="OQB216" s="78"/>
      <c r="OQC216" s="337"/>
      <c r="OQD216" s="337"/>
      <c r="OQE216" s="337"/>
      <c r="OQF216" s="337"/>
      <c r="OQG216" s="337"/>
      <c r="OQH216" s="337"/>
      <c r="OQI216" s="337"/>
      <c r="OQJ216" s="337"/>
      <c r="OQK216" s="337"/>
      <c r="OQL216" s="337"/>
      <c r="OQM216" s="337"/>
      <c r="OQN216" s="337"/>
      <c r="OQO216" s="78"/>
      <c r="OQP216" s="337"/>
      <c r="OQQ216" s="337"/>
      <c r="OQR216" s="78"/>
      <c r="OQS216" s="79"/>
      <c r="OQT216" s="78"/>
      <c r="OQU216" s="337"/>
      <c r="OQV216" s="337"/>
      <c r="OQW216" s="337"/>
      <c r="OQX216" s="337"/>
      <c r="OQY216" s="337"/>
      <c r="OQZ216" s="337"/>
      <c r="ORA216" s="337"/>
      <c r="ORB216" s="337"/>
      <c r="ORC216" s="337"/>
      <c r="ORD216" s="337"/>
      <c r="ORE216" s="337"/>
      <c r="ORF216" s="337"/>
      <c r="ORG216" s="78"/>
      <c r="ORH216" s="337"/>
      <c r="ORI216" s="337"/>
      <c r="ORJ216" s="78"/>
      <c r="ORK216" s="79"/>
      <c r="ORL216" s="78"/>
      <c r="ORM216" s="337"/>
      <c r="ORN216" s="337"/>
      <c r="ORO216" s="337"/>
      <c r="ORP216" s="337"/>
      <c r="ORQ216" s="337"/>
      <c r="ORR216" s="337"/>
      <c r="ORS216" s="337"/>
      <c r="ORT216" s="337"/>
      <c r="ORU216" s="337"/>
      <c r="ORV216" s="337"/>
      <c r="ORW216" s="337"/>
      <c r="ORX216" s="337"/>
      <c r="ORY216" s="78"/>
      <c r="ORZ216" s="337"/>
      <c r="OSA216" s="337"/>
      <c r="OSB216" s="78"/>
      <c r="OSC216" s="79"/>
      <c r="OSD216" s="78"/>
      <c r="OSE216" s="337"/>
      <c r="OSF216" s="337"/>
      <c r="OSG216" s="337"/>
      <c r="OSH216" s="337"/>
      <c r="OSI216" s="337"/>
      <c r="OSJ216" s="337"/>
      <c r="OSK216" s="337"/>
      <c r="OSL216" s="337"/>
      <c r="OSM216" s="337"/>
      <c r="OSN216" s="337"/>
      <c r="OSO216" s="337"/>
      <c r="OSP216" s="337"/>
      <c r="OSQ216" s="78"/>
      <c r="OSR216" s="337"/>
      <c r="OSS216" s="337"/>
      <c r="OST216" s="78"/>
      <c r="OSU216" s="79"/>
      <c r="OSV216" s="78"/>
      <c r="OSW216" s="337"/>
      <c r="OSX216" s="337"/>
      <c r="OSY216" s="337"/>
      <c r="OSZ216" s="337"/>
      <c r="OTA216" s="337"/>
      <c r="OTB216" s="337"/>
      <c r="OTC216" s="337"/>
      <c r="OTD216" s="337"/>
      <c r="OTE216" s="337"/>
      <c r="OTF216" s="337"/>
      <c r="OTG216" s="337"/>
      <c r="OTH216" s="337"/>
      <c r="OTI216" s="78"/>
      <c r="OTJ216" s="337"/>
      <c r="OTK216" s="337"/>
      <c r="OTL216" s="78"/>
      <c r="OTM216" s="79"/>
      <c r="OTN216" s="78"/>
      <c r="OTO216" s="337"/>
      <c r="OTP216" s="337"/>
      <c r="OTQ216" s="337"/>
      <c r="OTR216" s="337"/>
      <c r="OTS216" s="337"/>
      <c r="OTT216" s="337"/>
      <c r="OTU216" s="337"/>
      <c r="OTV216" s="337"/>
      <c r="OTW216" s="337"/>
      <c r="OTX216" s="337"/>
      <c r="OTY216" s="337"/>
      <c r="OTZ216" s="337"/>
      <c r="OUA216" s="78"/>
      <c r="OUB216" s="337"/>
      <c r="OUC216" s="337"/>
      <c r="OUD216" s="78"/>
      <c r="OUE216" s="79"/>
      <c r="OUF216" s="78"/>
      <c r="OUG216" s="337"/>
      <c r="OUH216" s="337"/>
      <c r="OUI216" s="337"/>
      <c r="OUJ216" s="337"/>
      <c r="OUK216" s="337"/>
      <c r="OUL216" s="337"/>
      <c r="OUM216" s="337"/>
      <c r="OUN216" s="337"/>
      <c r="OUO216" s="337"/>
      <c r="OUP216" s="337"/>
      <c r="OUQ216" s="337"/>
      <c r="OUR216" s="337"/>
      <c r="OUS216" s="78"/>
      <c r="OUT216" s="337"/>
      <c r="OUU216" s="337"/>
      <c r="OUV216" s="78"/>
      <c r="OUW216" s="79"/>
      <c r="OUX216" s="78"/>
      <c r="OUY216" s="337"/>
      <c r="OUZ216" s="337"/>
      <c r="OVA216" s="337"/>
      <c r="OVB216" s="337"/>
      <c r="OVC216" s="337"/>
      <c r="OVD216" s="337"/>
      <c r="OVE216" s="337"/>
      <c r="OVF216" s="337"/>
      <c r="OVG216" s="337"/>
      <c r="OVH216" s="337"/>
      <c r="OVI216" s="337"/>
      <c r="OVJ216" s="337"/>
      <c r="OVK216" s="78"/>
      <c r="OVL216" s="337"/>
      <c r="OVM216" s="337"/>
      <c r="OVN216" s="78"/>
      <c r="OVO216" s="79"/>
      <c r="OVP216" s="78"/>
      <c r="OVQ216" s="337"/>
      <c r="OVR216" s="337"/>
      <c r="OVS216" s="337"/>
      <c r="OVT216" s="337"/>
      <c r="OVU216" s="337"/>
      <c r="OVV216" s="337"/>
      <c r="OVW216" s="337"/>
      <c r="OVX216" s="337"/>
      <c r="OVY216" s="337"/>
      <c r="OVZ216" s="337"/>
      <c r="OWA216" s="337"/>
      <c r="OWB216" s="337"/>
      <c r="OWC216" s="78"/>
      <c r="OWD216" s="337"/>
      <c r="OWE216" s="337"/>
      <c r="OWF216" s="78"/>
      <c r="OWG216" s="79"/>
      <c r="OWH216" s="78"/>
      <c r="OWI216" s="337"/>
      <c r="OWJ216" s="337"/>
      <c r="OWK216" s="337"/>
      <c r="OWL216" s="337"/>
      <c r="OWM216" s="337"/>
      <c r="OWN216" s="337"/>
      <c r="OWO216" s="337"/>
      <c r="OWP216" s="337"/>
      <c r="OWQ216" s="337"/>
      <c r="OWR216" s="337"/>
      <c r="OWS216" s="337"/>
      <c r="OWT216" s="337"/>
      <c r="OWU216" s="78"/>
      <c r="OWV216" s="337"/>
      <c r="OWW216" s="337"/>
      <c r="OWX216" s="78"/>
      <c r="OWY216" s="79"/>
      <c r="OWZ216" s="78"/>
      <c r="OXA216" s="337"/>
      <c r="OXB216" s="337"/>
      <c r="OXC216" s="337"/>
      <c r="OXD216" s="337"/>
      <c r="OXE216" s="337"/>
      <c r="OXF216" s="337"/>
      <c r="OXG216" s="337"/>
      <c r="OXH216" s="337"/>
      <c r="OXI216" s="337"/>
      <c r="OXJ216" s="337"/>
      <c r="OXK216" s="337"/>
      <c r="OXL216" s="337"/>
      <c r="OXM216" s="78"/>
      <c r="OXN216" s="337"/>
      <c r="OXO216" s="337"/>
      <c r="OXP216" s="78"/>
      <c r="OXQ216" s="79"/>
      <c r="OXR216" s="78"/>
      <c r="OXS216" s="337"/>
      <c r="OXT216" s="337"/>
      <c r="OXU216" s="337"/>
      <c r="OXV216" s="337"/>
      <c r="OXW216" s="337"/>
      <c r="OXX216" s="337"/>
      <c r="OXY216" s="337"/>
      <c r="OXZ216" s="337"/>
      <c r="OYA216" s="337"/>
      <c r="OYB216" s="337"/>
      <c r="OYC216" s="337"/>
      <c r="OYD216" s="337"/>
      <c r="OYE216" s="78"/>
      <c r="OYF216" s="337"/>
      <c r="OYG216" s="337"/>
      <c r="OYH216" s="78"/>
      <c r="OYI216" s="79"/>
      <c r="OYJ216" s="78"/>
      <c r="OYK216" s="337"/>
      <c r="OYL216" s="337"/>
      <c r="OYM216" s="337"/>
      <c r="OYN216" s="337"/>
      <c r="OYO216" s="337"/>
      <c r="OYP216" s="337"/>
      <c r="OYQ216" s="337"/>
      <c r="OYR216" s="337"/>
      <c r="OYS216" s="337"/>
      <c r="OYT216" s="337"/>
      <c r="OYU216" s="337"/>
      <c r="OYV216" s="337"/>
      <c r="OYW216" s="78"/>
      <c r="OYX216" s="337"/>
      <c r="OYY216" s="337"/>
      <c r="OYZ216" s="78"/>
      <c r="OZA216" s="79"/>
      <c r="OZB216" s="78"/>
      <c r="OZC216" s="337"/>
      <c r="OZD216" s="337"/>
      <c r="OZE216" s="337"/>
      <c r="OZF216" s="337"/>
      <c r="OZG216" s="337"/>
      <c r="OZH216" s="337"/>
      <c r="OZI216" s="337"/>
      <c r="OZJ216" s="337"/>
      <c r="OZK216" s="337"/>
      <c r="OZL216" s="337"/>
      <c r="OZM216" s="337"/>
      <c r="OZN216" s="337"/>
      <c r="OZO216" s="78"/>
      <c r="OZP216" s="337"/>
      <c r="OZQ216" s="337"/>
      <c r="OZR216" s="78"/>
      <c r="OZS216" s="79"/>
      <c r="OZT216" s="78"/>
      <c r="OZU216" s="337"/>
      <c r="OZV216" s="337"/>
      <c r="OZW216" s="337"/>
      <c r="OZX216" s="337"/>
      <c r="OZY216" s="337"/>
      <c r="OZZ216" s="337"/>
      <c r="PAA216" s="337"/>
      <c r="PAB216" s="337"/>
      <c r="PAC216" s="337"/>
      <c r="PAD216" s="337"/>
      <c r="PAE216" s="337"/>
      <c r="PAF216" s="337"/>
      <c r="PAG216" s="78"/>
      <c r="PAH216" s="337"/>
      <c r="PAI216" s="337"/>
      <c r="PAJ216" s="78"/>
      <c r="PAK216" s="79"/>
      <c r="PAL216" s="78"/>
      <c r="PAM216" s="337"/>
      <c r="PAN216" s="337"/>
      <c r="PAO216" s="337"/>
      <c r="PAP216" s="337"/>
      <c r="PAQ216" s="337"/>
      <c r="PAR216" s="337"/>
      <c r="PAS216" s="337"/>
      <c r="PAT216" s="337"/>
      <c r="PAU216" s="337"/>
      <c r="PAV216" s="337"/>
      <c r="PAW216" s="337"/>
      <c r="PAX216" s="337"/>
      <c r="PAY216" s="78"/>
      <c r="PAZ216" s="337"/>
      <c r="PBA216" s="337"/>
      <c r="PBB216" s="78"/>
      <c r="PBC216" s="79"/>
      <c r="PBD216" s="78"/>
      <c r="PBE216" s="337"/>
      <c r="PBF216" s="337"/>
      <c r="PBG216" s="337"/>
      <c r="PBH216" s="337"/>
      <c r="PBI216" s="337"/>
      <c r="PBJ216" s="337"/>
      <c r="PBK216" s="337"/>
      <c r="PBL216" s="337"/>
      <c r="PBM216" s="337"/>
      <c r="PBN216" s="337"/>
      <c r="PBO216" s="337"/>
      <c r="PBP216" s="337"/>
      <c r="PBQ216" s="78"/>
      <c r="PBR216" s="337"/>
      <c r="PBS216" s="337"/>
      <c r="PBT216" s="78"/>
      <c r="PBU216" s="79"/>
      <c r="PBV216" s="78"/>
      <c r="PBW216" s="337"/>
      <c r="PBX216" s="337"/>
      <c r="PBY216" s="337"/>
      <c r="PBZ216" s="337"/>
      <c r="PCA216" s="337"/>
      <c r="PCB216" s="337"/>
      <c r="PCC216" s="337"/>
      <c r="PCD216" s="337"/>
      <c r="PCE216" s="337"/>
      <c r="PCF216" s="337"/>
      <c r="PCG216" s="337"/>
      <c r="PCH216" s="337"/>
      <c r="PCI216" s="78"/>
      <c r="PCJ216" s="337"/>
      <c r="PCK216" s="337"/>
      <c r="PCL216" s="78"/>
      <c r="PCM216" s="79"/>
      <c r="PCN216" s="78"/>
      <c r="PCO216" s="337"/>
      <c r="PCP216" s="337"/>
      <c r="PCQ216" s="337"/>
      <c r="PCR216" s="337"/>
      <c r="PCS216" s="337"/>
      <c r="PCT216" s="337"/>
      <c r="PCU216" s="337"/>
      <c r="PCV216" s="337"/>
      <c r="PCW216" s="337"/>
      <c r="PCX216" s="337"/>
      <c r="PCY216" s="337"/>
      <c r="PCZ216" s="337"/>
      <c r="PDA216" s="78"/>
      <c r="PDB216" s="337"/>
      <c r="PDC216" s="337"/>
      <c r="PDD216" s="78"/>
      <c r="PDE216" s="79"/>
      <c r="PDF216" s="78"/>
      <c r="PDG216" s="337"/>
      <c r="PDH216" s="337"/>
      <c r="PDI216" s="337"/>
      <c r="PDJ216" s="337"/>
      <c r="PDK216" s="337"/>
      <c r="PDL216" s="337"/>
      <c r="PDM216" s="337"/>
      <c r="PDN216" s="337"/>
      <c r="PDO216" s="337"/>
      <c r="PDP216" s="337"/>
      <c r="PDQ216" s="337"/>
      <c r="PDR216" s="337"/>
      <c r="PDS216" s="78"/>
      <c r="PDT216" s="337"/>
      <c r="PDU216" s="337"/>
      <c r="PDV216" s="78"/>
      <c r="PDW216" s="79"/>
      <c r="PDX216" s="78"/>
      <c r="PDY216" s="337"/>
      <c r="PDZ216" s="337"/>
      <c r="PEA216" s="337"/>
      <c r="PEB216" s="337"/>
      <c r="PEC216" s="337"/>
      <c r="PED216" s="337"/>
      <c r="PEE216" s="337"/>
      <c r="PEF216" s="337"/>
      <c r="PEG216" s="337"/>
      <c r="PEH216" s="337"/>
      <c r="PEI216" s="337"/>
      <c r="PEJ216" s="337"/>
      <c r="PEK216" s="78"/>
      <c r="PEL216" s="337"/>
      <c r="PEM216" s="337"/>
      <c r="PEN216" s="78"/>
      <c r="PEO216" s="79"/>
      <c r="PEP216" s="78"/>
      <c r="PEQ216" s="337"/>
      <c r="PER216" s="337"/>
      <c r="PES216" s="337"/>
      <c r="PET216" s="337"/>
      <c r="PEU216" s="337"/>
      <c r="PEV216" s="337"/>
      <c r="PEW216" s="337"/>
      <c r="PEX216" s="337"/>
      <c r="PEY216" s="337"/>
      <c r="PEZ216" s="337"/>
      <c r="PFA216" s="337"/>
      <c r="PFB216" s="337"/>
      <c r="PFC216" s="78"/>
      <c r="PFD216" s="337"/>
      <c r="PFE216" s="337"/>
      <c r="PFF216" s="78"/>
      <c r="PFG216" s="79"/>
      <c r="PFH216" s="78"/>
      <c r="PFI216" s="337"/>
      <c r="PFJ216" s="337"/>
      <c r="PFK216" s="337"/>
      <c r="PFL216" s="337"/>
      <c r="PFM216" s="337"/>
      <c r="PFN216" s="337"/>
      <c r="PFO216" s="337"/>
      <c r="PFP216" s="337"/>
      <c r="PFQ216" s="337"/>
      <c r="PFR216" s="337"/>
      <c r="PFS216" s="337"/>
      <c r="PFT216" s="337"/>
      <c r="PFU216" s="78"/>
      <c r="PFV216" s="337"/>
      <c r="PFW216" s="337"/>
      <c r="PFX216" s="78"/>
      <c r="PFY216" s="79"/>
      <c r="PFZ216" s="78"/>
      <c r="PGA216" s="337"/>
      <c r="PGB216" s="337"/>
      <c r="PGC216" s="337"/>
      <c r="PGD216" s="337"/>
      <c r="PGE216" s="337"/>
      <c r="PGF216" s="337"/>
      <c r="PGG216" s="337"/>
      <c r="PGH216" s="337"/>
      <c r="PGI216" s="337"/>
      <c r="PGJ216" s="337"/>
      <c r="PGK216" s="337"/>
      <c r="PGL216" s="337"/>
      <c r="PGM216" s="78"/>
      <c r="PGN216" s="337"/>
      <c r="PGO216" s="337"/>
      <c r="PGP216" s="78"/>
      <c r="PGQ216" s="79"/>
      <c r="PGR216" s="78"/>
      <c r="PGS216" s="337"/>
      <c r="PGT216" s="337"/>
      <c r="PGU216" s="337"/>
      <c r="PGV216" s="337"/>
      <c r="PGW216" s="337"/>
      <c r="PGX216" s="337"/>
      <c r="PGY216" s="337"/>
      <c r="PGZ216" s="337"/>
      <c r="PHA216" s="337"/>
      <c r="PHB216" s="337"/>
      <c r="PHC216" s="337"/>
      <c r="PHD216" s="337"/>
      <c r="PHE216" s="78"/>
      <c r="PHF216" s="337"/>
      <c r="PHG216" s="337"/>
      <c r="PHH216" s="78"/>
      <c r="PHI216" s="79"/>
      <c r="PHJ216" s="78"/>
      <c r="PHK216" s="337"/>
      <c r="PHL216" s="337"/>
      <c r="PHM216" s="337"/>
      <c r="PHN216" s="337"/>
      <c r="PHO216" s="337"/>
      <c r="PHP216" s="337"/>
      <c r="PHQ216" s="337"/>
      <c r="PHR216" s="337"/>
      <c r="PHS216" s="337"/>
      <c r="PHT216" s="337"/>
      <c r="PHU216" s="337"/>
      <c r="PHV216" s="337"/>
      <c r="PHW216" s="78"/>
      <c r="PHX216" s="337"/>
      <c r="PHY216" s="337"/>
      <c r="PHZ216" s="78"/>
      <c r="PIA216" s="79"/>
      <c r="PIB216" s="78"/>
      <c r="PIC216" s="337"/>
      <c r="PID216" s="337"/>
      <c r="PIE216" s="337"/>
      <c r="PIF216" s="337"/>
      <c r="PIG216" s="337"/>
      <c r="PIH216" s="337"/>
      <c r="PII216" s="337"/>
      <c r="PIJ216" s="337"/>
      <c r="PIK216" s="337"/>
      <c r="PIL216" s="337"/>
      <c r="PIM216" s="337"/>
      <c r="PIN216" s="337"/>
      <c r="PIO216" s="78"/>
      <c r="PIP216" s="337"/>
      <c r="PIQ216" s="337"/>
      <c r="PIR216" s="78"/>
      <c r="PIS216" s="79"/>
      <c r="PIT216" s="78"/>
      <c r="PIU216" s="337"/>
      <c r="PIV216" s="337"/>
      <c r="PIW216" s="337"/>
      <c r="PIX216" s="337"/>
      <c r="PIY216" s="337"/>
      <c r="PIZ216" s="337"/>
      <c r="PJA216" s="337"/>
      <c r="PJB216" s="337"/>
      <c r="PJC216" s="337"/>
      <c r="PJD216" s="337"/>
      <c r="PJE216" s="337"/>
      <c r="PJF216" s="337"/>
      <c r="PJG216" s="78"/>
      <c r="PJH216" s="337"/>
      <c r="PJI216" s="337"/>
      <c r="PJJ216" s="78"/>
      <c r="PJK216" s="79"/>
      <c r="PJL216" s="78"/>
      <c r="PJM216" s="337"/>
      <c r="PJN216" s="337"/>
      <c r="PJO216" s="337"/>
      <c r="PJP216" s="337"/>
      <c r="PJQ216" s="337"/>
      <c r="PJR216" s="337"/>
      <c r="PJS216" s="337"/>
      <c r="PJT216" s="337"/>
      <c r="PJU216" s="337"/>
      <c r="PJV216" s="337"/>
      <c r="PJW216" s="337"/>
      <c r="PJX216" s="337"/>
      <c r="PJY216" s="78"/>
      <c r="PJZ216" s="337"/>
      <c r="PKA216" s="337"/>
      <c r="PKB216" s="78"/>
      <c r="PKC216" s="79"/>
      <c r="PKD216" s="78"/>
      <c r="PKE216" s="337"/>
      <c r="PKF216" s="337"/>
      <c r="PKG216" s="337"/>
      <c r="PKH216" s="337"/>
      <c r="PKI216" s="337"/>
      <c r="PKJ216" s="337"/>
      <c r="PKK216" s="337"/>
      <c r="PKL216" s="337"/>
      <c r="PKM216" s="337"/>
      <c r="PKN216" s="337"/>
      <c r="PKO216" s="337"/>
      <c r="PKP216" s="337"/>
      <c r="PKQ216" s="78"/>
      <c r="PKR216" s="337"/>
      <c r="PKS216" s="337"/>
      <c r="PKT216" s="78"/>
      <c r="PKU216" s="79"/>
      <c r="PKV216" s="78"/>
      <c r="PKW216" s="337"/>
      <c r="PKX216" s="337"/>
      <c r="PKY216" s="337"/>
      <c r="PKZ216" s="337"/>
      <c r="PLA216" s="337"/>
      <c r="PLB216" s="337"/>
      <c r="PLC216" s="337"/>
      <c r="PLD216" s="337"/>
      <c r="PLE216" s="337"/>
      <c r="PLF216" s="337"/>
      <c r="PLG216" s="337"/>
      <c r="PLH216" s="337"/>
      <c r="PLI216" s="78"/>
      <c r="PLJ216" s="337"/>
      <c r="PLK216" s="337"/>
      <c r="PLL216" s="78"/>
      <c r="PLM216" s="79"/>
      <c r="PLN216" s="78"/>
      <c r="PLO216" s="337"/>
      <c r="PLP216" s="337"/>
      <c r="PLQ216" s="337"/>
      <c r="PLR216" s="337"/>
      <c r="PLS216" s="337"/>
      <c r="PLT216" s="337"/>
      <c r="PLU216" s="337"/>
      <c r="PLV216" s="337"/>
      <c r="PLW216" s="337"/>
      <c r="PLX216" s="337"/>
      <c r="PLY216" s="337"/>
      <c r="PLZ216" s="337"/>
      <c r="PMA216" s="78"/>
      <c r="PMB216" s="337"/>
      <c r="PMC216" s="337"/>
      <c r="PMD216" s="78"/>
      <c r="PME216" s="79"/>
      <c r="PMF216" s="78"/>
      <c r="PMG216" s="337"/>
      <c r="PMH216" s="337"/>
      <c r="PMI216" s="337"/>
      <c r="PMJ216" s="337"/>
      <c r="PMK216" s="337"/>
      <c r="PML216" s="337"/>
      <c r="PMM216" s="337"/>
      <c r="PMN216" s="337"/>
      <c r="PMO216" s="337"/>
      <c r="PMP216" s="337"/>
      <c r="PMQ216" s="337"/>
      <c r="PMR216" s="337"/>
      <c r="PMS216" s="78"/>
      <c r="PMT216" s="337"/>
      <c r="PMU216" s="337"/>
      <c r="PMV216" s="78"/>
      <c r="PMW216" s="79"/>
      <c r="PMX216" s="78"/>
      <c r="PMY216" s="337"/>
      <c r="PMZ216" s="337"/>
      <c r="PNA216" s="337"/>
      <c r="PNB216" s="337"/>
      <c r="PNC216" s="337"/>
      <c r="PND216" s="337"/>
      <c r="PNE216" s="337"/>
      <c r="PNF216" s="337"/>
      <c r="PNG216" s="337"/>
      <c r="PNH216" s="337"/>
      <c r="PNI216" s="337"/>
      <c r="PNJ216" s="337"/>
      <c r="PNK216" s="78"/>
      <c r="PNL216" s="337"/>
      <c r="PNM216" s="337"/>
      <c r="PNN216" s="78"/>
      <c r="PNO216" s="79"/>
      <c r="PNP216" s="78"/>
      <c r="PNQ216" s="337"/>
      <c r="PNR216" s="337"/>
      <c r="PNS216" s="337"/>
      <c r="PNT216" s="337"/>
      <c r="PNU216" s="337"/>
      <c r="PNV216" s="337"/>
      <c r="PNW216" s="337"/>
      <c r="PNX216" s="337"/>
      <c r="PNY216" s="337"/>
      <c r="PNZ216" s="337"/>
      <c r="POA216" s="337"/>
      <c r="POB216" s="337"/>
      <c r="POC216" s="78"/>
      <c r="POD216" s="337"/>
      <c r="POE216" s="337"/>
      <c r="POF216" s="78"/>
      <c r="POG216" s="79"/>
      <c r="POH216" s="78"/>
      <c r="POI216" s="337"/>
      <c r="POJ216" s="337"/>
      <c r="POK216" s="337"/>
      <c r="POL216" s="337"/>
      <c r="POM216" s="337"/>
      <c r="PON216" s="337"/>
      <c r="POO216" s="337"/>
      <c r="POP216" s="337"/>
      <c r="POQ216" s="337"/>
      <c r="POR216" s="337"/>
      <c r="POS216" s="337"/>
      <c r="POT216" s="337"/>
      <c r="POU216" s="78"/>
      <c r="POV216" s="337"/>
      <c r="POW216" s="337"/>
      <c r="POX216" s="78"/>
      <c r="POY216" s="79"/>
      <c r="POZ216" s="78"/>
      <c r="PPA216" s="337"/>
      <c r="PPB216" s="337"/>
      <c r="PPC216" s="337"/>
      <c r="PPD216" s="337"/>
      <c r="PPE216" s="337"/>
      <c r="PPF216" s="337"/>
      <c r="PPG216" s="337"/>
      <c r="PPH216" s="337"/>
      <c r="PPI216" s="337"/>
      <c r="PPJ216" s="337"/>
      <c r="PPK216" s="337"/>
      <c r="PPL216" s="337"/>
      <c r="PPM216" s="78"/>
      <c r="PPN216" s="337"/>
      <c r="PPO216" s="337"/>
      <c r="PPP216" s="78"/>
      <c r="PPQ216" s="79"/>
      <c r="PPR216" s="78"/>
      <c r="PPS216" s="337"/>
      <c r="PPT216" s="337"/>
      <c r="PPU216" s="337"/>
      <c r="PPV216" s="337"/>
      <c r="PPW216" s="337"/>
      <c r="PPX216" s="337"/>
      <c r="PPY216" s="337"/>
      <c r="PPZ216" s="337"/>
      <c r="PQA216" s="337"/>
      <c r="PQB216" s="337"/>
      <c r="PQC216" s="337"/>
      <c r="PQD216" s="337"/>
      <c r="PQE216" s="78"/>
      <c r="PQF216" s="337"/>
      <c r="PQG216" s="337"/>
      <c r="PQH216" s="78"/>
      <c r="PQI216" s="79"/>
      <c r="PQJ216" s="78"/>
      <c r="PQK216" s="337"/>
      <c r="PQL216" s="337"/>
      <c r="PQM216" s="337"/>
      <c r="PQN216" s="337"/>
      <c r="PQO216" s="337"/>
      <c r="PQP216" s="337"/>
      <c r="PQQ216" s="337"/>
      <c r="PQR216" s="337"/>
      <c r="PQS216" s="337"/>
      <c r="PQT216" s="337"/>
      <c r="PQU216" s="337"/>
      <c r="PQV216" s="337"/>
      <c r="PQW216" s="78"/>
      <c r="PQX216" s="337"/>
      <c r="PQY216" s="337"/>
      <c r="PQZ216" s="78"/>
      <c r="PRA216" s="79"/>
      <c r="PRB216" s="78"/>
      <c r="PRC216" s="337"/>
      <c r="PRD216" s="337"/>
      <c r="PRE216" s="337"/>
      <c r="PRF216" s="337"/>
      <c r="PRG216" s="337"/>
      <c r="PRH216" s="337"/>
      <c r="PRI216" s="337"/>
      <c r="PRJ216" s="337"/>
      <c r="PRK216" s="337"/>
      <c r="PRL216" s="337"/>
      <c r="PRM216" s="337"/>
      <c r="PRN216" s="337"/>
      <c r="PRO216" s="78"/>
      <c r="PRP216" s="337"/>
      <c r="PRQ216" s="337"/>
      <c r="PRR216" s="78"/>
      <c r="PRS216" s="79"/>
      <c r="PRT216" s="78"/>
      <c r="PRU216" s="337"/>
      <c r="PRV216" s="337"/>
      <c r="PRW216" s="337"/>
      <c r="PRX216" s="337"/>
      <c r="PRY216" s="337"/>
      <c r="PRZ216" s="337"/>
      <c r="PSA216" s="337"/>
      <c r="PSB216" s="337"/>
      <c r="PSC216" s="337"/>
      <c r="PSD216" s="337"/>
      <c r="PSE216" s="337"/>
      <c r="PSF216" s="337"/>
      <c r="PSG216" s="78"/>
      <c r="PSH216" s="337"/>
      <c r="PSI216" s="337"/>
      <c r="PSJ216" s="78"/>
      <c r="PSK216" s="79"/>
      <c r="PSL216" s="78"/>
      <c r="PSM216" s="337"/>
      <c r="PSN216" s="337"/>
      <c r="PSO216" s="337"/>
      <c r="PSP216" s="337"/>
      <c r="PSQ216" s="337"/>
      <c r="PSR216" s="337"/>
      <c r="PSS216" s="337"/>
      <c r="PST216" s="337"/>
      <c r="PSU216" s="337"/>
      <c r="PSV216" s="337"/>
      <c r="PSW216" s="337"/>
      <c r="PSX216" s="337"/>
      <c r="PSY216" s="78"/>
      <c r="PSZ216" s="337"/>
      <c r="PTA216" s="337"/>
      <c r="PTB216" s="78"/>
      <c r="PTC216" s="79"/>
      <c r="PTD216" s="78"/>
      <c r="PTE216" s="337"/>
      <c r="PTF216" s="337"/>
      <c r="PTG216" s="337"/>
      <c r="PTH216" s="337"/>
      <c r="PTI216" s="337"/>
      <c r="PTJ216" s="337"/>
      <c r="PTK216" s="337"/>
      <c r="PTL216" s="337"/>
      <c r="PTM216" s="337"/>
      <c r="PTN216" s="337"/>
      <c r="PTO216" s="337"/>
      <c r="PTP216" s="337"/>
      <c r="PTQ216" s="78"/>
      <c r="PTR216" s="337"/>
      <c r="PTS216" s="337"/>
      <c r="PTT216" s="78"/>
      <c r="PTU216" s="79"/>
      <c r="PTV216" s="78"/>
      <c r="PTW216" s="337"/>
      <c r="PTX216" s="337"/>
      <c r="PTY216" s="337"/>
      <c r="PTZ216" s="337"/>
      <c r="PUA216" s="337"/>
      <c r="PUB216" s="337"/>
      <c r="PUC216" s="337"/>
      <c r="PUD216" s="337"/>
      <c r="PUE216" s="337"/>
      <c r="PUF216" s="337"/>
      <c r="PUG216" s="337"/>
      <c r="PUH216" s="337"/>
      <c r="PUI216" s="78"/>
      <c r="PUJ216" s="337"/>
      <c r="PUK216" s="337"/>
      <c r="PUL216" s="78"/>
      <c r="PUM216" s="79"/>
      <c r="PUN216" s="78"/>
      <c r="PUO216" s="337"/>
      <c r="PUP216" s="337"/>
      <c r="PUQ216" s="337"/>
      <c r="PUR216" s="337"/>
      <c r="PUS216" s="337"/>
      <c r="PUT216" s="337"/>
      <c r="PUU216" s="337"/>
      <c r="PUV216" s="337"/>
      <c r="PUW216" s="337"/>
      <c r="PUX216" s="337"/>
      <c r="PUY216" s="337"/>
      <c r="PUZ216" s="337"/>
      <c r="PVA216" s="78"/>
      <c r="PVB216" s="337"/>
      <c r="PVC216" s="337"/>
      <c r="PVD216" s="78"/>
      <c r="PVE216" s="79"/>
      <c r="PVF216" s="78"/>
      <c r="PVG216" s="337"/>
      <c r="PVH216" s="337"/>
      <c r="PVI216" s="337"/>
      <c r="PVJ216" s="337"/>
      <c r="PVK216" s="337"/>
      <c r="PVL216" s="337"/>
      <c r="PVM216" s="337"/>
      <c r="PVN216" s="337"/>
      <c r="PVO216" s="337"/>
      <c r="PVP216" s="337"/>
      <c r="PVQ216" s="337"/>
      <c r="PVR216" s="337"/>
      <c r="PVS216" s="78"/>
      <c r="PVT216" s="337"/>
      <c r="PVU216" s="337"/>
      <c r="PVV216" s="78"/>
      <c r="PVW216" s="79"/>
      <c r="PVX216" s="78"/>
      <c r="PVY216" s="337"/>
      <c r="PVZ216" s="337"/>
      <c r="PWA216" s="337"/>
      <c r="PWB216" s="337"/>
      <c r="PWC216" s="337"/>
      <c r="PWD216" s="337"/>
      <c r="PWE216" s="337"/>
      <c r="PWF216" s="337"/>
      <c r="PWG216" s="337"/>
      <c r="PWH216" s="337"/>
      <c r="PWI216" s="337"/>
      <c r="PWJ216" s="337"/>
      <c r="PWK216" s="78"/>
      <c r="PWL216" s="337"/>
      <c r="PWM216" s="337"/>
      <c r="PWN216" s="78"/>
      <c r="PWO216" s="79"/>
      <c r="PWP216" s="78"/>
      <c r="PWQ216" s="337"/>
      <c r="PWR216" s="337"/>
      <c r="PWS216" s="337"/>
      <c r="PWT216" s="337"/>
      <c r="PWU216" s="337"/>
      <c r="PWV216" s="337"/>
      <c r="PWW216" s="337"/>
      <c r="PWX216" s="337"/>
      <c r="PWY216" s="337"/>
      <c r="PWZ216" s="337"/>
      <c r="PXA216" s="337"/>
      <c r="PXB216" s="337"/>
      <c r="PXC216" s="78"/>
      <c r="PXD216" s="337"/>
      <c r="PXE216" s="337"/>
      <c r="PXF216" s="78"/>
      <c r="PXG216" s="79"/>
      <c r="PXH216" s="78"/>
      <c r="PXI216" s="337"/>
      <c r="PXJ216" s="337"/>
      <c r="PXK216" s="337"/>
      <c r="PXL216" s="337"/>
      <c r="PXM216" s="337"/>
      <c r="PXN216" s="337"/>
      <c r="PXO216" s="337"/>
      <c r="PXP216" s="337"/>
      <c r="PXQ216" s="337"/>
      <c r="PXR216" s="337"/>
      <c r="PXS216" s="337"/>
      <c r="PXT216" s="337"/>
      <c r="PXU216" s="78"/>
      <c r="PXV216" s="337"/>
      <c r="PXW216" s="337"/>
      <c r="PXX216" s="78"/>
      <c r="PXY216" s="79"/>
      <c r="PXZ216" s="78"/>
      <c r="PYA216" s="337"/>
      <c r="PYB216" s="337"/>
      <c r="PYC216" s="337"/>
      <c r="PYD216" s="337"/>
      <c r="PYE216" s="337"/>
      <c r="PYF216" s="337"/>
      <c r="PYG216" s="337"/>
      <c r="PYH216" s="337"/>
      <c r="PYI216" s="337"/>
      <c r="PYJ216" s="337"/>
      <c r="PYK216" s="337"/>
      <c r="PYL216" s="337"/>
      <c r="PYM216" s="78"/>
      <c r="PYN216" s="337"/>
      <c r="PYO216" s="337"/>
      <c r="PYP216" s="78"/>
      <c r="PYQ216" s="79"/>
      <c r="PYR216" s="78"/>
      <c r="PYS216" s="337"/>
      <c r="PYT216" s="337"/>
      <c r="PYU216" s="337"/>
      <c r="PYV216" s="337"/>
      <c r="PYW216" s="337"/>
      <c r="PYX216" s="337"/>
      <c r="PYY216" s="337"/>
      <c r="PYZ216" s="337"/>
      <c r="PZA216" s="337"/>
      <c r="PZB216" s="337"/>
      <c r="PZC216" s="337"/>
      <c r="PZD216" s="337"/>
      <c r="PZE216" s="78"/>
      <c r="PZF216" s="337"/>
      <c r="PZG216" s="337"/>
      <c r="PZH216" s="78"/>
      <c r="PZI216" s="79"/>
      <c r="PZJ216" s="78"/>
      <c r="PZK216" s="337"/>
      <c r="PZL216" s="337"/>
      <c r="PZM216" s="337"/>
      <c r="PZN216" s="337"/>
      <c r="PZO216" s="337"/>
      <c r="PZP216" s="337"/>
      <c r="PZQ216" s="337"/>
      <c r="PZR216" s="337"/>
      <c r="PZS216" s="337"/>
      <c r="PZT216" s="337"/>
      <c r="PZU216" s="337"/>
      <c r="PZV216" s="337"/>
      <c r="PZW216" s="78"/>
      <c r="PZX216" s="337"/>
      <c r="PZY216" s="337"/>
      <c r="PZZ216" s="78"/>
      <c r="QAA216" s="79"/>
      <c r="QAB216" s="78"/>
      <c r="QAC216" s="337"/>
      <c r="QAD216" s="337"/>
      <c r="QAE216" s="337"/>
      <c r="QAF216" s="337"/>
      <c r="QAG216" s="337"/>
      <c r="QAH216" s="337"/>
      <c r="QAI216" s="337"/>
      <c r="QAJ216" s="337"/>
      <c r="QAK216" s="337"/>
      <c r="QAL216" s="337"/>
      <c r="QAM216" s="337"/>
      <c r="QAN216" s="337"/>
      <c r="QAO216" s="78"/>
      <c r="QAP216" s="337"/>
      <c r="QAQ216" s="337"/>
      <c r="QAR216" s="78"/>
      <c r="QAS216" s="79"/>
      <c r="QAT216" s="78"/>
      <c r="QAU216" s="337"/>
      <c r="QAV216" s="337"/>
      <c r="QAW216" s="337"/>
      <c r="QAX216" s="337"/>
      <c r="QAY216" s="337"/>
      <c r="QAZ216" s="337"/>
      <c r="QBA216" s="337"/>
      <c r="QBB216" s="337"/>
      <c r="QBC216" s="337"/>
      <c r="QBD216" s="337"/>
      <c r="QBE216" s="337"/>
      <c r="QBF216" s="337"/>
      <c r="QBG216" s="78"/>
      <c r="QBH216" s="337"/>
      <c r="QBI216" s="337"/>
      <c r="QBJ216" s="78"/>
      <c r="QBK216" s="79"/>
      <c r="QBL216" s="78"/>
      <c r="QBM216" s="337"/>
      <c r="QBN216" s="337"/>
      <c r="QBO216" s="337"/>
      <c r="QBP216" s="337"/>
      <c r="QBQ216" s="337"/>
      <c r="QBR216" s="337"/>
      <c r="QBS216" s="337"/>
      <c r="QBT216" s="337"/>
      <c r="QBU216" s="337"/>
      <c r="QBV216" s="337"/>
      <c r="QBW216" s="337"/>
      <c r="QBX216" s="337"/>
      <c r="QBY216" s="78"/>
      <c r="QBZ216" s="337"/>
      <c r="QCA216" s="337"/>
      <c r="QCB216" s="78"/>
      <c r="QCC216" s="79"/>
      <c r="QCD216" s="78"/>
      <c r="QCE216" s="337"/>
      <c r="QCF216" s="337"/>
      <c r="QCG216" s="337"/>
      <c r="QCH216" s="337"/>
      <c r="QCI216" s="337"/>
      <c r="QCJ216" s="337"/>
      <c r="QCK216" s="337"/>
      <c r="QCL216" s="337"/>
      <c r="QCM216" s="337"/>
      <c r="QCN216" s="337"/>
      <c r="QCO216" s="337"/>
      <c r="QCP216" s="337"/>
      <c r="QCQ216" s="78"/>
      <c r="QCR216" s="337"/>
      <c r="QCS216" s="337"/>
      <c r="QCT216" s="78"/>
      <c r="QCU216" s="79"/>
      <c r="QCV216" s="78"/>
      <c r="QCW216" s="337"/>
      <c r="QCX216" s="337"/>
      <c r="QCY216" s="337"/>
      <c r="QCZ216" s="337"/>
      <c r="QDA216" s="337"/>
      <c r="QDB216" s="337"/>
      <c r="QDC216" s="337"/>
      <c r="QDD216" s="337"/>
      <c r="QDE216" s="337"/>
      <c r="QDF216" s="337"/>
      <c r="QDG216" s="337"/>
      <c r="QDH216" s="337"/>
      <c r="QDI216" s="78"/>
      <c r="QDJ216" s="337"/>
      <c r="QDK216" s="337"/>
      <c r="QDL216" s="78"/>
      <c r="QDM216" s="79"/>
      <c r="QDN216" s="78"/>
      <c r="QDO216" s="337"/>
      <c r="QDP216" s="337"/>
      <c r="QDQ216" s="337"/>
      <c r="QDR216" s="337"/>
      <c r="QDS216" s="337"/>
      <c r="QDT216" s="337"/>
      <c r="QDU216" s="337"/>
      <c r="QDV216" s="337"/>
      <c r="QDW216" s="337"/>
      <c r="QDX216" s="337"/>
      <c r="QDY216" s="337"/>
      <c r="QDZ216" s="337"/>
      <c r="QEA216" s="78"/>
      <c r="QEB216" s="337"/>
      <c r="QEC216" s="337"/>
      <c r="QED216" s="78"/>
      <c r="QEE216" s="79"/>
      <c r="QEF216" s="78"/>
      <c r="QEG216" s="337"/>
      <c r="QEH216" s="337"/>
      <c r="QEI216" s="337"/>
      <c r="QEJ216" s="337"/>
      <c r="QEK216" s="337"/>
      <c r="QEL216" s="337"/>
      <c r="QEM216" s="337"/>
      <c r="QEN216" s="337"/>
      <c r="QEO216" s="337"/>
      <c r="QEP216" s="337"/>
      <c r="QEQ216" s="337"/>
      <c r="QER216" s="337"/>
      <c r="QES216" s="78"/>
      <c r="QET216" s="337"/>
      <c r="QEU216" s="337"/>
      <c r="QEV216" s="78"/>
      <c r="QEW216" s="79"/>
      <c r="QEX216" s="78"/>
      <c r="QEY216" s="337"/>
      <c r="QEZ216" s="337"/>
      <c r="QFA216" s="337"/>
      <c r="QFB216" s="337"/>
      <c r="QFC216" s="337"/>
      <c r="QFD216" s="337"/>
      <c r="QFE216" s="337"/>
      <c r="QFF216" s="337"/>
      <c r="QFG216" s="337"/>
      <c r="QFH216" s="337"/>
      <c r="QFI216" s="337"/>
      <c r="QFJ216" s="337"/>
      <c r="QFK216" s="78"/>
      <c r="QFL216" s="337"/>
      <c r="QFM216" s="337"/>
      <c r="QFN216" s="78"/>
      <c r="QFO216" s="79"/>
      <c r="QFP216" s="78"/>
      <c r="QFQ216" s="337"/>
      <c r="QFR216" s="337"/>
      <c r="QFS216" s="337"/>
      <c r="QFT216" s="337"/>
      <c r="QFU216" s="337"/>
      <c r="QFV216" s="337"/>
      <c r="QFW216" s="337"/>
      <c r="QFX216" s="337"/>
      <c r="QFY216" s="337"/>
      <c r="QFZ216" s="337"/>
      <c r="QGA216" s="337"/>
      <c r="QGB216" s="337"/>
      <c r="QGC216" s="78"/>
      <c r="QGD216" s="337"/>
      <c r="QGE216" s="337"/>
      <c r="QGF216" s="78"/>
      <c r="QGG216" s="79"/>
      <c r="QGH216" s="78"/>
      <c r="QGI216" s="337"/>
      <c r="QGJ216" s="337"/>
      <c r="QGK216" s="337"/>
      <c r="QGL216" s="337"/>
      <c r="QGM216" s="337"/>
      <c r="QGN216" s="337"/>
      <c r="QGO216" s="337"/>
      <c r="QGP216" s="337"/>
      <c r="QGQ216" s="337"/>
      <c r="QGR216" s="337"/>
      <c r="QGS216" s="337"/>
      <c r="QGT216" s="337"/>
      <c r="QGU216" s="78"/>
      <c r="QGV216" s="337"/>
      <c r="QGW216" s="337"/>
      <c r="QGX216" s="78"/>
      <c r="QGY216" s="79"/>
      <c r="QGZ216" s="78"/>
      <c r="QHA216" s="337"/>
      <c r="QHB216" s="337"/>
      <c r="QHC216" s="337"/>
      <c r="QHD216" s="337"/>
      <c r="QHE216" s="337"/>
      <c r="QHF216" s="337"/>
      <c r="QHG216" s="337"/>
      <c r="QHH216" s="337"/>
      <c r="QHI216" s="337"/>
      <c r="QHJ216" s="337"/>
      <c r="QHK216" s="337"/>
      <c r="QHL216" s="337"/>
      <c r="QHM216" s="78"/>
      <c r="QHN216" s="337"/>
      <c r="QHO216" s="337"/>
      <c r="QHP216" s="78"/>
      <c r="QHQ216" s="79"/>
      <c r="QHR216" s="78"/>
      <c r="QHS216" s="337"/>
      <c r="QHT216" s="337"/>
      <c r="QHU216" s="337"/>
      <c r="QHV216" s="337"/>
      <c r="QHW216" s="337"/>
      <c r="QHX216" s="337"/>
      <c r="QHY216" s="337"/>
      <c r="QHZ216" s="337"/>
      <c r="QIA216" s="337"/>
      <c r="QIB216" s="337"/>
      <c r="QIC216" s="337"/>
      <c r="QID216" s="337"/>
      <c r="QIE216" s="78"/>
      <c r="QIF216" s="337"/>
      <c r="QIG216" s="337"/>
      <c r="QIH216" s="78"/>
      <c r="QII216" s="79"/>
      <c r="QIJ216" s="78"/>
      <c r="QIK216" s="337"/>
      <c r="QIL216" s="337"/>
      <c r="QIM216" s="337"/>
      <c r="QIN216" s="337"/>
      <c r="QIO216" s="337"/>
      <c r="QIP216" s="337"/>
      <c r="QIQ216" s="337"/>
      <c r="QIR216" s="337"/>
      <c r="QIS216" s="337"/>
      <c r="QIT216" s="337"/>
      <c r="QIU216" s="337"/>
      <c r="QIV216" s="337"/>
      <c r="QIW216" s="78"/>
      <c r="QIX216" s="337"/>
      <c r="QIY216" s="337"/>
      <c r="QIZ216" s="78"/>
      <c r="QJA216" s="79"/>
      <c r="QJB216" s="78"/>
      <c r="QJC216" s="337"/>
      <c r="QJD216" s="337"/>
      <c r="QJE216" s="337"/>
      <c r="QJF216" s="337"/>
      <c r="QJG216" s="337"/>
      <c r="QJH216" s="337"/>
      <c r="QJI216" s="337"/>
      <c r="QJJ216" s="337"/>
      <c r="QJK216" s="337"/>
      <c r="QJL216" s="337"/>
      <c r="QJM216" s="337"/>
      <c r="QJN216" s="337"/>
      <c r="QJO216" s="78"/>
      <c r="QJP216" s="337"/>
      <c r="QJQ216" s="337"/>
      <c r="QJR216" s="78"/>
      <c r="QJS216" s="79"/>
      <c r="QJT216" s="78"/>
      <c r="QJU216" s="337"/>
      <c r="QJV216" s="337"/>
      <c r="QJW216" s="337"/>
      <c r="QJX216" s="337"/>
      <c r="QJY216" s="337"/>
      <c r="QJZ216" s="337"/>
      <c r="QKA216" s="337"/>
      <c r="QKB216" s="337"/>
      <c r="QKC216" s="337"/>
      <c r="QKD216" s="337"/>
      <c r="QKE216" s="337"/>
      <c r="QKF216" s="337"/>
      <c r="QKG216" s="78"/>
      <c r="QKH216" s="337"/>
      <c r="QKI216" s="337"/>
      <c r="QKJ216" s="78"/>
      <c r="QKK216" s="79"/>
      <c r="QKL216" s="78"/>
      <c r="QKM216" s="337"/>
      <c r="QKN216" s="337"/>
      <c r="QKO216" s="337"/>
      <c r="QKP216" s="337"/>
      <c r="QKQ216" s="337"/>
      <c r="QKR216" s="337"/>
      <c r="QKS216" s="337"/>
      <c r="QKT216" s="337"/>
      <c r="QKU216" s="337"/>
      <c r="QKV216" s="337"/>
      <c r="QKW216" s="337"/>
      <c r="QKX216" s="337"/>
      <c r="QKY216" s="78"/>
      <c r="QKZ216" s="337"/>
      <c r="QLA216" s="337"/>
      <c r="QLB216" s="78"/>
      <c r="QLC216" s="79"/>
      <c r="QLD216" s="78"/>
      <c r="QLE216" s="337"/>
      <c r="QLF216" s="337"/>
      <c r="QLG216" s="337"/>
      <c r="QLH216" s="337"/>
      <c r="QLI216" s="337"/>
      <c r="QLJ216" s="337"/>
      <c r="QLK216" s="337"/>
      <c r="QLL216" s="337"/>
      <c r="QLM216" s="337"/>
      <c r="QLN216" s="337"/>
      <c r="QLO216" s="337"/>
      <c r="QLP216" s="337"/>
      <c r="QLQ216" s="78"/>
      <c r="QLR216" s="337"/>
      <c r="QLS216" s="337"/>
      <c r="QLT216" s="78"/>
      <c r="QLU216" s="79"/>
      <c r="QLV216" s="78"/>
      <c r="QLW216" s="337"/>
      <c r="QLX216" s="337"/>
      <c r="QLY216" s="337"/>
      <c r="QLZ216" s="337"/>
      <c r="QMA216" s="337"/>
      <c r="QMB216" s="337"/>
      <c r="QMC216" s="337"/>
      <c r="QMD216" s="337"/>
      <c r="QME216" s="337"/>
      <c r="QMF216" s="337"/>
      <c r="QMG216" s="337"/>
      <c r="QMH216" s="337"/>
      <c r="QMI216" s="78"/>
      <c r="QMJ216" s="337"/>
      <c r="QMK216" s="337"/>
      <c r="QML216" s="78"/>
      <c r="QMM216" s="79"/>
      <c r="QMN216" s="78"/>
      <c r="QMO216" s="337"/>
      <c r="QMP216" s="337"/>
      <c r="QMQ216" s="337"/>
      <c r="QMR216" s="337"/>
      <c r="QMS216" s="337"/>
      <c r="QMT216" s="337"/>
      <c r="QMU216" s="337"/>
      <c r="QMV216" s="337"/>
      <c r="QMW216" s="337"/>
      <c r="QMX216" s="337"/>
      <c r="QMY216" s="337"/>
      <c r="QMZ216" s="337"/>
      <c r="QNA216" s="78"/>
      <c r="QNB216" s="337"/>
      <c r="QNC216" s="337"/>
      <c r="QND216" s="78"/>
      <c r="QNE216" s="79"/>
      <c r="QNF216" s="78"/>
      <c r="QNG216" s="337"/>
      <c r="QNH216" s="337"/>
      <c r="QNI216" s="337"/>
      <c r="QNJ216" s="337"/>
      <c r="QNK216" s="337"/>
      <c r="QNL216" s="337"/>
      <c r="QNM216" s="337"/>
      <c r="QNN216" s="337"/>
      <c r="QNO216" s="337"/>
      <c r="QNP216" s="337"/>
      <c r="QNQ216" s="337"/>
      <c r="QNR216" s="337"/>
      <c r="QNS216" s="78"/>
      <c r="QNT216" s="337"/>
      <c r="QNU216" s="337"/>
      <c r="QNV216" s="78"/>
      <c r="QNW216" s="79"/>
      <c r="QNX216" s="78"/>
      <c r="QNY216" s="337"/>
      <c r="QNZ216" s="337"/>
      <c r="QOA216" s="337"/>
      <c r="QOB216" s="337"/>
      <c r="QOC216" s="337"/>
      <c r="QOD216" s="337"/>
      <c r="QOE216" s="337"/>
      <c r="QOF216" s="337"/>
      <c r="QOG216" s="337"/>
      <c r="QOH216" s="337"/>
      <c r="QOI216" s="337"/>
      <c r="QOJ216" s="337"/>
      <c r="QOK216" s="78"/>
      <c r="QOL216" s="337"/>
      <c r="QOM216" s="337"/>
      <c r="QON216" s="78"/>
      <c r="QOO216" s="79"/>
      <c r="QOP216" s="78"/>
      <c r="QOQ216" s="337"/>
      <c r="QOR216" s="337"/>
      <c r="QOS216" s="337"/>
      <c r="QOT216" s="337"/>
      <c r="QOU216" s="337"/>
      <c r="QOV216" s="337"/>
      <c r="QOW216" s="337"/>
      <c r="QOX216" s="337"/>
      <c r="QOY216" s="337"/>
      <c r="QOZ216" s="337"/>
      <c r="QPA216" s="337"/>
      <c r="QPB216" s="337"/>
      <c r="QPC216" s="78"/>
      <c r="QPD216" s="337"/>
      <c r="QPE216" s="337"/>
      <c r="QPF216" s="78"/>
      <c r="QPG216" s="79"/>
      <c r="QPH216" s="78"/>
      <c r="QPI216" s="337"/>
      <c r="QPJ216" s="337"/>
      <c r="QPK216" s="337"/>
      <c r="QPL216" s="337"/>
      <c r="QPM216" s="337"/>
      <c r="QPN216" s="337"/>
      <c r="QPO216" s="337"/>
      <c r="QPP216" s="337"/>
      <c r="QPQ216" s="337"/>
      <c r="QPR216" s="337"/>
      <c r="QPS216" s="337"/>
      <c r="QPT216" s="337"/>
      <c r="QPU216" s="78"/>
      <c r="QPV216" s="337"/>
      <c r="QPW216" s="337"/>
      <c r="QPX216" s="78"/>
      <c r="QPY216" s="79"/>
      <c r="QPZ216" s="78"/>
      <c r="QQA216" s="337"/>
      <c r="QQB216" s="337"/>
      <c r="QQC216" s="337"/>
      <c r="QQD216" s="337"/>
      <c r="QQE216" s="337"/>
      <c r="QQF216" s="337"/>
      <c r="QQG216" s="337"/>
      <c r="QQH216" s="337"/>
      <c r="QQI216" s="337"/>
      <c r="QQJ216" s="337"/>
      <c r="QQK216" s="337"/>
      <c r="QQL216" s="337"/>
      <c r="QQM216" s="78"/>
      <c r="QQN216" s="337"/>
      <c r="QQO216" s="337"/>
      <c r="QQP216" s="78"/>
      <c r="QQQ216" s="79"/>
      <c r="QQR216" s="78"/>
      <c r="QQS216" s="337"/>
      <c r="QQT216" s="337"/>
      <c r="QQU216" s="337"/>
      <c r="QQV216" s="337"/>
      <c r="QQW216" s="337"/>
      <c r="QQX216" s="337"/>
      <c r="QQY216" s="337"/>
      <c r="QQZ216" s="337"/>
      <c r="QRA216" s="337"/>
      <c r="QRB216" s="337"/>
      <c r="QRC216" s="337"/>
      <c r="QRD216" s="337"/>
      <c r="QRE216" s="78"/>
      <c r="QRF216" s="337"/>
      <c r="QRG216" s="337"/>
      <c r="QRH216" s="78"/>
      <c r="QRI216" s="79"/>
      <c r="QRJ216" s="78"/>
      <c r="QRK216" s="337"/>
      <c r="QRL216" s="337"/>
      <c r="QRM216" s="337"/>
      <c r="QRN216" s="337"/>
      <c r="QRO216" s="337"/>
      <c r="QRP216" s="337"/>
      <c r="QRQ216" s="337"/>
      <c r="QRR216" s="337"/>
      <c r="QRS216" s="337"/>
      <c r="QRT216" s="337"/>
      <c r="QRU216" s="337"/>
      <c r="QRV216" s="337"/>
      <c r="QRW216" s="78"/>
      <c r="QRX216" s="337"/>
      <c r="QRY216" s="337"/>
      <c r="QRZ216" s="78"/>
      <c r="QSA216" s="79"/>
      <c r="QSB216" s="78"/>
      <c r="QSC216" s="337"/>
      <c r="QSD216" s="337"/>
      <c r="QSE216" s="337"/>
      <c r="QSF216" s="337"/>
      <c r="QSG216" s="337"/>
      <c r="QSH216" s="337"/>
      <c r="QSI216" s="337"/>
      <c r="QSJ216" s="337"/>
      <c r="QSK216" s="337"/>
      <c r="QSL216" s="337"/>
      <c r="QSM216" s="337"/>
      <c r="QSN216" s="337"/>
      <c r="QSO216" s="78"/>
      <c r="QSP216" s="337"/>
      <c r="QSQ216" s="337"/>
      <c r="QSR216" s="78"/>
      <c r="QSS216" s="79"/>
      <c r="QST216" s="78"/>
      <c r="QSU216" s="337"/>
      <c r="QSV216" s="337"/>
      <c r="QSW216" s="337"/>
      <c r="QSX216" s="337"/>
      <c r="QSY216" s="337"/>
      <c r="QSZ216" s="337"/>
      <c r="QTA216" s="337"/>
      <c r="QTB216" s="337"/>
      <c r="QTC216" s="337"/>
      <c r="QTD216" s="337"/>
      <c r="QTE216" s="337"/>
      <c r="QTF216" s="337"/>
      <c r="QTG216" s="78"/>
      <c r="QTH216" s="337"/>
      <c r="QTI216" s="337"/>
      <c r="QTJ216" s="78"/>
      <c r="QTK216" s="79"/>
      <c r="QTL216" s="78"/>
      <c r="QTM216" s="337"/>
      <c r="QTN216" s="337"/>
      <c r="QTO216" s="337"/>
      <c r="QTP216" s="337"/>
      <c r="QTQ216" s="337"/>
      <c r="QTR216" s="337"/>
      <c r="QTS216" s="337"/>
      <c r="QTT216" s="337"/>
      <c r="QTU216" s="337"/>
      <c r="QTV216" s="337"/>
      <c r="QTW216" s="337"/>
      <c r="QTX216" s="337"/>
      <c r="QTY216" s="78"/>
      <c r="QTZ216" s="337"/>
      <c r="QUA216" s="337"/>
      <c r="QUB216" s="78"/>
      <c r="QUC216" s="79"/>
      <c r="QUD216" s="78"/>
      <c r="QUE216" s="337"/>
      <c r="QUF216" s="337"/>
      <c r="QUG216" s="337"/>
      <c r="QUH216" s="337"/>
      <c r="QUI216" s="337"/>
      <c r="QUJ216" s="337"/>
      <c r="QUK216" s="337"/>
      <c r="QUL216" s="337"/>
      <c r="QUM216" s="337"/>
      <c r="QUN216" s="337"/>
      <c r="QUO216" s="337"/>
      <c r="QUP216" s="337"/>
      <c r="QUQ216" s="78"/>
      <c r="QUR216" s="337"/>
      <c r="QUS216" s="337"/>
      <c r="QUT216" s="78"/>
      <c r="QUU216" s="79"/>
      <c r="QUV216" s="78"/>
      <c r="QUW216" s="337"/>
      <c r="QUX216" s="337"/>
      <c r="QUY216" s="337"/>
      <c r="QUZ216" s="337"/>
      <c r="QVA216" s="337"/>
      <c r="QVB216" s="337"/>
      <c r="QVC216" s="337"/>
      <c r="QVD216" s="337"/>
      <c r="QVE216" s="337"/>
      <c r="QVF216" s="337"/>
      <c r="QVG216" s="337"/>
      <c r="QVH216" s="337"/>
      <c r="QVI216" s="78"/>
      <c r="QVJ216" s="337"/>
      <c r="QVK216" s="337"/>
      <c r="QVL216" s="78"/>
      <c r="QVM216" s="79"/>
      <c r="QVN216" s="78"/>
      <c r="QVO216" s="337"/>
      <c r="QVP216" s="337"/>
      <c r="QVQ216" s="337"/>
      <c r="QVR216" s="337"/>
      <c r="QVS216" s="337"/>
      <c r="QVT216" s="337"/>
      <c r="QVU216" s="337"/>
      <c r="QVV216" s="337"/>
      <c r="QVW216" s="337"/>
      <c r="QVX216" s="337"/>
      <c r="QVY216" s="337"/>
      <c r="QVZ216" s="337"/>
      <c r="QWA216" s="78"/>
      <c r="QWB216" s="337"/>
      <c r="QWC216" s="337"/>
      <c r="QWD216" s="78"/>
      <c r="QWE216" s="79"/>
      <c r="QWF216" s="78"/>
      <c r="QWG216" s="337"/>
      <c r="QWH216" s="337"/>
      <c r="QWI216" s="337"/>
      <c r="QWJ216" s="337"/>
      <c r="QWK216" s="337"/>
      <c r="QWL216" s="337"/>
      <c r="QWM216" s="337"/>
      <c r="QWN216" s="337"/>
      <c r="QWO216" s="337"/>
      <c r="QWP216" s="337"/>
      <c r="QWQ216" s="337"/>
      <c r="QWR216" s="337"/>
      <c r="QWS216" s="78"/>
      <c r="QWT216" s="337"/>
      <c r="QWU216" s="337"/>
      <c r="QWV216" s="78"/>
      <c r="QWW216" s="79"/>
      <c r="QWX216" s="78"/>
      <c r="QWY216" s="337"/>
      <c r="QWZ216" s="337"/>
      <c r="QXA216" s="337"/>
      <c r="QXB216" s="337"/>
      <c r="QXC216" s="337"/>
      <c r="QXD216" s="337"/>
      <c r="QXE216" s="337"/>
      <c r="QXF216" s="337"/>
      <c r="QXG216" s="337"/>
      <c r="QXH216" s="337"/>
      <c r="QXI216" s="337"/>
      <c r="QXJ216" s="337"/>
      <c r="QXK216" s="78"/>
      <c r="QXL216" s="337"/>
      <c r="QXM216" s="337"/>
      <c r="QXN216" s="78"/>
      <c r="QXO216" s="79"/>
      <c r="QXP216" s="78"/>
      <c r="QXQ216" s="337"/>
      <c r="QXR216" s="337"/>
      <c r="QXS216" s="337"/>
      <c r="QXT216" s="337"/>
      <c r="QXU216" s="337"/>
      <c r="QXV216" s="337"/>
      <c r="QXW216" s="337"/>
      <c r="QXX216" s="337"/>
      <c r="QXY216" s="337"/>
      <c r="QXZ216" s="337"/>
      <c r="QYA216" s="337"/>
      <c r="QYB216" s="337"/>
      <c r="QYC216" s="78"/>
      <c r="QYD216" s="337"/>
      <c r="QYE216" s="337"/>
      <c r="QYF216" s="78"/>
      <c r="QYG216" s="79"/>
      <c r="QYH216" s="78"/>
      <c r="QYI216" s="337"/>
      <c r="QYJ216" s="337"/>
      <c r="QYK216" s="337"/>
      <c r="QYL216" s="337"/>
      <c r="QYM216" s="337"/>
      <c r="QYN216" s="337"/>
      <c r="QYO216" s="337"/>
      <c r="QYP216" s="337"/>
      <c r="QYQ216" s="337"/>
      <c r="QYR216" s="337"/>
      <c r="QYS216" s="337"/>
      <c r="QYT216" s="337"/>
      <c r="QYU216" s="78"/>
      <c r="QYV216" s="337"/>
      <c r="QYW216" s="337"/>
      <c r="QYX216" s="78"/>
      <c r="QYY216" s="79"/>
      <c r="QYZ216" s="78"/>
      <c r="QZA216" s="337"/>
      <c r="QZB216" s="337"/>
      <c r="QZC216" s="337"/>
      <c r="QZD216" s="337"/>
      <c r="QZE216" s="337"/>
      <c r="QZF216" s="337"/>
      <c r="QZG216" s="337"/>
      <c r="QZH216" s="337"/>
      <c r="QZI216" s="337"/>
      <c r="QZJ216" s="337"/>
      <c r="QZK216" s="337"/>
      <c r="QZL216" s="337"/>
      <c r="QZM216" s="78"/>
      <c r="QZN216" s="337"/>
      <c r="QZO216" s="337"/>
      <c r="QZP216" s="78"/>
      <c r="QZQ216" s="79"/>
      <c r="QZR216" s="78"/>
      <c r="QZS216" s="337"/>
      <c r="QZT216" s="337"/>
      <c r="QZU216" s="337"/>
      <c r="QZV216" s="337"/>
      <c r="QZW216" s="337"/>
      <c r="QZX216" s="337"/>
      <c r="QZY216" s="337"/>
      <c r="QZZ216" s="337"/>
      <c r="RAA216" s="337"/>
      <c r="RAB216" s="337"/>
      <c r="RAC216" s="337"/>
      <c r="RAD216" s="337"/>
      <c r="RAE216" s="78"/>
      <c r="RAF216" s="337"/>
      <c r="RAG216" s="337"/>
      <c r="RAH216" s="78"/>
      <c r="RAI216" s="79"/>
      <c r="RAJ216" s="78"/>
      <c r="RAK216" s="337"/>
      <c r="RAL216" s="337"/>
      <c r="RAM216" s="337"/>
      <c r="RAN216" s="337"/>
      <c r="RAO216" s="337"/>
      <c r="RAP216" s="337"/>
      <c r="RAQ216" s="337"/>
      <c r="RAR216" s="337"/>
      <c r="RAS216" s="337"/>
      <c r="RAT216" s="337"/>
      <c r="RAU216" s="337"/>
      <c r="RAV216" s="337"/>
      <c r="RAW216" s="78"/>
      <c r="RAX216" s="337"/>
      <c r="RAY216" s="337"/>
      <c r="RAZ216" s="78"/>
      <c r="RBA216" s="79"/>
      <c r="RBB216" s="78"/>
      <c r="RBC216" s="337"/>
      <c r="RBD216" s="337"/>
      <c r="RBE216" s="337"/>
      <c r="RBF216" s="337"/>
      <c r="RBG216" s="337"/>
      <c r="RBH216" s="337"/>
      <c r="RBI216" s="337"/>
      <c r="RBJ216" s="337"/>
      <c r="RBK216" s="337"/>
      <c r="RBL216" s="337"/>
      <c r="RBM216" s="337"/>
      <c r="RBN216" s="337"/>
      <c r="RBO216" s="78"/>
      <c r="RBP216" s="337"/>
      <c r="RBQ216" s="337"/>
      <c r="RBR216" s="78"/>
      <c r="RBS216" s="79"/>
      <c r="RBT216" s="78"/>
      <c r="RBU216" s="337"/>
      <c r="RBV216" s="337"/>
      <c r="RBW216" s="337"/>
      <c r="RBX216" s="337"/>
      <c r="RBY216" s="337"/>
      <c r="RBZ216" s="337"/>
      <c r="RCA216" s="337"/>
      <c r="RCB216" s="337"/>
      <c r="RCC216" s="337"/>
      <c r="RCD216" s="337"/>
      <c r="RCE216" s="337"/>
      <c r="RCF216" s="337"/>
      <c r="RCG216" s="78"/>
      <c r="RCH216" s="337"/>
      <c r="RCI216" s="337"/>
      <c r="RCJ216" s="78"/>
      <c r="RCK216" s="79"/>
      <c r="RCL216" s="78"/>
      <c r="RCM216" s="337"/>
      <c r="RCN216" s="337"/>
      <c r="RCO216" s="337"/>
      <c r="RCP216" s="337"/>
      <c r="RCQ216" s="337"/>
      <c r="RCR216" s="337"/>
      <c r="RCS216" s="337"/>
      <c r="RCT216" s="337"/>
      <c r="RCU216" s="337"/>
      <c r="RCV216" s="337"/>
      <c r="RCW216" s="337"/>
      <c r="RCX216" s="337"/>
      <c r="RCY216" s="78"/>
      <c r="RCZ216" s="337"/>
      <c r="RDA216" s="337"/>
      <c r="RDB216" s="78"/>
      <c r="RDC216" s="79"/>
      <c r="RDD216" s="78"/>
      <c r="RDE216" s="337"/>
      <c r="RDF216" s="337"/>
      <c r="RDG216" s="337"/>
      <c r="RDH216" s="337"/>
      <c r="RDI216" s="337"/>
      <c r="RDJ216" s="337"/>
      <c r="RDK216" s="337"/>
      <c r="RDL216" s="337"/>
      <c r="RDM216" s="337"/>
      <c r="RDN216" s="337"/>
      <c r="RDO216" s="337"/>
      <c r="RDP216" s="337"/>
      <c r="RDQ216" s="78"/>
      <c r="RDR216" s="337"/>
      <c r="RDS216" s="337"/>
      <c r="RDT216" s="78"/>
      <c r="RDU216" s="79"/>
      <c r="RDV216" s="78"/>
      <c r="RDW216" s="337"/>
      <c r="RDX216" s="337"/>
      <c r="RDY216" s="337"/>
      <c r="RDZ216" s="337"/>
      <c r="REA216" s="337"/>
      <c r="REB216" s="337"/>
      <c r="REC216" s="337"/>
      <c r="RED216" s="337"/>
      <c r="REE216" s="337"/>
      <c r="REF216" s="337"/>
      <c r="REG216" s="337"/>
      <c r="REH216" s="337"/>
      <c r="REI216" s="78"/>
      <c r="REJ216" s="337"/>
      <c r="REK216" s="337"/>
      <c r="REL216" s="78"/>
      <c r="REM216" s="79"/>
      <c r="REN216" s="78"/>
      <c r="REO216" s="337"/>
      <c r="REP216" s="337"/>
      <c r="REQ216" s="337"/>
      <c r="RER216" s="337"/>
      <c r="RES216" s="337"/>
      <c r="RET216" s="337"/>
      <c r="REU216" s="337"/>
      <c r="REV216" s="337"/>
      <c r="REW216" s="337"/>
      <c r="REX216" s="337"/>
      <c r="REY216" s="337"/>
      <c r="REZ216" s="337"/>
      <c r="RFA216" s="78"/>
      <c r="RFB216" s="337"/>
      <c r="RFC216" s="337"/>
      <c r="RFD216" s="78"/>
      <c r="RFE216" s="79"/>
      <c r="RFF216" s="78"/>
      <c r="RFG216" s="337"/>
      <c r="RFH216" s="337"/>
      <c r="RFI216" s="337"/>
      <c r="RFJ216" s="337"/>
      <c r="RFK216" s="337"/>
      <c r="RFL216" s="337"/>
      <c r="RFM216" s="337"/>
      <c r="RFN216" s="337"/>
      <c r="RFO216" s="337"/>
      <c r="RFP216" s="337"/>
      <c r="RFQ216" s="337"/>
      <c r="RFR216" s="337"/>
      <c r="RFS216" s="78"/>
      <c r="RFT216" s="337"/>
      <c r="RFU216" s="337"/>
      <c r="RFV216" s="78"/>
      <c r="RFW216" s="79"/>
      <c r="RFX216" s="78"/>
      <c r="RFY216" s="337"/>
      <c r="RFZ216" s="337"/>
      <c r="RGA216" s="337"/>
      <c r="RGB216" s="337"/>
      <c r="RGC216" s="337"/>
      <c r="RGD216" s="337"/>
      <c r="RGE216" s="337"/>
      <c r="RGF216" s="337"/>
      <c r="RGG216" s="337"/>
      <c r="RGH216" s="337"/>
      <c r="RGI216" s="337"/>
      <c r="RGJ216" s="337"/>
      <c r="RGK216" s="78"/>
      <c r="RGL216" s="337"/>
      <c r="RGM216" s="337"/>
      <c r="RGN216" s="78"/>
      <c r="RGO216" s="79"/>
      <c r="RGP216" s="78"/>
      <c r="RGQ216" s="337"/>
      <c r="RGR216" s="337"/>
      <c r="RGS216" s="337"/>
      <c r="RGT216" s="337"/>
      <c r="RGU216" s="337"/>
      <c r="RGV216" s="337"/>
      <c r="RGW216" s="337"/>
      <c r="RGX216" s="337"/>
      <c r="RGY216" s="337"/>
      <c r="RGZ216" s="337"/>
      <c r="RHA216" s="337"/>
      <c r="RHB216" s="337"/>
      <c r="RHC216" s="78"/>
      <c r="RHD216" s="337"/>
      <c r="RHE216" s="337"/>
      <c r="RHF216" s="78"/>
      <c r="RHG216" s="79"/>
      <c r="RHH216" s="78"/>
      <c r="RHI216" s="337"/>
      <c r="RHJ216" s="337"/>
      <c r="RHK216" s="337"/>
      <c r="RHL216" s="337"/>
      <c r="RHM216" s="337"/>
      <c r="RHN216" s="337"/>
      <c r="RHO216" s="337"/>
      <c r="RHP216" s="337"/>
      <c r="RHQ216" s="337"/>
      <c r="RHR216" s="337"/>
      <c r="RHS216" s="337"/>
      <c r="RHT216" s="337"/>
      <c r="RHU216" s="78"/>
      <c r="RHV216" s="337"/>
      <c r="RHW216" s="337"/>
      <c r="RHX216" s="78"/>
      <c r="RHY216" s="79"/>
      <c r="RHZ216" s="78"/>
      <c r="RIA216" s="337"/>
      <c r="RIB216" s="337"/>
      <c r="RIC216" s="337"/>
      <c r="RID216" s="337"/>
      <c r="RIE216" s="337"/>
      <c r="RIF216" s="337"/>
      <c r="RIG216" s="337"/>
      <c r="RIH216" s="337"/>
      <c r="RII216" s="337"/>
      <c r="RIJ216" s="337"/>
      <c r="RIK216" s="337"/>
      <c r="RIL216" s="337"/>
      <c r="RIM216" s="78"/>
      <c r="RIN216" s="337"/>
      <c r="RIO216" s="337"/>
      <c r="RIP216" s="78"/>
      <c r="RIQ216" s="79"/>
      <c r="RIR216" s="78"/>
      <c r="RIS216" s="337"/>
      <c r="RIT216" s="337"/>
      <c r="RIU216" s="337"/>
      <c r="RIV216" s="337"/>
      <c r="RIW216" s="337"/>
      <c r="RIX216" s="337"/>
      <c r="RIY216" s="337"/>
      <c r="RIZ216" s="337"/>
      <c r="RJA216" s="337"/>
      <c r="RJB216" s="337"/>
      <c r="RJC216" s="337"/>
      <c r="RJD216" s="337"/>
      <c r="RJE216" s="78"/>
      <c r="RJF216" s="337"/>
      <c r="RJG216" s="337"/>
      <c r="RJH216" s="78"/>
      <c r="RJI216" s="79"/>
      <c r="RJJ216" s="78"/>
      <c r="RJK216" s="337"/>
      <c r="RJL216" s="337"/>
      <c r="RJM216" s="337"/>
      <c r="RJN216" s="337"/>
      <c r="RJO216" s="337"/>
      <c r="RJP216" s="337"/>
      <c r="RJQ216" s="337"/>
      <c r="RJR216" s="337"/>
      <c r="RJS216" s="337"/>
      <c r="RJT216" s="337"/>
      <c r="RJU216" s="337"/>
      <c r="RJV216" s="337"/>
      <c r="RJW216" s="78"/>
      <c r="RJX216" s="337"/>
      <c r="RJY216" s="337"/>
      <c r="RJZ216" s="78"/>
      <c r="RKA216" s="79"/>
      <c r="RKB216" s="78"/>
      <c r="RKC216" s="337"/>
      <c r="RKD216" s="337"/>
      <c r="RKE216" s="337"/>
      <c r="RKF216" s="337"/>
      <c r="RKG216" s="337"/>
      <c r="RKH216" s="337"/>
      <c r="RKI216" s="337"/>
      <c r="RKJ216" s="337"/>
      <c r="RKK216" s="337"/>
      <c r="RKL216" s="337"/>
      <c r="RKM216" s="337"/>
      <c r="RKN216" s="337"/>
      <c r="RKO216" s="78"/>
      <c r="RKP216" s="337"/>
      <c r="RKQ216" s="337"/>
      <c r="RKR216" s="78"/>
      <c r="RKS216" s="79"/>
      <c r="RKT216" s="78"/>
      <c r="RKU216" s="337"/>
      <c r="RKV216" s="337"/>
      <c r="RKW216" s="337"/>
      <c r="RKX216" s="337"/>
      <c r="RKY216" s="337"/>
      <c r="RKZ216" s="337"/>
      <c r="RLA216" s="337"/>
      <c r="RLB216" s="337"/>
      <c r="RLC216" s="337"/>
      <c r="RLD216" s="337"/>
      <c r="RLE216" s="337"/>
      <c r="RLF216" s="337"/>
      <c r="RLG216" s="78"/>
      <c r="RLH216" s="337"/>
      <c r="RLI216" s="337"/>
      <c r="RLJ216" s="78"/>
      <c r="RLK216" s="79"/>
      <c r="RLL216" s="78"/>
      <c r="RLM216" s="337"/>
      <c r="RLN216" s="337"/>
      <c r="RLO216" s="337"/>
      <c r="RLP216" s="337"/>
      <c r="RLQ216" s="337"/>
      <c r="RLR216" s="337"/>
      <c r="RLS216" s="337"/>
      <c r="RLT216" s="337"/>
      <c r="RLU216" s="337"/>
      <c r="RLV216" s="337"/>
      <c r="RLW216" s="337"/>
      <c r="RLX216" s="337"/>
      <c r="RLY216" s="78"/>
      <c r="RLZ216" s="337"/>
      <c r="RMA216" s="337"/>
      <c r="RMB216" s="78"/>
      <c r="RMC216" s="79"/>
      <c r="RMD216" s="78"/>
      <c r="RME216" s="337"/>
      <c r="RMF216" s="337"/>
      <c r="RMG216" s="337"/>
      <c r="RMH216" s="337"/>
      <c r="RMI216" s="337"/>
      <c r="RMJ216" s="337"/>
      <c r="RMK216" s="337"/>
      <c r="RML216" s="337"/>
      <c r="RMM216" s="337"/>
      <c r="RMN216" s="337"/>
      <c r="RMO216" s="337"/>
      <c r="RMP216" s="337"/>
      <c r="RMQ216" s="78"/>
      <c r="RMR216" s="337"/>
      <c r="RMS216" s="337"/>
      <c r="RMT216" s="78"/>
      <c r="RMU216" s="79"/>
      <c r="RMV216" s="78"/>
      <c r="RMW216" s="337"/>
      <c r="RMX216" s="337"/>
      <c r="RMY216" s="337"/>
      <c r="RMZ216" s="337"/>
      <c r="RNA216" s="337"/>
      <c r="RNB216" s="337"/>
      <c r="RNC216" s="337"/>
      <c r="RND216" s="337"/>
      <c r="RNE216" s="337"/>
      <c r="RNF216" s="337"/>
      <c r="RNG216" s="337"/>
      <c r="RNH216" s="337"/>
      <c r="RNI216" s="78"/>
      <c r="RNJ216" s="337"/>
      <c r="RNK216" s="337"/>
      <c r="RNL216" s="78"/>
      <c r="RNM216" s="79"/>
      <c r="RNN216" s="78"/>
      <c r="RNO216" s="337"/>
      <c r="RNP216" s="337"/>
      <c r="RNQ216" s="337"/>
      <c r="RNR216" s="337"/>
      <c r="RNS216" s="337"/>
      <c r="RNT216" s="337"/>
      <c r="RNU216" s="337"/>
      <c r="RNV216" s="337"/>
      <c r="RNW216" s="337"/>
      <c r="RNX216" s="337"/>
      <c r="RNY216" s="337"/>
      <c r="RNZ216" s="337"/>
      <c r="ROA216" s="78"/>
      <c r="ROB216" s="337"/>
      <c r="ROC216" s="337"/>
      <c r="ROD216" s="78"/>
      <c r="ROE216" s="79"/>
      <c r="ROF216" s="78"/>
      <c r="ROG216" s="337"/>
      <c r="ROH216" s="337"/>
      <c r="ROI216" s="337"/>
      <c r="ROJ216" s="337"/>
      <c r="ROK216" s="337"/>
      <c r="ROL216" s="337"/>
      <c r="ROM216" s="337"/>
      <c r="RON216" s="337"/>
      <c r="ROO216" s="337"/>
      <c r="ROP216" s="337"/>
      <c r="ROQ216" s="337"/>
      <c r="ROR216" s="337"/>
      <c r="ROS216" s="78"/>
      <c r="ROT216" s="337"/>
      <c r="ROU216" s="337"/>
      <c r="ROV216" s="78"/>
      <c r="ROW216" s="79"/>
      <c r="ROX216" s="78"/>
      <c r="ROY216" s="337"/>
      <c r="ROZ216" s="337"/>
      <c r="RPA216" s="337"/>
      <c r="RPB216" s="337"/>
      <c r="RPC216" s="337"/>
      <c r="RPD216" s="337"/>
      <c r="RPE216" s="337"/>
      <c r="RPF216" s="337"/>
      <c r="RPG216" s="337"/>
      <c r="RPH216" s="337"/>
      <c r="RPI216" s="337"/>
      <c r="RPJ216" s="337"/>
      <c r="RPK216" s="78"/>
      <c r="RPL216" s="337"/>
      <c r="RPM216" s="337"/>
      <c r="RPN216" s="78"/>
      <c r="RPO216" s="79"/>
      <c r="RPP216" s="78"/>
      <c r="RPQ216" s="337"/>
      <c r="RPR216" s="337"/>
      <c r="RPS216" s="337"/>
      <c r="RPT216" s="337"/>
      <c r="RPU216" s="337"/>
      <c r="RPV216" s="337"/>
      <c r="RPW216" s="337"/>
      <c r="RPX216" s="337"/>
      <c r="RPY216" s="337"/>
      <c r="RPZ216" s="337"/>
      <c r="RQA216" s="337"/>
      <c r="RQB216" s="337"/>
      <c r="RQC216" s="78"/>
      <c r="RQD216" s="337"/>
      <c r="RQE216" s="337"/>
      <c r="RQF216" s="78"/>
      <c r="RQG216" s="79"/>
      <c r="RQH216" s="78"/>
      <c r="RQI216" s="337"/>
      <c r="RQJ216" s="337"/>
      <c r="RQK216" s="337"/>
      <c r="RQL216" s="337"/>
      <c r="RQM216" s="337"/>
      <c r="RQN216" s="337"/>
      <c r="RQO216" s="337"/>
      <c r="RQP216" s="337"/>
      <c r="RQQ216" s="337"/>
      <c r="RQR216" s="337"/>
      <c r="RQS216" s="337"/>
      <c r="RQT216" s="337"/>
      <c r="RQU216" s="78"/>
      <c r="RQV216" s="337"/>
      <c r="RQW216" s="337"/>
      <c r="RQX216" s="78"/>
      <c r="RQY216" s="79"/>
      <c r="RQZ216" s="78"/>
      <c r="RRA216" s="337"/>
      <c r="RRB216" s="337"/>
      <c r="RRC216" s="337"/>
      <c r="RRD216" s="337"/>
      <c r="RRE216" s="337"/>
      <c r="RRF216" s="337"/>
      <c r="RRG216" s="337"/>
      <c r="RRH216" s="337"/>
      <c r="RRI216" s="337"/>
      <c r="RRJ216" s="337"/>
      <c r="RRK216" s="337"/>
      <c r="RRL216" s="337"/>
      <c r="RRM216" s="78"/>
      <c r="RRN216" s="337"/>
      <c r="RRO216" s="337"/>
      <c r="RRP216" s="78"/>
      <c r="RRQ216" s="79"/>
      <c r="RRR216" s="78"/>
      <c r="RRS216" s="337"/>
      <c r="RRT216" s="337"/>
      <c r="RRU216" s="337"/>
      <c r="RRV216" s="337"/>
      <c r="RRW216" s="337"/>
      <c r="RRX216" s="337"/>
      <c r="RRY216" s="337"/>
      <c r="RRZ216" s="337"/>
      <c r="RSA216" s="337"/>
      <c r="RSB216" s="337"/>
      <c r="RSC216" s="337"/>
      <c r="RSD216" s="337"/>
      <c r="RSE216" s="78"/>
      <c r="RSF216" s="337"/>
      <c r="RSG216" s="337"/>
      <c r="RSH216" s="78"/>
      <c r="RSI216" s="79"/>
      <c r="RSJ216" s="78"/>
      <c r="RSK216" s="337"/>
      <c r="RSL216" s="337"/>
      <c r="RSM216" s="337"/>
      <c r="RSN216" s="337"/>
      <c r="RSO216" s="337"/>
      <c r="RSP216" s="337"/>
      <c r="RSQ216" s="337"/>
      <c r="RSR216" s="337"/>
      <c r="RSS216" s="337"/>
      <c r="RST216" s="337"/>
      <c r="RSU216" s="337"/>
      <c r="RSV216" s="337"/>
      <c r="RSW216" s="78"/>
      <c r="RSX216" s="337"/>
      <c r="RSY216" s="337"/>
      <c r="RSZ216" s="78"/>
      <c r="RTA216" s="79"/>
      <c r="RTB216" s="78"/>
      <c r="RTC216" s="337"/>
      <c r="RTD216" s="337"/>
      <c r="RTE216" s="337"/>
      <c r="RTF216" s="337"/>
      <c r="RTG216" s="337"/>
      <c r="RTH216" s="337"/>
      <c r="RTI216" s="337"/>
      <c r="RTJ216" s="337"/>
      <c r="RTK216" s="337"/>
      <c r="RTL216" s="337"/>
      <c r="RTM216" s="337"/>
      <c r="RTN216" s="337"/>
      <c r="RTO216" s="78"/>
      <c r="RTP216" s="337"/>
      <c r="RTQ216" s="337"/>
      <c r="RTR216" s="78"/>
      <c r="RTS216" s="79"/>
      <c r="RTT216" s="78"/>
      <c r="RTU216" s="337"/>
      <c r="RTV216" s="337"/>
      <c r="RTW216" s="337"/>
      <c r="RTX216" s="337"/>
      <c r="RTY216" s="337"/>
      <c r="RTZ216" s="337"/>
      <c r="RUA216" s="337"/>
      <c r="RUB216" s="337"/>
      <c r="RUC216" s="337"/>
      <c r="RUD216" s="337"/>
      <c r="RUE216" s="337"/>
      <c r="RUF216" s="337"/>
      <c r="RUG216" s="78"/>
      <c r="RUH216" s="337"/>
      <c r="RUI216" s="337"/>
      <c r="RUJ216" s="78"/>
      <c r="RUK216" s="79"/>
      <c r="RUL216" s="78"/>
      <c r="RUM216" s="337"/>
      <c r="RUN216" s="337"/>
      <c r="RUO216" s="337"/>
      <c r="RUP216" s="337"/>
      <c r="RUQ216" s="337"/>
      <c r="RUR216" s="337"/>
      <c r="RUS216" s="337"/>
      <c r="RUT216" s="337"/>
      <c r="RUU216" s="337"/>
      <c r="RUV216" s="337"/>
      <c r="RUW216" s="337"/>
      <c r="RUX216" s="337"/>
      <c r="RUY216" s="78"/>
      <c r="RUZ216" s="337"/>
      <c r="RVA216" s="337"/>
      <c r="RVB216" s="78"/>
      <c r="RVC216" s="79"/>
      <c r="RVD216" s="78"/>
      <c r="RVE216" s="337"/>
      <c r="RVF216" s="337"/>
      <c r="RVG216" s="337"/>
      <c r="RVH216" s="337"/>
      <c r="RVI216" s="337"/>
      <c r="RVJ216" s="337"/>
      <c r="RVK216" s="337"/>
      <c r="RVL216" s="337"/>
      <c r="RVM216" s="337"/>
      <c r="RVN216" s="337"/>
      <c r="RVO216" s="337"/>
      <c r="RVP216" s="337"/>
      <c r="RVQ216" s="78"/>
      <c r="RVR216" s="337"/>
      <c r="RVS216" s="337"/>
      <c r="RVT216" s="78"/>
      <c r="RVU216" s="79"/>
      <c r="RVV216" s="78"/>
      <c r="RVW216" s="337"/>
      <c r="RVX216" s="337"/>
      <c r="RVY216" s="337"/>
      <c r="RVZ216" s="337"/>
      <c r="RWA216" s="337"/>
      <c r="RWB216" s="337"/>
      <c r="RWC216" s="337"/>
      <c r="RWD216" s="337"/>
      <c r="RWE216" s="337"/>
      <c r="RWF216" s="337"/>
      <c r="RWG216" s="337"/>
      <c r="RWH216" s="337"/>
      <c r="RWI216" s="78"/>
      <c r="RWJ216" s="337"/>
      <c r="RWK216" s="337"/>
      <c r="RWL216" s="78"/>
      <c r="RWM216" s="79"/>
      <c r="RWN216" s="78"/>
      <c r="RWO216" s="337"/>
      <c r="RWP216" s="337"/>
      <c r="RWQ216" s="337"/>
      <c r="RWR216" s="337"/>
      <c r="RWS216" s="337"/>
      <c r="RWT216" s="337"/>
      <c r="RWU216" s="337"/>
      <c r="RWV216" s="337"/>
      <c r="RWW216" s="337"/>
      <c r="RWX216" s="337"/>
      <c r="RWY216" s="337"/>
      <c r="RWZ216" s="337"/>
      <c r="RXA216" s="78"/>
      <c r="RXB216" s="337"/>
      <c r="RXC216" s="337"/>
      <c r="RXD216" s="78"/>
      <c r="RXE216" s="79"/>
      <c r="RXF216" s="78"/>
      <c r="RXG216" s="337"/>
      <c r="RXH216" s="337"/>
      <c r="RXI216" s="337"/>
      <c r="RXJ216" s="337"/>
      <c r="RXK216" s="337"/>
      <c r="RXL216" s="337"/>
      <c r="RXM216" s="337"/>
      <c r="RXN216" s="337"/>
      <c r="RXO216" s="337"/>
      <c r="RXP216" s="337"/>
      <c r="RXQ216" s="337"/>
      <c r="RXR216" s="337"/>
      <c r="RXS216" s="78"/>
      <c r="RXT216" s="337"/>
      <c r="RXU216" s="337"/>
      <c r="RXV216" s="78"/>
      <c r="RXW216" s="79"/>
      <c r="RXX216" s="78"/>
      <c r="RXY216" s="337"/>
      <c r="RXZ216" s="337"/>
      <c r="RYA216" s="337"/>
      <c r="RYB216" s="337"/>
      <c r="RYC216" s="337"/>
      <c r="RYD216" s="337"/>
      <c r="RYE216" s="337"/>
      <c r="RYF216" s="337"/>
      <c r="RYG216" s="337"/>
      <c r="RYH216" s="337"/>
      <c r="RYI216" s="337"/>
      <c r="RYJ216" s="337"/>
      <c r="RYK216" s="78"/>
      <c r="RYL216" s="337"/>
      <c r="RYM216" s="337"/>
      <c r="RYN216" s="78"/>
      <c r="RYO216" s="79"/>
      <c r="RYP216" s="78"/>
      <c r="RYQ216" s="337"/>
      <c r="RYR216" s="337"/>
      <c r="RYS216" s="337"/>
      <c r="RYT216" s="337"/>
      <c r="RYU216" s="337"/>
      <c r="RYV216" s="337"/>
      <c r="RYW216" s="337"/>
      <c r="RYX216" s="337"/>
      <c r="RYY216" s="337"/>
      <c r="RYZ216" s="337"/>
      <c r="RZA216" s="337"/>
      <c r="RZB216" s="337"/>
      <c r="RZC216" s="78"/>
      <c r="RZD216" s="337"/>
      <c r="RZE216" s="337"/>
      <c r="RZF216" s="78"/>
      <c r="RZG216" s="79"/>
      <c r="RZH216" s="78"/>
      <c r="RZI216" s="337"/>
      <c r="RZJ216" s="337"/>
      <c r="RZK216" s="337"/>
      <c r="RZL216" s="337"/>
      <c r="RZM216" s="337"/>
      <c r="RZN216" s="337"/>
      <c r="RZO216" s="337"/>
      <c r="RZP216" s="337"/>
      <c r="RZQ216" s="337"/>
      <c r="RZR216" s="337"/>
      <c r="RZS216" s="337"/>
      <c r="RZT216" s="337"/>
      <c r="RZU216" s="78"/>
      <c r="RZV216" s="337"/>
      <c r="RZW216" s="337"/>
      <c r="RZX216" s="78"/>
      <c r="RZY216" s="79"/>
      <c r="RZZ216" s="78"/>
      <c r="SAA216" s="337"/>
      <c r="SAB216" s="337"/>
      <c r="SAC216" s="337"/>
      <c r="SAD216" s="337"/>
      <c r="SAE216" s="337"/>
      <c r="SAF216" s="337"/>
      <c r="SAG216" s="337"/>
      <c r="SAH216" s="337"/>
      <c r="SAI216" s="337"/>
      <c r="SAJ216" s="337"/>
      <c r="SAK216" s="337"/>
      <c r="SAL216" s="337"/>
      <c r="SAM216" s="78"/>
      <c r="SAN216" s="337"/>
      <c r="SAO216" s="337"/>
      <c r="SAP216" s="78"/>
      <c r="SAQ216" s="79"/>
      <c r="SAR216" s="78"/>
      <c r="SAS216" s="337"/>
      <c r="SAT216" s="337"/>
      <c r="SAU216" s="337"/>
      <c r="SAV216" s="337"/>
      <c r="SAW216" s="337"/>
      <c r="SAX216" s="337"/>
      <c r="SAY216" s="337"/>
      <c r="SAZ216" s="337"/>
      <c r="SBA216" s="337"/>
      <c r="SBB216" s="337"/>
      <c r="SBC216" s="337"/>
      <c r="SBD216" s="337"/>
      <c r="SBE216" s="78"/>
      <c r="SBF216" s="337"/>
      <c r="SBG216" s="337"/>
      <c r="SBH216" s="78"/>
      <c r="SBI216" s="79"/>
      <c r="SBJ216" s="78"/>
      <c r="SBK216" s="337"/>
      <c r="SBL216" s="337"/>
      <c r="SBM216" s="337"/>
      <c r="SBN216" s="337"/>
      <c r="SBO216" s="337"/>
      <c r="SBP216" s="337"/>
      <c r="SBQ216" s="337"/>
      <c r="SBR216" s="337"/>
      <c r="SBS216" s="337"/>
      <c r="SBT216" s="337"/>
      <c r="SBU216" s="337"/>
      <c r="SBV216" s="337"/>
      <c r="SBW216" s="78"/>
      <c r="SBX216" s="337"/>
      <c r="SBY216" s="337"/>
      <c r="SBZ216" s="78"/>
      <c r="SCA216" s="79"/>
      <c r="SCB216" s="78"/>
      <c r="SCC216" s="337"/>
      <c r="SCD216" s="337"/>
      <c r="SCE216" s="337"/>
      <c r="SCF216" s="337"/>
      <c r="SCG216" s="337"/>
      <c r="SCH216" s="337"/>
      <c r="SCI216" s="337"/>
      <c r="SCJ216" s="337"/>
      <c r="SCK216" s="337"/>
      <c r="SCL216" s="337"/>
      <c r="SCM216" s="337"/>
      <c r="SCN216" s="337"/>
      <c r="SCO216" s="78"/>
      <c r="SCP216" s="337"/>
      <c r="SCQ216" s="337"/>
      <c r="SCR216" s="78"/>
      <c r="SCS216" s="79"/>
      <c r="SCT216" s="78"/>
      <c r="SCU216" s="337"/>
      <c r="SCV216" s="337"/>
      <c r="SCW216" s="337"/>
      <c r="SCX216" s="337"/>
      <c r="SCY216" s="337"/>
      <c r="SCZ216" s="337"/>
      <c r="SDA216" s="337"/>
      <c r="SDB216" s="337"/>
      <c r="SDC216" s="337"/>
      <c r="SDD216" s="337"/>
      <c r="SDE216" s="337"/>
      <c r="SDF216" s="337"/>
      <c r="SDG216" s="78"/>
      <c r="SDH216" s="337"/>
      <c r="SDI216" s="337"/>
      <c r="SDJ216" s="78"/>
      <c r="SDK216" s="79"/>
      <c r="SDL216" s="78"/>
      <c r="SDM216" s="337"/>
      <c r="SDN216" s="337"/>
      <c r="SDO216" s="337"/>
      <c r="SDP216" s="337"/>
      <c r="SDQ216" s="337"/>
      <c r="SDR216" s="337"/>
      <c r="SDS216" s="337"/>
      <c r="SDT216" s="337"/>
      <c r="SDU216" s="337"/>
      <c r="SDV216" s="337"/>
      <c r="SDW216" s="337"/>
      <c r="SDX216" s="337"/>
      <c r="SDY216" s="78"/>
      <c r="SDZ216" s="337"/>
      <c r="SEA216" s="337"/>
      <c r="SEB216" s="78"/>
      <c r="SEC216" s="79"/>
      <c r="SED216" s="78"/>
      <c r="SEE216" s="337"/>
      <c r="SEF216" s="337"/>
      <c r="SEG216" s="337"/>
      <c r="SEH216" s="337"/>
      <c r="SEI216" s="337"/>
      <c r="SEJ216" s="337"/>
      <c r="SEK216" s="337"/>
      <c r="SEL216" s="337"/>
      <c r="SEM216" s="337"/>
      <c r="SEN216" s="337"/>
      <c r="SEO216" s="337"/>
      <c r="SEP216" s="337"/>
      <c r="SEQ216" s="78"/>
      <c r="SER216" s="337"/>
      <c r="SES216" s="337"/>
      <c r="SET216" s="78"/>
      <c r="SEU216" s="79"/>
      <c r="SEV216" s="78"/>
      <c r="SEW216" s="337"/>
      <c r="SEX216" s="337"/>
      <c r="SEY216" s="337"/>
      <c r="SEZ216" s="337"/>
      <c r="SFA216" s="337"/>
      <c r="SFB216" s="337"/>
      <c r="SFC216" s="337"/>
      <c r="SFD216" s="337"/>
      <c r="SFE216" s="337"/>
      <c r="SFF216" s="337"/>
      <c r="SFG216" s="337"/>
      <c r="SFH216" s="337"/>
      <c r="SFI216" s="78"/>
      <c r="SFJ216" s="337"/>
      <c r="SFK216" s="337"/>
      <c r="SFL216" s="78"/>
      <c r="SFM216" s="79"/>
      <c r="SFN216" s="78"/>
      <c r="SFO216" s="337"/>
      <c r="SFP216" s="337"/>
      <c r="SFQ216" s="337"/>
      <c r="SFR216" s="337"/>
      <c r="SFS216" s="337"/>
      <c r="SFT216" s="337"/>
      <c r="SFU216" s="337"/>
      <c r="SFV216" s="337"/>
      <c r="SFW216" s="337"/>
      <c r="SFX216" s="337"/>
      <c r="SFY216" s="337"/>
      <c r="SFZ216" s="337"/>
      <c r="SGA216" s="78"/>
      <c r="SGB216" s="337"/>
      <c r="SGC216" s="337"/>
      <c r="SGD216" s="78"/>
      <c r="SGE216" s="79"/>
      <c r="SGF216" s="78"/>
      <c r="SGG216" s="337"/>
      <c r="SGH216" s="337"/>
      <c r="SGI216" s="337"/>
      <c r="SGJ216" s="337"/>
      <c r="SGK216" s="337"/>
      <c r="SGL216" s="337"/>
      <c r="SGM216" s="337"/>
      <c r="SGN216" s="337"/>
      <c r="SGO216" s="337"/>
      <c r="SGP216" s="337"/>
      <c r="SGQ216" s="337"/>
      <c r="SGR216" s="337"/>
      <c r="SGS216" s="78"/>
      <c r="SGT216" s="337"/>
      <c r="SGU216" s="337"/>
      <c r="SGV216" s="78"/>
      <c r="SGW216" s="79"/>
      <c r="SGX216" s="78"/>
      <c r="SGY216" s="337"/>
      <c r="SGZ216" s="337"/>
      <c r="SHA216" s="337"/>
      <c r="SHB216" s="337"/>
      <c r="SHC216" s="337"/>
      <c r="SHD216" s="337"/>
      <c r="SHE216" s="337"/>
      <c r="SHF216" s="337"/>
      <c r="SHG216" s="337"/>
      <c r="SHH216" s="337"/>
      <c r="SHI216" s="337"/>
      <c r="SHJ216" s="337"/>
      <c r="SHK216" s="78"/>
      <c r="SHL216" s="337"/>
      <c r="SHM216" s="337"/>
      <c r="SHN216" s="78"/>
      <c r="SHO216" s="79"/>
      <c r="SHP216" s="78"/>
      <c r="SHQ216" s="337"/>
      <c r="SHR216" s="337"/>
      <c r="SHS216" s="337"/>
      <c r="SHT216" s="337"/>
      <c r="SHU216" s="337"/>
      <c r="SHV216" s="337"/>
      <c r="SHW216" s="337"/>
      <c r="SHX216" s="337"/>
      <c r="SHY216" s="337"/>
      <c r="SHZ216" s="337"/>
      <c r="SIA216" s="337"/>
      <c r="SIB216" s="337"/>
      <c r="SIC216" s="78"/>
      <c r="SID216" s="337"/>
      <c r="SIE216" s="337"/>
      <c r="SIF216" s="78"/>
      <c r="SIG216" s="79"/>
      <c r="SIH216" s="78"/>
      <c r="SII216" s="337"/>
      <c r="SIJ216" s="337"/>
      <c r="SIK216" s="337"/>
      <c r="SIL216" s="337"/>
      <c r="SIM216" s="337"/>
      <c r="SIN216" s="337"/>
      <c r="SIO216" s="337"/>
      <c r="SIP216" s="337"/>
      <c r="SIQ216" s="337"/>
      <c r="SIR216" s="337"/>
      <c r="SIS216" s="337"/>
      <c r="SIT216" s="337"/>
      <c r="SIU216" s="78"/>
      <c r="SIV216" s="337"/>
      <c r="SIW216" s="337"/>
      <c r="SIX216" s="78"/>
      <c r="SIY216" s="79"/>
      <c r="SIZ216" s="78"/>
      <c r="SJA216" s="337"/>
      <c r="SJB216" s="337"/>
      <c r="SJC216" s="337"/>
      <c r="SJD216" s="337"/>
      <c r="SJE216" s="337"/>
      <c r="SJF216" s="337"/>
      <c r="SJG216" s="337"/>
      <c r="SJH216" s="337"/>
      <c r="SJI216" s="337"/>
      <c r="SJJ216" s="337"/>
      <c r="SJK216" s="337"/>
      <c r="SJL216" s="337"/>
      <c r="SJM216" s="78"/>
      <c r="SJN216" s="337"/>
      <c r="SJO216" s="337"/>
      <c r="SJP216" s="78"/>
      <c r="SJQ216" s="79"/>
      <c r="SJR216" s="78"/>
      <c r="SJS216" s="337"/>
      <c r="SJT216" s="337"/>
      <c r="SJU216" s="337"/>
      <c r="SJV216" s="337"/>
      <c r="SJW216" s="337"/>
      <c r="SJX216" s="337"/>
      <c r="SJY216" s="337"/>
      <c r="SJZ216" s="337"/>
      <c r="SKA216" s="337"/>
      <c r="SKB216" s="337"/>
      <c r="SKC216" s="337"/>
      <c r="SKD216" s="337"/>
      <c r="SKE216" s="78"/>
      <c r="SKF216" s="337"/>
      <c r="SKG216" s="337"/>
      <c r="SKH216" s="78"/>
      <c r="SKI216" s="79"/>
      <c r="SKJ216" s="78"/>
      <c r="SKK216" s="337"/>
      <c r="SKL216" s="337"/>
      <c r="SKM216" s="337"/>
      <c r="SKN216" s="337"/>
      <c r="SKO216" s="337"/>
      <c r="SKP216" s="337"/>
      <c r="SKQ216" s="337"/>
      <c r="SKR216" s="337"/>
      <c r="SKS216" s="337"/>
      <c r="SKT216" s="337"/>
      <c r="SKU216" s="337"/>
      <c r="SKV216" s="337"/>
      <c r="SKW216" s="78"/>
      <c r="SKX216" s="337"/>
      <c r="SKY216" s="337"/>
      <c r="SKZ216" s="78"/>
      <c r="SLA216" s="79"/>
      <c r="SLB216" s="78"/>
      <c r="SLC216" s="337"/>
      <c r="SLD216" s="337"/>
      <c r="SLE216" s="337"/>
      <c r="SLF216" s="337"/>
      <c r="SLG216" s="337"/>
      <c r="SLH216" s="337"/>
      <c r="SLI216" s="337"/>
      <c r="SLJ216" s="337"/>
      <c r="SLK216" s="337"/>
      <c r="SLL216" s="337"/>
      <c r="SLM216" s="337"/>
      <c r="SLN216" s="337"/>
      <c r="SLO216" s="78"/>
      <c r="SLP216" s="337"/>
      <c r="SLQ216" s="337"/>
      <c r="SLR216" s="78"/>
      <c r="SLS216" s="79"/>
      <c r="SLT216" s="78"/>
      <c r="SLU216" s="337"/>
      <c r="SLV216" s="337"/>
      <c r="SLW216" s="337"/>
      <c r="SLX216" s="337"/>
      <c r="SLY216" s="337"/>
      <c r="SLZ216" s="337"/>
      <c r="SMA216" s="337"/>
      <c r="SMB216" s="337"/>
      <c r="SMC216" s="337"/>
      <c r="SMD216" s="337"/>
      <c r="SME216" s="337"/>
      <c r="SMF216" s="337"/>
      <c r="SMG216" s="78"/>
      <c r="SMH216" s="337"/>
      <c r="SMI216" s="337"/>
      <c r="SMJ216" s="78"/>
      <c r="SMK216" s="79"/>
      <c r="SML216" s="78"/>
      <c r="SMM216" s="337"/>
      <c r="SMN216" s="337"/>
      <c r="SMO216" s="337"/>
      <c r="SMP216" s="337"/>
      <c r="SMQ216" s="337"/>
      <c r="SMR216" s="337"/>
      <c r="SMS216" s="337"/>
      <c r="SMT216" s="337"/>
      <c r="SMU216" s="337"/>
      <c r="SMV216" s="337"/>
      <c r="SMW216" s="337"/>
      <c r="SMX216" s="337"/>
      <c r="SMY216" s="78"/>
      <c r="SMZ216" s="337"/>
      <c r="SNA216" s="337"/>
      <c r="SNB216" s="78"/>
      <c r="SNC216" s="79"/>
      <c r="SND216" s="78"/>
      <c r="SNE216" s="337"/>
      <c r="SNF216" s="337"/>
      <c r="SNG216" s="337"/>
      <c r="SNH216" s="337"/>
      <c r="SNI216" s="337"/>
      <c r="SNJ216" s="337"/>
      <c r="SNK216" s="337"/>
      <c r="SNL216" s="337"/>
      <c r="SNM216" s="337"/>
      <c r="SNN216" s="337"/>
      <c r="SNO216" s="337"/>
      <c r="SNP216" s="337"/>
      <c r="SNQ216" s="78"/>
      <c r="SNR216" s="337"/>
      <c r="SNS216" s="337"/>
      <c r="SNT216" s="78"/>
      <c r="SNU216" s="79"/>
      <c r="SNV216" s="78"/>
      <c r="SNW216" s="337"/>
      <c r="SNX216" s="337"/>
      <c r="SNY216" s="337"/>
      <c r="SNZ216" s="337"/>
      <c r="SOA216" s="337"/>
      <c r="SOB216" s="337"/>
      <c r="SOC216" s="337"/>
      <c r="SOD216" s="337"/>
      <c r="SOE216" s="337"/>
      <c r="SOF216" s="337"/>
      <c r="SOG216" s="337"/>
      <c r="SOH216" s="337"/>
      <c r="SOI216" s="78"/>
      <c r="SOJ216" s="337"/>
      <c r="SOK216" s="337"/>
      <c r="SOL216" s="78"/>
      <c r="SOM216" s="79"/>
      <c r="SON216" s="78"/>
      <c r="SOO216" s="337"/>
      <c r="SOP216" s="337"/>
      <c r="SOQ216" s="337"/>
      <c r="SOR216" s="337"/>
      <c r="SOS216" s="337"/>
      <c r="SOT216" s="337"/>
      <c r="SOU216" s="337"/>
      <c r="SOV216" s="337"/>
      <c r="SOW216" s="337"/>
      <c r="SOX216" s="337"/>
      <c r="SOY216" s="337"/>
      <c r="SOZ216" s="337"/>
      <c r="SPA216" s="78"/>
      <c r="SPB216" s="337"/>
      <c r="SPC216" s="337"/>
      <c r="SPD216" s="78"/>
      <c r="SPE216" s="79"/>
      <c r="SPF216" s="78"/>
      <c r="SPG216" s="337"/>
      <c r="SPH216" s="337"/>
      <c r="SPI216" s="337"/>
      <c r="SPJ216" s="337"/>
      <c r="SPK216" s="337"/>
      <c r="SPL216" s="337"/>
      <c r="SPM216" s="337"/>
      <c r="SPN216" s="337"/>
      <c r="SPO216" s="337"/>
      <c r="SPP216" s="337"/>
      <c r="SPQ216" s="337"/>
      <c r="SPR216" s="337"/>
      <c r="SPS216" s="78"/>
      <c r="SPT216" s="337"/>
      <c r="SPU216" s="337"/>
      <c r="SPV216" s="78"/>
      <c r="SPW216" s="79"/>
      <c r="SPX216" s="78"/>
      <c r="SPY216" s="337"/>
      <c r="SPZ216" s="337"/>
      <c r="SQA216" s="337"/>
      <c r="SQB216" s="337"/>
      <c r="SQC216" s="337"/>
      <c r="SQD216" s="337"/>
      <c r="SQE216" s="337"/>
      <c r="SQF216" s="337"/>
      <c r="SQG216" s="337"/>
      <c r="SQH216" s="337"/>
      <c r="SQI216" s="337"/>
      <c r="SQJ216" s="337"/>
      <c r="SQK216" s="78"/>
      <c r="SQL216" s="337"/>
      <c r="SQM216" s="337"/>
      <c r="SQN216" s="78"/>
      <c r="SQO216" s="79"/>
      <c r="SQP216" s="78"/>
      <c r="SQQ216" s="337"/>
      <c r="SQR216" s="337"/>
      <c r="SQS216" s="337"/>
      <c r="SQT216" s="337"/>
      <c r="SQU216" s="337"/>
      <c r="SQV216" s="337"/>
      <c r="SQW216" s="337"/>
      <c r="SQX216" s="337"/>
      <c r="SQY216" s="337"/>
      <c r="SQZ216" s="337"/>
      <c r="SRA216" s="337"/>
      <c r="SRB216" s="337"/>
      <c r="SRC216" s="78"/>
      <c r="SRD216" s="337"/>
      <c r="SRE216" s="337"/>
      <c r="SRF216" s="78"/>
      <c r="SRG216" s="79"/>
      <c r="SRH216" s="78"/>
      <c r="SRI216" s="337"/>
      <c r="SRJ216" s="337"/>
      <c r="SRK216" s="337"/>
      <c r="SRL216" s="337"/>
      <c r="SRM216" s="337"/>
      <c r="SRN216" s="337"/>
      <c r="SRO216" s="337"/>
      <c r="SRP216" s="337"/>
      <c r="SRQ216" s="337"/>
      <c r="SRR216" s="337"/>
      <c r="SRS216" s="337"/>
      <c r="SRT216" s="337"/>
      <c r="SRU216" s="78"/>
      <c r="SRV216" s="337"/>
      <c r="SRW216" s="337"/>
      <c r="SRX216" s="78"/>
      <c r="SRY216" s="79"/>
      <c r="SRZ216" s="78"/>
      <c r="SSA216" s="337"/>
      <c r="SSB216" s="337"/>
      <c r="SSC216" s="337"/>
      <c r="SSD216" s="337"/>
      <c r="SSE216" s="337"/>
      <c r="SSF216" s="337"/>
      <c r="SSG216" s="337"/>
      <c r="SSH216" s="337"/>
      <c r="SSI216" s="337"/>
      <c r="SSJ216" s="337"/>
      <c r="SSK216" s="337"/>
      <c r="SSL216" s="337"/>
      <c r="SSM216" s="78"/>
      <c r="SSN216" s="337"/>
      <c r="SSO216" s="337"/>
      <c r="SSP216" s="78"/>
      <c r="SSQ216" s="79"/>
      <c r="SSR216" s="78"/>
      <c r="SSS216" s="337"/>
      <c r="SST216" s="337"/>
      <c r="SSU216" s="337"/>
      <c r="SSV216" s="337"/>
      <c r="SSW216" s="337"/>
      <c r="SSX216" s="337"/>
      <c r="SSY216" s="337"/>
      <c r="SSZ216" s="337"/>
      <c r="STA216" s="337"/>
      <c r="STB216" s="337"/>
      <c r="STC216" s="337"/>
      <c r="STD216" s="337"/>
      <c r="STE216" s="78"/>
      <c r="STF216" s="337"/>
      <c r="STG216" s="337"/>
      <c r="STH216" s="78"/>
      <c r="STI216" s="79"/>
      <c r="STJ216" s="78"/>
      <c r="STK216" s="337"/>
      <c r="STL216" s="337"/>
      <c r="STM216" s="337"/>
      <c r="STN216" s="337"/>
      <c r="STO216" s="337"/>
      <c r="STP216" s="337"/>
      <c r="STQ216" s="337"/>
      <c r="STR216" s="337"/>
      <c r="STS216" s="337"/>
      <c r="STT216" s="337"/>
      <c r="STU216" s="337"/>
      <c r="STV216" s="337"/>
      <c r="STW216" s="78"/>
      <c r="STX216" s="337"/>
      <c r="STY216" s="337"/>
      <c r="STZ216" s="78"/>
      <c r="SUA216" s="79"/>
      <c r="SUB216" s="78"/>
      <c r="SUC216" s="337"/>
      <c r="SUD216" s="337"/>
      <c r="SUE216" s="337"/>
      <c r="SUF216" s="337"/>
      <c r="SUG216" s="337"/>
      <c r="SUH216" s="337"/>
      <c r="SUI216" s="337"/>
      <c r="SUJ216" s="337"/>
      <c r="SUK216" s="337"/>
      <c r="SUL216" s="337"/>
      <c r="SUM216" s="337"/>
      <c r="SUN216" s="337"/>
      <c r="SUO216" s="78"/>
      <c r="SUP216" s="337"/>
      <c r="SUQ216" s="337"/>
      <c r="SUR216" s="78"/>
      <c r="SUS216" s="79"/>
      <c r="SUT216" s="78"/>
      <c r="SUU216" s="337"/>
      <c r="SUV216" s="337"/>
      <c r="SUW216" s="337"/>
      <c r="SUX216" s="337"/>
      <c r="SUY216" s="337"/>
      <c r="SUZ216" s="337"/>
      <c r="SVA216" s="337"/>
      <c r="SVB216" s="337"/>
      <c r="SVC216" s="337"/>
      <c r="SVD216" s="337"/>
      <c r="SVE216" s="337"/>
      <c r="SVF216" s="337"/>
      <c r="SVG216" s="78"/>
      <c r="SVH216" s="337"/>
      <c r="SVI216" s="337"/>
      <c r="SVJ216" s="78"/>
      <c r="SVK216" s="79"/>
      <c r="SVL216" s="78"/>
      <c r="SVM216" s="337"/>
      <c r="SVN216" s="337"/>
      <c r="SVO216" s="337"/>
      <c r="SVP216" s="337"/>
      <c r="SVQ216" s="337"/>
      <c r="SVR216" s="337"/>
      <c r="SVS216" s="337"/>
      <c r="SVT216" s="337"/>
      <c r="SVU216" s="337"/>
      <c r="SVV216" s="337"/>
      <c r="SVW216" s="337"/>
      <c r="SVX216" s="337"/>
      <c r="SVY216" s="78"/>
      <c r="SVZ216" s="337"/>
      <c r="SWA216" s="337"/>
      <c r="SWB216" s="78"/>
      <c r="SWC216" s="79"/>
      <c r="SWD216" s="78"/>
      <c r="SWE216" s="337"/>
      <c r="SWF216" s="337"/>
      <c r="SWG216" s="337"/>
      <c r="SWH216" s="337"/>
      <c r="SWI216" s="337"/>
      <c r="SWJ216" s="337"/>
      <c r="SWK216" s="337"/>
      <c r="SWL216" s="337"/>
      <c r="SWM216" s="337"/>
      <c r="SWN216" s="337"/>
      <c r="SWO216" s="337"/>
      <c r="SWP216" s="337"/>
      <c r="SWQ216" s="78"/>
      <c r="SWR216" s="337"/>
      <c r="SWS216" s="337"/>
      <c r="SWT216" s="78"/>
      <c r="SWU216" s="79"/>
      <c r="SWV216" s="78"/>
      <c r="SWW216" s="337"/>
      <c r="SWX216" s="337"/>
      <c r="SWY216" s="337"/>
      <c r="SWZ216" s="337"/>
      <c r="SXA216" s="337"/>
      <c r="SXB216" s="337"/>
      <c r="SXC216" s="337"/>
      <c r="SXD216" s="337"/>
      <c r="SXE216" s="337"/>
      <c r="SXF216" s="337"/>
      <c r="SXG216" s="337"/>
      <c r="SXH216" s="337"/>
      <c r="SXI216" s="78"/>
      <c r="SXJ216" s="337"/>
      <c r="SXK216" s="337"/>
      <c r="SXL216" s="78"/>
      <c r="SXM216" s="79"/>
      <c r="SXN216" s="78"/>
      <c r="SXO216" s="337"/>
      <c r="SXP216" s="337"/>
      <c r="SXQ216" s="337"/>
      <c r="SXR216" s="337"/>
      <c r="SXS216" s="337"/>
      <c r="SXT216" s="337"/>
      <c r="SXU216" s="337"/>
      <c r="SXV216" s="337"/>
      <c r="SXW216" s="337"/>
      <c r="SXX216" s="337"/>
      <c r="SXY216" s="337"/>
      <c r="SXZ216" s="337"/>
      <c r="SYA216" s="78"/>
      <c r="SYB216" s="337"/>
      <c r="SYC216" s="337"/>
      <c r="SYD216" s="78"/>
      <c r="SYE216" s="79"/>
      <c r="SYF216" s="78"/>
      <c r="SYG216" s="337"/>
      <c r="SYH216" s="337"/>
      <c r="SYI216" s="337"/>
      <c r="SYJ216" s="337"/>
      <c r="SYK216" s="337"/>
      <c r="SYL216" s="337"/>
      <c r="SYM216" s="337"/>
      <c r="SYN216" s="337"/>
      <c r="SYO216" s="337"/>
      <c r="SYP216" s="337"/>
      <c r="SYQ216" s="337"/>
      <c r="SYR216" s="337"/>
      <c r="SYS216" s="78"/>
      <c r="SYT216" s="337"/>
      <c r="SYU216" s="337"/>
      <c r="SYV216" s="78"/>
      <c r="SYW216" s="79"/>
      <c r="SYX216" s="78"/>
      <c r="SYY216" s="337"/>
      <c r="SYZ216" s="337"/>
      <c r="SZA216" s="337"/>
      <c r="SZB216" s="337"/>
      <c r="SZC216" s="337"/>
      <c r="SZD216" s="337"/>
      <c r="SZE216" s="337"/>
      <c r="SZF216" s="337"/>
      <c r="SZG216" s="337"/>
      <c r="SZH216" s="337"/>
      <c r="SZI216" s="337"/>
      <c r="SZJ216" s="337"/>
      <c r="SZK216" s="78"/>
      <c r="SZL216" s="337"/>
      <c r="SZM216" s="337"/>
      <c r="SZN216" s="78"/>
      <c r="SZO216" s="79"/>
      <c r="SZP216" s="78"/>
      <c r="SZQ216" s="337"/>
      <c r="SZR216" s="337"/>
      <c r="SZS216" s="337"/>
      <c r="SZT216" s="337"/>
      <c r="SZU216" s="337"/>
      <c r="SZV216" s="337"/>
      <c r="SZW216" s="337"/>
      <c r="SZX216" s="337"/>
      <c r="SZY216" s="337"/>
      <c r="SZZ216" s="337"/>
      <c r="TAA216" s="337"/>
      <c r="TAB216" s="337"/>
      <c r="TAC216" s="78"/>
      <c r="TAD216" s="337"/>
      <c r="TAE216" s="337"/>
      <c r="TAF216" s="78"/>
      <c r="TAG216" s="79"/>
      <c r="TAH216" s="78"/>
      <c r="TAI216" s="337"/>
      <c r="TAJ216" s="337"/>
      <c r="TAK216" s="337"/>
      <c r="TAL216" s="337"/>
      <c r="TAM216" s="337"/>
      <c r="TAN216" s="337"/>
      <c r="TAO216" s="337"/>
      <c r="TAP216" s="337"/>
      <c r="TAQ216" s="337"/>
      <c r="TAR216" s="337"/>
      <c r="TAS216" s="337"/>
      <c r="TAT216" s="337"/>
      <c r="TAU216" s="78"/>
      <c r="TAV216" s="337"/>
      <c r="TAW216" s="337"/>
      <c r="TAX216" s="78"/>
      <c r="TAY216" s="79"/>
      <c r="TAZ216" s="78"/>
      <c r="TBA216" s="337"/>
      <c r="TBB216" s="337"/>
      <c r="TBC216" s="337"/>
      <c r="TBD216" s="337"/>
      <c r="TBE216" s="337"/>
      <c r="TBF216" s="337"/>
      <c r="TBG216" s="337"/>
      <c r="TBH216" s="337"/>
      <c r="TBI216" s="337"/>
      <c r="TBJ216" s="337"/>
      <c r="TBK216" s="337"/>
      <c r="TBL216" s="337"/>
      <c r="TBM216" s="78"/>
      <c r="TBN216" s="337"/>
      <c r="TBO216" s="337"/>
      <c r="TBP216" s="78"/>
      <c r="TBQ216" s="79"/>
      <c r="TBR216" s="78"/>
      <c r="TBS216" s="337"/>
      <c r="TBT216" s="337"/>
      <c r="TBU216" s="337"/>
      <c r="TBV216" s="337"/>
      <c r="TBW216" s="337"/>
      <c r="TBX216" s="337"/>
      <c r="TBY216" s="337"/>
      <c r="TBZ216" s="337"/>
      <c r="TCA216" s="337"/>
      <c r="TCB216" s="337"/>
      <c r="TCC216" s="337"/>
      <c r="TCD216" s="337"/>
      <c r="TCE216" s="78"/>
      <c r="TCF216" s="337"/>
      <c r="TCG216" s="337"/>
      <c r="TCH216" s="78"/>
      <c r="TCI216" s="79"/>
      <c r="TCJ216" s="78"/>
      <c r="TCK216" s="337"/>
      <c r="TCL216" s="337"/>
      <c r="TCM216" s="337"/>
      <c r="TCN216" s="337"/>
      <c r="TCO216" s="337"/>
      <c r="TCP216" s="337"/>
      <c r="TCQ216" s="337"/>
      <c r="TCR216" s="337"/>
      <c r="TCS216" s="337"/>
      <c r="TCT216" s="337"/>
      <c r="TCU216" s="337"/>
      <c r="TCV216" s="337"/>
      <c r="TCW216" s="78"/>
      <c r="TCX216" s="337"/>
      <c r="TCY216" s="337"/>
      <c r="TCZ216" s="78"/>
      <c r="TDA216" s="79"/>
      <c r="TDB216" s="78"/>
      <c r="TDC216" s="337"/>
      <c r="TDD216" s="337"/>
      <c r="TDE216" s="337"/>
      <c r="TDF216" s="337"/>
      <c r="TDG216" s="337"/>
      <c r="TDH216" s="337"/>
      <c r="TDI216" s="337"/>
      <c r="TDJ216" s="337"/>
      <c r="TDK216" s="337"/>
      <c r="TDL216" s="337"/>
      <c r="TDM216" s="337"/>
      <c r="TDN216" s="337"/>
      <c r="TDO216" s="78"/>
      <c r="TDP216" s="337"/>
      <c r="TDQ216" s="337"/>
      <c r="TDR216" s="78"/>
      <c r="TDS216" s="79"/>
      <c r="TDT216" s="78"/>
      <c r="TDU216" s="337"/>
      <c r="TDV216" s="337"/>
      <c r="TDW216" s="337"/>
      <c r="TDX216" s="337"/>
      <c r="TDY216" s="337"/>
      <c r="TDZ216" s="337"/>
      <c r="TEA216" s="337"/>
      <c r="TEB216" s="337"/>
      <c r="TEC216" s="337"/>
      <c r="TED216" s="337"/>
      <c r="TEE216" s="337"/>
      <c r="TEF216" s="337"/>
      <c r="TEG216" s="78"/>
      <c r="TEH216" s="337"/>
      <c r="TEI216" s="337"/>
      <c r="TEJ216" s="78"/>
      <c r="TEK216" s="79"/>
      <c r="TEL216" s="78"/>
      <c r="TEM216" s="337"/>
      <c r="TEN216" s="337"/>
      <c r="TEO216" s="337"/>
      <c r="TEP216" s="337"/>
      <c r="TEQ216" s="337"/>
      <c r="TER216" s="337"/>
      <c r="TES216" s="337"/>
      <c r="TET216" s="337"/>
      <c r="TEU216" s="337"/>
      <c r="TEV216" s="337"/>
      <c r="TEW216" s="337"/>
      <c r="TEX216" s="337"/>
      <c r="TEY216" s="78"/>
      <c r="TEZ216" s="337"/>
      <c r="TFA216" s="337"/>
      <c r="TFB216" s="78"/>
      <c r="TFC216" s="79"/>
      <c r="TFD216" s="78"/>
      <c r="TFE216" s="337"/>
      <c r="TFF216" s="337"/>
      <c r="TFG216" s="337"/>
      <c r="TFH216" s="337"/>
      <c r="TFI216" s="337"/>
      <c r="TFJ216" s="337"/>
      <c r="TFK216" s="337"/>
      <c r="TFL216" s="337"/>
      <c r="TFM216" s="337"/>
      <c r="TFN216" s="337"/>
      <c r="TFO216" s="337"/>
      <c r="TFP216" s="337"/>
      <c r="TFQ216" s="78"/>
      <c r="TFR216" s="337"/>
      <c r="TFS216" s="337"/>
      <c r="TFT216" s="78"/>
      <c r="TFU216" s="79"/>
      <c r="TFV216" s="78"/>
      <c r="TFW216" s="337"/>
      <c r="TFX216" s="337"/>
      <c r="TFY216" s="337"/>
      <c r="TFZ216" s="337"/>
      <c r="TGA216" s="337"/>
      <c r="TGB216" s="337"/>
      <c r="TGC216" s="337"/>
      <c r="TGD216" s="337"/>
      <c r="TGE216" s="337"/>
      <c r="TGF216" s="337"/>
      <c r="TGG216" s="337"/>
      <c r="TGH216" s="337"/>
      <c r="TGI216" s="78"/>
      <c r="TGJ216" s="337"/>
      <c r="TGK216" s="337"/>
      <c r="TGL216" s="78"/>
      <c r="TGM216" s="79"/>
      <c r="TGN216" s="78"/>
      <c r="TGO216" s="337"/>
      <c r="TGP216" s="337"/>
      <c r="TGQ216" s="337"/>
      <c r="TGR216" s="337"/>
      <c r="TGS216" s="337"/>
      <c r="TGT216" s="337"/>
      <c r="TGU216" s="337"/>
      <c r="TGV216" s="337"/>
      <c r="TGW216" s="337"/>
      <c r="TGX216" s="337"/>
      <c r="TGY216" s="337"/>
      <c r="TGZ216" s="337"/>
      <c r="THA216" s="78"/>
      <c r="THB216" s="337"/>
      <c r="THC216" s="337"/>
      <c r="THD216" s="78"/>
      <c r="THE216" s="79"/>
      <c r="THF216" s="78"/>
      <c r="THG216" s="337"/>
      <c r="THH216" s="337"/>
      <c r="THI216" s="337"/>
      <c r="THJ216" s="337"/>
      <c r="THK216" s="337"/>
      <c r="THL216" s="337"/>
      <c r="THM216" s="337"/>
      <c r="THN216" s="337"/>
      <c r="THO216" s="337"/>
      <c r="THP216" s="337"/>
      <c r="THQ216" s="337"/>
      <c r="THR216" s="337"/>
      <c r="THS216" s="78"/>
      <c r="THT216" s="337"/>
      <c r="THU216" s="337"/>
      <c r="THV216" s="78"/>
      <c r="THW216" s="79"/>
      <c r="THX216" s="78"/>
      <c r="THY216" s="337"/>
      <c r="THZ216" s="337"/>
      <c r="TIA216" s="337"/>
      <c r="TIB216" s="337"/>
      <c r="TIC216" s="337"/>
      <c r="TID216" s="337"/>
      <c r="TIE216" s="337"/>
      <c r="TIF216" s="337"/>
      <c r="TIG216" s="337"/>
      <c r="TIH216" s="337"/>
      <c r="TII216" s="337"/>
      <c r="TIJ216" s="337"/>
      <c r="TIK216" s="78"/>
      <c r="TIL216" s="337"/>
      <c r="TIM216" s="337"/>
      <c r="TIN216" s="78"/>
      <c r="TIO216" s="79"/>
      <c r="TIP216" s="78"/>
      <c r="TIQ216" s="337"/>
      <c r="TIR216" s="337"/>
      <c r="TIS216" s="337"/>
      <c r="TIT216" s="337"/>
      <c r="TIU216" s="337"/>
      <c r="TIV216" s="337"/>
      <c r="TIW216" s="337"/>
      <c r="TIX216" s="337"/>
      <c r="TIY216" s="337"/>
      <c r="TIZ216" s="337"/>
      <c r="TJA216" s="337"/>
      <c r="TJB216" s="337"/>
      <c r="TJC216" s="78"/>
      <c r="TJD216" s="337"/>
      <c r="TJE216" s="337"/>
      <c r="TJF216" s="78"/>
      <c r="TJG216" s="79"/>
      <c r="TJH216" s="78"/>
      <c r="TJI216" s="337"/>
      <c r="TJJ216" s="337"/>
      <c r="TJK216" s="337"/>
      <c r="TJL216" s="337"/>
      <c r="TJM216" s="337"/>
      <c r="TJN216" s="337"/>
      <c r="TJO216" s="337"/>
      <c r="TJP216" s="337"/>
      <c r="TJQ216" s="337"/>
      <c r="TJR216" s="337"/>
      <c r="TJS216" s="337"/>
      <c r="TJT216" s="337"/>
      <c r="TJU216" s="78"/>
      <c r="TJV216" s="337"/>
      <c r="TJW216" s="337"/>
      <c r="TJX216" s="78"/>
      <c r="TJY216" s="79"/>
      <c r="TJZ216" s="78"/>
      <c r="TKA216" s="337"/>
      <c r="TKB216" s="337"/>
      <c r="TKC216" s="337"/>
      <c r="TKD216" s="337"/>
      <c r="TKE216" s="337"/>
      <c r="TKF216" s="337"/>
      <c r="TKG216" s="337"/>
      <c r="TKH216" s="337"/>
      <c r="TKI216" s="337"/>
      <c r="TKJ216" s="337"/>
      <c r="TKK216" s="337"/>
      <c r="TKL216" s="337"/>
      <c r="TKM216" s="78"/>
      <c r="TKN216" s="337"/>
      <c r="TKO216" s="337"/>
      <c r="TKP216" s="78"/>
      <c r="TKQ216" s="79"/>
      <c r="TKR216" s="78"/>
      <c r="TKS216" s="337"/>
      <c r="TKT216" s="337"/>
      <c r="TKU216" s="337"/>
      <c r="TKV216" s="337"/>
      <c r="TKW216" s="337"/>
      <c r="TKX216" s="337"/>
      <c r="TKY216" s="337"/>
      <c r="TKZ216" s="337"/>
      <c r="TLA216" s="337"/>
      <c r="TLB216" s="337"/>
      <c r="TLC216" s="337"/>
      <c r="TLD216" s="337"/>
      <c r="TLE216" s="78"/>
      <c r="TLF216" s="337"/>
      <c r="TLG216" s="337"/>
      <c r="TLH216" s="78"/>
      <c r="TLI216" s="79"/>
      <c r="TLJ216" s="78"/>
      <c r="TLK216" s="337"/>
      <c r="TLL216" s="337"/>
      <c r="TLM216" s="337"/>
      <c r="TLN216" s="337"/>
      <c r="TLO216" s="337"/>
      <c r="TLP216" s="337"/>
      <c r="TLQ216" s="337"/>
      <c r="TLR216" s="337"/>
      <c r="TLS216" s="337"/>
      <c r="TLT216" s="337"/>
      <c r="TLU216" s="337"/>
      <c r="TLV216" s="337"/>
      <c r="TLW216" s="78"/>
      <c r="TLX216" s="337"/>
      <c r="TLY216" s="337"/>
      <c r="TLZ216" s="78"/>
      <c r="TMA216" s="79"/>
      <c r="TMB216" s="78"/>
      <c r="TMC216" s="337"/>
      <c r="TMD216" s="337"/>
      <c r="TME216" s="337"/>
      <c r="TMF216" s="337"/>
      <c r="TMG216" s="337"/>
      <c r="TMH216" s="337"/>
      <c r="TMI216" s="337"/>
      <c r="TMJ216" s="337"/>
      <c r="TMK216" s="337"/>
      <c r="TML216" s="337"/>
      <c r="TMM216" s="337"/>
      <c r="TMN216" s="337"/>
      <c r="TMO216" s="78"/>
      <c r="TMP216" s="337"/>
      <c r="TMQ216" s="337"/>
      <c r="TMR216" s="78"/>
      <c r="TMS216" s="79"/>
      <c r="TMT216" s="78"/>
      <c r="TMU216" s="337"/>
      <c r="TMV216" s="337"/>
      <c r="TMW216" s="337"/>
      <c r="TMX216" s="337"/>
      <c r="TMY216" s="337"/>
      <c r="TMZ216" s="337"/>
      <c r="TNA216" s="337"/>
      <c r="TNB216" s="337"/>
      <c r="TNC216" s="337"/>
      <c r="TND216" s="337"/>
      <c r="TNE216" s="337"/>
      <c r="TNF216" s="337"/>
      <c r="TNG216" s="78"/>
      <c r="TNH216" s="337"/>
      <c r="TNI216" s="337"/>
      <c r="TNJ216" s="78"/>
      <c r="TNK216" s="79"/>
      <c r="TNL216" s="78"/>
      <c r="TNM216" s="337"/>
      <c r="TNN216" s="337"/>
      <c r="TNO216" s="337"/>
      <c r="TNP216" s="337"/>
      <c r="TNQ216" s="337"/>
      <c r="TNR216" s="337"/>
      <c r="TNS216" s="337"/>
      <c r="TNT216" s="337"/>
      <c r="TNU216" s="337"/>
      <c r="TNV216" s="337"/>
      <c r="TNW216" s="337"/>
      <c r="TNX216" s="337"/>
      <c r="TNY216" s="78"/>
      <c r="TNZ216" s="337"/>
      <c r="TOA216" s="337"/>
      <c r="TOB216" s="78"/>
      <c r="TOC216" s="79"/>
      <c r="TOD216" s="78"/>
      <c r="TOE216" s="337"/>
      <c r="TOF216" s="337"/>
      <c r="TOG216" s="337"/>
      <c r="TOH216" s="337"/>
      <c r="TOI216" s="337"/>
      <c r="TOJ216" s="337"/>
      <c r="TOK216" s="337"/>
      <c r="TOL216" s="337"/>
      <c r="TOM216" s="337"/>
      <c r="TON216" s="337"/>
      <c r="TOO216" s="337"/>
      <c r="TOP216" s="337"/>
      <c r="TOQ216" s="78"/>
      <c r="TOR216" s="337"/>
      <c r="TOS216" s="337"/>
      <c r="TOT216" s="78"/>
      <c r="TOU216" s="79"/>
      <c r="TOV216" s="78"/>
      <c r="TOW216" s="337"/>
      <c r="TOX216" s="337"/>
      <c r="TOY216" s="337"/>
      <c r="TOZ216" s="337"/>
      <c r="TPA216" s="337"/>
      <c r="TPB216" s="337"/>
      <c r="TPC216" s="337"/>
      <c r="TPD216" s="337"/>
      <c r="TPE216" s="337"/>
      <c r="TPF216" s="337"/>
      <c r="TPG216" s="337"/>
      <c r="TPH216" s="337"/>
      <c r="TPI216" s="78"/>
      <c r="TPJ216" s="337"/>
      <c r="TPK216" s="337"/>
      <c r="TPL216" s="78"/>
      <c r="TPM216" s="79"/>
      <c r="TPN216" s="78"/>
      <c r="TPO216" s="337"/>
      <c r="TPP216" s="337"/>
      <c r="TPQ216" s="337"/>
      <c r="TPR216" s="337"/>
      <c r="TPS216" s="337"/>
      <c r="TPT216" s="337"/>
      <c r="TPU216" s="337"/>
      <c r="TPV216" s="337"/>
      <c r="TPW216" s="337"/>
      <c r="TPX216" s="337"/>
      <c r="TPY216" s="337"/>
      <c r="TPZ216" s="337"/>
      <c r="TQA216" s="78"/>
      <c r="TQB216" s="337"/>
      <c r="TQC216" s="337"/>
      <c r="TQD216" s="78"/>
      <c r="TQE216" s="79"/>
      <c r="TQF216" s="78"/>
      <c r="TQG216" s="337"/>
      <c r="TQH216" s="337"/>
      <c r="TQI216" s="337"/>
      <c r="TQJ216" s="337"/>
      <c r="TQK216" s="337"/>
      <c r="TQL216" s="337"/>
      <c r="TQM216" s="337"/>
      <c r="TQN216" s="337"/>
      <c r="TQO216" s="337"/>
      <c r="TQP216" s="337"/>
      <c r="TQQ216" s="337"/>
      <c r="TQR216" s="337"/>
      <c r="TQS216" s="78"/>
      <c r="TQT216" s="337"/>
      <c r="TQU216" s="337"/>
      <c r="TQV216" s="78"/>
      <c r="TQW216" s="79"/>
      <c r="TQX216" s="78"/>
      <c r="TQY216" s="337"/>
      <c r="TQZ216" s="337"/>
      <c r="TRA216" s="337"/>
      <c r="TRB216" s="337"/>
      <c r="TRC216" s="337"/>
      <c r="TRD216" s="337"/>
      <c r="TRE216" s="337"/>
      <c r="TRF216" s="337"/>
      <c r="TRG216" s="337"/>
      <c r="TRH216" s="337"/>
      <c r="TRI216" s="337"/>
      <c r="TRJ216" s="337"/>
      <c r="TRK216" s="78"/>
      <c r="TRL216" s="337"/>
      <c r="TRM216" s="337"/>
      <c r="TRN216" s="78"/>
      <c r="TRO216" s="79"/>
      <c r="TRP216" s="78"/>
      <c r="TRQ216" s="337"/>
      <c r="TRR216" s="337"/>
      <c r="TRS216" s="337"/>
      <c r="TRT216" s="337"/>
      <c r="TRU216" s="337"/>
      <c r="TRV216" s="337"/>
      <c r="TRW216" s="337"/>
      <c r="TRX216" s="337"/>
      <c r="TRY216" s="337"/>
      <c r="TRZ216" s="337"/>
      <c r="TSA216" s="337"/>
      <c r="TSB216" s="337"/>
      <c r="TSC216" s="78"/>
      <c r="TSD216" s="337"/>
      <c r="TSE216" s="337"/>
      <c r="TSF216" s="78"/>
      <c r="TSG216" s="79"/>
      <c r="TSH216" s="78"/>
      <c r="TSI216" s="337"/>
      <c r="TSJ216" s="337"/>
      <c r="TSK216" s="337"/>
      <c r="TSL216" s="337"/>
      <c r="TSM216" s="337"/>
      <c r="TSN216" s="337"/>
      <c r="TSO216" s="337"/>
      <c r="TSP216" s="337"/>
      <c r="TSQ216" s="337"/>
      <c r="TSR216" s="337"/>
      <c r="TSS216" s="337"/>
      <c r="TST216" s="337"/>
      <c r="TSU216" s="78"/>
      <c r="TSV216" s="337"/>
      <c r="TSW216" s="337"/>
      <c r="TSX216" s="78"/>
      <c r="TSY216" s="79"/>
      <c r="TSZ216" s="78"/>
      <c r="TTA216" s="337"/>
      <c r="TTB216" s="337"/>
      <c r="TTC216" s="337"/>
      <c r="TTD216" s="337"/>
      <c r="TTE216" s="337"/>
      <c r="TTF216" s="337"/>
      <c r="TTG216" s="337"/>
      <c r="TTH216" s="337"/>
      <c r="TTI216" s="337"/>
      <c r="TTJ216" s="337"/>
      <c r="TTK216" s="337"/>
      <c r="TTL216" s="337"/>
      <c r="TTM216" s="78"/>
      <c r="TTN216" s="337"/>
      <c r="TTO216" s="337"/>
      <c r="TTP216" s="78"/>
      <c r="TTQ216" s="79"/>
      <c r="TTR216" s="78"/>
      <c r="TTS216" s="337"/>
      <c r="TTT216" s="337"/>
      <c r="TTU216" s="337"/>
      <c r="TTV216" s="337"/>
      <c r="TTW216" s="337"/>
      <c r="TTX216" s="337"/>
      <c r="TTY216" s="337"/>
      <c r="TTZ216" s="337"/>
      <c r="TUA216" s="337"/>
      <c r="TUB216" s="337"/>
      <c r="TUC216" s="337"/>
      <c r="TUD216" s="337"/>
      <c r="TUE216" s="78"/>
      <c r="TUF216" s="337"/>
      <c r="TUG216" s="337"/>
      <c r="TUH216" s="78"/>
      <c r="TUI216" s="79"/>
      <c r="TUJ216" s="78"/>
      <c r="TUK216" s="337"/>
      <c r="TUL216" s="337"/>
      <c r="TUM216" s="337"/>
      <c r="TUN216" s="337"/>
      <c r="TUO216" s="337"/>
      <c r="TUP216" s="337"/>
      <c r="TUQ216" s="337"/>
      <c r="TUR216" s="337"/>
      <c r="TUS216" s="337"/>
      <c r="TUT216" s="337"/>
      <c r="TUU216" s="337"/>
      <c r="TUV216" s="337"/>
      <c r="TUW216" s="78"/>
      <c r="TUX216" s="337"/>
      <c r="TUY216" s="337"/>
      <c r="TUZ216" s="78"/>
      <c r="TVA216" s="79"/>
      <c r="TVB216" s="78"/>
      <c r="TVC216" s="337"/>
      <c r="TVD216" s="337"/>
      <c r="TVE216" s="337"/>
      <c r="TVF216" s="337"/>
      <c r="TVG216" s="337"/>
      <c r="TVH216" s="337"/>
      <c r="TVI216" s="337"/>
      <c r="TVJ216" s="337"/>
      <c r="TVK216" s="337"/>
      <c r="TVL216" s="337"/>
      <c r="TVM216" s="337"/>
      <c r="TVN216" s="337"/>
      <c r="TVO216" s="78"/>
      <c r="TVP216" s="337"/>
      <c r="TVQ216" s="337"/>
      <c r="TVR216" s="78"/>
      <c r="TVS216" s="79"/>
      <c r="TVT216" s="78"/>
      <c r="TVU216" s="337"/>
      <c r="TVV216" s="337"/>
      <c r="TVW216" s="337"/>
      <c r="TVX216" s="337"/>
      <c r="TVY216" s="337"/>
      <c r="TVZ216" s="337"/>
      <c r="TWA216" s="337"/>
      <c r="TWB216" s="337"/>
      <c r="TWC216" s="337"/>
      <c r="TWD216" s="337"/>
      <c r="TWE216" s="337"/>
      <c r="TWF216" s="337"/>
      <c r="TWG216" s="78"/>
      <c r="TWH216" s="337"/>
      <c r="TWI216" s="337"/>
      <c r="TWJ216" s="78"/>
      <c r="TWK216" s="79"/>
      <c r="TWL216" s="78"/>
      <c r="TWM216" s="337"/>
      <c r="TWN216" s="337"/>
      <c r="TWO216" s="337"/>
      <c r="TWP216" s="337"/>
      <c r="TWQ216" s="337"/>
      <c r="TWR216" s="337"/>
      <c r="TWS216" s="337"/>
      <c r="TWT216" s="337"/>
      <c r="TWU216" s="337"/>
      <c r="TWV216" s="337"/>
      <c r="TWW216" s="337"/>
      <c r="TWX216" s="337"/>
      <c r="TWY216" s="78"/>
      <c r="TWZ216" s="337"/>
      <c r="TXA216" s="337"/>
      <c r="TXB216" s="78"/>
      <c r="TXC216" s="79"/>
      <c r="TXD216" s="78"/>
      <c r="TXE216" s="337"/>
      <c r="TXF216" s="337"/>
      <c r="TXG216" s="337"/>
      <c r="TXH216" s="337"/>
      <c r="TXI216" s="337"/>
      <c r="TXJ216" s="337"/>
      <c r="TXK216" s="337"/>
      <c r="TXL216" s="337"/>
      <c r="TXM216" s="337"/>
      <c r="TXN216" s="337"/>
      <c r="TXO216" s="337"/>
      <c r="TXP216" s="337"/>
      <c r="TXQ216" s="78"/>
      <c r="TXR216" s="337"/>
      <c r="TXS216" s="337"/>
      <c r="TXT216" s="78"/>
      <c r="TXU216" s="79"/>
      <c r="TXV216" s="78"/>
      <c r="TXW216" s="337"/>
      <c r="TXX216" s="337"/>
      <c r="TXY216" s="337"/>
      <c r="TXZ216" s="337"/>
      <c r="TYA216" s="337"/>
      <c r="TYB216" s="337"/>
      <c r="TYC216" s="337"/>
      <c r="TYD216" s="337"/>
      <c r="TYE216" s="337"/>
      <c r="TYF216" s="337"/>
      <c r="TYG216" s="337"/>
      <c r="TYH216" s="337"/>
      <c r="TYI216" s="78"/>
      <c r="TYJ216" s="337"/>
      <c r="TYK216" s="337"/>
      <c r="TYL216" s="78"/>
      <c r="TYM216" s="79"/>
      <c r="TYN216" s="78"/>
      <c r="TYO216" s="337"/>
      <c r="TYP216" s="337"/>
      <c r="TYQ216" s="337"/>
      <c r="TYR216" s="337"/>
      <c r="TYS216" s="337"/>
      <c r="TYT216" s="337"/>
      <c r="TYU216" s="337"/>
      <c r="TYV216" s="337"/>
      <c r="TYW216" s="337"/>
      <c r="TYX216" s="337"/>
      <c r="TYY216" s="337"/>
      <c r="TYZ216" s="337"/>
      <c r="TZA216" s="78"/>
      <c r="TZB216" s="337"/>
      <c r="TZC216" s="337"/>
      <c r="TZD216" s="78"/>
      <c r="TZE216" s="79"/>
      <c r="TZF216" s="78"/>
      <c r="TZG216" s="337"/>
      <c r="TZH216" s="337"/>
      <c r="TZI216" s="337"/>
      <c r="TZJ216" s="337"/>
      <c r="TZK216" s="337"/>
      <c r="TZL216" s="337"/>
      <c r="TZM216" s="337"/>
      <c r="TZN216" s="337"/>
      <c r="TZO216" s="337"/>
      <c r="TZP216" s="337"/>
      <c r="TZQ216" s="337"/>
      <c r="TZR216" s="337"/>
      <c r="TZS216" s="78"/>
      <c r="TZT216" s="337"/>
      <c r="TZU216" s="337"/>
      <c r="TZV216" s="78"/>
      <c r="TZW216" s="79"/>
      <c r="TZX216" s="78"/>
      <c r="TZY216" s="337"/>
      <c r="TZZ216" s="337"/>
      <c r="UAA216" s="337"/>
      <c r="UAB216" s="337"/>
      <c r="UAC216" s="337"/>
      <c r="UAD216" s="337"/>
      <c r="UAE216" s="337"/>
      <c r="UAF216" s="337"/>
      <c r="UAG216" s="337"/>
      <c r="UAH216" s="337"/>
      <c r="UAI216" s="337"/>
      <c r="UAJ216" s="337"/>
      <c r="UAK216" s="78"/>
      <c r="UAL216" s="337"/>
      <c r="UAM216" s="337"/>
      <c r="UAN216" s="78"/>
      <c r="UAO216" s="79"/>
      <c r="UAP216" s="78"/>
      <c r="UAQ216" s="337"/>
      <c r="UAR216" s="337"/>
      <c r="UAS216" s="337"/>
      <c r="UAT216" s="337"/>
      <c r="UAU216" s="337"/>
      <c r="UAV216" s="337"/>
      <c r="UAW216" s="337"/>
      <c r="UAX216" s="337"/>
      <c r="UAY216" s="337"/>
      <c r="UAZ216" s="337"/>
      <c r="UBA216" s="337"/>
      <c r="UBB216" s="337"/>
      <c r="UBC216" s="78"/>
      <c r="UBD216" s="337"/>
      <c r="UBE216" s="337"/>
      <c r="UBF216" s="78"/>
      <c r="UBG216" s="79"/>
      <c r="UBH216" s="78"/>
      <c r="UBI216" s="337"/>
      <c r="UBJ216" s="337"/>
      <c r="UBK216" s="337"/>
      <c r="UBL216" s="337"/>
      <c r="UBM216" s="337"/>
      <c r="UBN216" s="337"/>
      <c r="UBO216" s="337"/>
      <c r="UBP216" s="337"/>
      <c r="UBQ216" s="337"/>
      <c r="UBR216" s="337"/>
      <c r="UBS216" s="337"/>
      <c r="UBT216" s="337"/>
      <c r="UBU216" s="78"/>
      <c r="UBV216" s="337"/>
      <c r="UBW216" s="337"/>
      <c r="UBX216" s="78"/>
      <c r="UBY216" s="79"/>
      <c r="UBZ216" s="78"/>
      <c r="UCA216" s="337"/>
      <c r="UCB216" s="337"/>
      <c r="UCC216" s="337"/>
      <c r="UCD216" s="337"/>
      <c r="UCE216" s="337"/>
      <c r="UCF216" s="337"/>
      <c r="UCG216" s="337"/>
      <c r="UCH216" s="337"/>
      <c r="UCI216" s="337"/>
      <c r="UCJ216" s="337"/>
      <c r="UCK216" s="337"/>
      <c r="UCL216" s="337"/>
      <c r="UCM216" s="78"/>
      <c r="UCN216" s="337"/>
      <c r="UCO216" s="337"/>
      <c r="UCP216" s="78"/>
      <c r="UCQ216" s="79"/>
      <c r="UCR216" s="78"/>
      <c r="UCS216" s="337"/>
      <c r="UCT216" s="337"/>
      <c r="UCU216" s="337"/>
      <c r="UCV216" s="337"/>
      <c r="UCW216" s="337"/>
      <c r="UCX216" s="337"/>
      <c r="UCY216" s="337"/>
      <c r="UCZ216" s="337"/>
      <c r="UDA216" s="337"/>
      <c r="UDB216" s="337"/>
      <c r="UDC216" s="337"/>
      <c r="UDD216" s="337"/>
      <c r="UDE216" s="78"/>
      <c r="UDF216" s="337"/>
      <c r="UDG216" s="337"/>
      <c r="UDH216" s="78"/>
      <c r="UDI216" s="79"/>
      <c r="UDJ216" s="78"/>
      <c r="UDK216" s="337"/>
      <c r="UDL216" s="337"/>
      <c r="UDM216" s="337"/>
      <c r="UDN216" s="337"/>
      <c r="UDO216" s="337"/>
      <c r="UDP216" s="337"/>
      <c r="UDQ216" s="337"/>
      <c r="UDR216" s="337"/>
      <c r="UDS216" s="337"/>
      <c r="UDT216" s="337"/>
      <c r="UDU216" s="337"/>
      <c r="UDV216" s="337"/>
      <c r="UDW216" s="78"/>
      <c r="UDX216" s="337"/>
      <c r="UDY216" s="337"/>
      <c r="UDZ216" s="78"/>
      <c r="UEA216" s="79"/>
      <c r="UEB216" s="78"/>
      <c r="UEC216" s="337"/>
      <c r="UED216" s="337"/>
      <c r="UEE216" s="337"/>
      <c r="UEF216" s="337"/>
      <c r="UEG216" s="337"/>
      <c r="UEH216" s="337"/>
      <c r="UEI216" s="337"/>
      <c r="UEJ216" s="337"/>
      <c r="UEK216" s="337"/>
      <c r="UEL216" s="337"/>
      <c r="UEM216" s="337"/>
      <c r="UEN216" s="337"/>
      <c r="UEO216" s="78"/>
      <c r="UEP216" s="337"/>
      <c r="UEQ216" s="337"/>
      <c r="UER216" s="78"/>
      <c r="UES216" s="79"/>
      <c r="UET216" s="78"/>
      <c r="UEU216" s="337"/>
      <c r="UEV216" s="337"/>
      <c r="UEW216" s="337"/>
      <c r="UEX216" s="337"/>
      <c r="UEY216" s="337"/>
      <c r="UEZ216" s="337"/>
      <c r="UFA216" s="337"/>
      <c r="UFB216" s="337"/>
      <c r="UFC216" s="337"/>
      <c r="UFD216" s="337"/>
      <c r="UFE216" s="337"/>
      <c r="UFF216" s="337"/>
      <c r="UFG216" s="78"/>
      <c r="UFH216" s="337"/>
      <c r="UFI216" s="337"/>
      <c r="UFJ216" s="78"/>
      <c r="UFK216" s="79"/>
      <c r="UFL216" s="78"/>
      <c r="UFM216" s="337"/>
      <c r="UFN216" s="337"/>
      <c r="UFO216" s="337"/>
      <c r="UFP216" s="337"/>
      <c r="UFQ216" s="337"/>
      <c r="UFR216" s="337"/>
      <c r="UFS216" s="337"/>
      <c r="UFT216" s="337"/>
      <c r="UFU216" s="337"/>
      <c r="UFV216" s="337"/>
      <c r="UFW216" s="337"/>
      <c r="UFX216" s="337"/>
      <c r="UFY216" s="78"/>
      <c r="UFZ216" s="337"/>
      <c r="UGA216" s="337"/>
      <c r="UGB216" s="78"/>
      <c r="UGC216" s="79"/>
      <c r="UGD216" s="78"/>
      <c r="UGE216" s="337"/>
      <c r="UGF216" s="337"/>
      <c r="UGG216" s="337"/>
      <c r="UGH216" s="337"/>
      <c r="UGI216" s="337"/>
      <c r="UGJ216" s="337"/>
      <c r="UGK216" s="337"/>
      <c r="UGL216" s="337"/>
      <c r="UGM216" s="337"/>
      <c r="UGN216" s="337"/>
      <c r="UGO216" s="337"/>
      <c r="UGP216" s="337"/>
      <c r="UGQ216" s="78"/>
      <c r="UGR216" s="337"/>
      <c r="UGS216" s="337"/>
      <c r="UGT216" s="78"/>
      <c r="UGU216" s="79"/>
      <c r="UGV216" s="78"/>
      <c r="UGW216" s="337"/>
      <c r="UGX216" s="337"/>
      <c r="UGY216" s="337"/>
      <c r="UGZ216" s="337"/>
      <c r="UHA216" s="337"/>
      <c r="UHB216" s="337"/>
      <c r="UHC216" s="337"/>
      <c r="UHD216" s="337"/>
      <c r="UHE216" s="337"/>
      <c r="UHF216" s="337"/>
      <c r="UHG216" s="337"/>
      <c r="UHH216" s="337"/>
      <c r="UHI216" s="78"/>
      <c r="UHJ216" s="337"/>
      <c r="UHK216" s="337"/>
      <c r="UHL216" s="78"/>
      <c r="UHM216" s="79"/>
      <c r="UHN216" s="78"/>
      <c r="UHO216" s="337"/>
      <c r="UHP216" s="337"/>
      <c r="UHQ216" s="337"/>
      <c r="UHR216" s="337"/>
      <c r="UHS216" s="337"/>
      <c r="UHT216" s="337"/>
      <c r="UHU216" s="337"/>
      <c r="UHV216" s="337"/>
      <c r="UHW216" s="337"/>
      <c r="UHX216" s="337"/>
      <c r="UHY216" s="337"/>
      <c r="UHZ216" s="337"/>
      <c r="UIA216" s="78"/>
      <c r="UIB216" s="337"/>
      <c r="UIC216" s="337"/>
      <c r="UID216" s="78"/>
      <c r="UIE216" s="79"/>
      <c r="UIF216" s="78"/>
      <c r="UIG216" s="337"/>
      <c r="UIH216" s="337"/>
      <c r="UII216" s="337"/>
      <c r="UIJ216" s="337"/>
      <c r="UIK216" s="337"/>
      <c r="UIL216" s="337"/>
      <c r="UIM216" s="337"/>
      <c r="UIN216" s="337"/>
      <c r="UIO216" s="337"/>
      <c r="UIP216" s="337"/>
      <c r="UIQ216" s="337"/>
      <c r="UIR216" s="337"/>
      <c r="UIS216" s="78"/>
      <c r="UIT216" s="337"/>
      <c r="UIU216" s="337"/>
      <c r="UIV216" s="78"/>
      <c r="UIW216" s="79"/>
      <c r="UIX216" s="78"/>
      <c r="UIY216" s="337"/>
      <c r="UIZ216" s="337"/>
      <c r="UJA216" s="337"/>
      <c r="UJB216" s="337"/>
      <c r="UJC216" s="337"/>
      <c r="UJD216" s="337"/>
      <c r="UJE216" s="337"/>
      <c r="UJF216" s="337"/>
      <c r="UJG216" s="337"/>
      <c r="UJH216" s="337"/>
      <c r="UJI216" s="337"/>
      <c r="UJJ216" s="337"/>
      <c r="UJK216" s="78"/>
      <c r="UJL216" s="337"/>
      <c r="UJM216" s="337"/>
      <c r="UJN216" s="78"/>
      <c r="UJO216" s="79"/>
      <c r="UJP216" s="78"/>
      <c r="UJQ216" s="337"/>
      <c r="UJR216" s="337"/>
      <c r="UJS216" s="337"/>
      <c r="UJT216" s="337"/>
      <c r="UJU216" s="337"/>
      <c r="UJV216" s="337"/>
      <c r="UJW216" s="337"/>
      <c r="UJX216" s="337"/>
      <c r="UJY216" s="337"/>
      <c r="UJZ216" s="337"/>
      <c r="UKA216" s="337"/>
      <c r="UKB216" s="337"/>
      <c r="UKC216" s="78"/>
      <c r="UKD216" s="337"/>
      <c r="UKE216" s="337"/>
      <c r="UKF216" s="78"/>
      <c r="UKG216" s="79"/>
      <c r="UKH216" s="78"/>
      <c r="UKI216" s="337"/>
      <c r="UKJ216" s="337"/>
      <c r="UKK216" s="337"/>
      <c r="UKL216" s="337"/>
      <c r="UKM216" s="337"/>
      <c r="UKN216" s="337"/>
      <c r="UKO216" s="337"/>
      <c r="UKP216" s="337"/>
      <c r="UKQ216" s="337"/>
      <c r="UKR216" s="337"/>
      <c r="UKS216" s="337"/>
      <c r="UKT216" s="337"/>
      <c r="UKU216" s="78"/>
      <c r="UKV216" s="337"/>
      <c r="UKW216" s="337"/>
      <c r="UKX216" s="78"/>
      <c r="UKY216" s="79"/>
      <c r="UKZ216" s="78"/>
      <c r="ULA216" s="337"/>
      <c r="ULB216" s="337"/>
      <c r="ULC216" s="337"/>
      <c r="ULD216" s="337"/>
      <c r="ULE216" s="337"/>
      <c r="ULF216" s="337"/>
      <c r="ULG216" s="337"/>
      <c r="ULH216" s="337"/>
      <c r="ULI216" s="337"/>
      <c r="ULJ216" s="337"/>
      <c r="ULK216" s="337"/>
      <c r="ULL216" s="337"/>
      <c r="ULM216" s="78"/>
      <c r="ULN216" s="337"/>
      <c r="ULO216" s="337"/>
      <c r="ULP216" s="78"/>
      <c r="ULQ216" s="79"/>
      <c r="ULR216" s="78"/>
      <c r="ULS216" s="337"/>
      <c r="ULT216" s="337"/>
      <c r="ULU216" s="337"/>
      <c r="ULV216" s="337"/>
      <c r="ULW216" s="337"/>
      <c r="ULX216" s="337"/>
      <c r="ULY216" s="337"/>
      <c r="ULZ216" s="337"/>
      <c r="UMA216" s="337"/>
      <c r="UMB216" s="337"/>
      <c r="UMC216" s="337"/>
      <c r="UMD216" s="337"/>
      <c r="UME216" s="78"/>
      <c r="UMF216" s="337"/>
      <c r="UMG216" s="337"/>
      <c r="UMH216" s="78"/>
      <c r="UMI216" s="79"/>
      <c r="UMJ216" s="78"/>
      <c r="UMK216" s="337"/>
      <c r="UML216" s="337"/>
      <c r="UMM216" s="337"/>
      <c r="UMN216" s="337"/>
      <c r="UMO216" s="337"/>
      <c r="UMP216" s="337"/>
      <c r="UMQ216" s="337"/>
      <c r="UMR216" s="337"/>
      <c r="UMS216" s="337"/>
      <c r="UMT216" s="337"/>
      <c r="UMU216" s="337"/>
      <c r="UMV216" s="337"/>
      <c r="UMW216" s="78"/>
      <c r="UMX216" s="337"/>
      <c r="UMY216" s="337"/>
      <c r="UMZ216" s="78"/>
      <c r="UNA216" s="79"/>
      <c r="UNB216" s="78"/>
      <c r="UNC216" s="337"/>
      <c r="UND216" s="337"/>
      <c r="UNE216" s="337"/>
      <c r="UNF216" s="337"/>
      <c r="UNG216" s="337"/>
      <c r="UNH216" s="337"/>
      <c r="UNI216" s="337"/>
      <c r="UNJ216" s="337"/>
      <c r="UNK216" s="337"/>
      <c r="UNL216" s="337"/>
      <c r="UNM216" s="337"/>
      <c r="UNN216" s="337"/>
      <c r="UNO216" s="78"/>
      <c r="UNP216" s="337"/>
      <c r="UNQ216" s="337"/>
      <c r="UNR216" s="78"/>
      <c r="UNS216" s="79"/>
      <c r="UNT216" s="78"/>
      <c r="UNU216" s="337"/>
      <c r="UNV216" s="337"/>
      <c r="UNW216" s="337"/>
      <c r="UNX216" s="337"/>
      <c r="UNY216" s="337"/>
      <c r="UNZ216" s="337"/>
      <c r="UOA216" s="337"/>
      <c r="UOB216" s="337"/>
      <c r="UOC216" s="337"/>
      <c r="UOD216" s="337"/>
      <c r="UOE216" s="337"/>
      <c r="UOF216" s="337"/>
      <c r="UOG216" s="78"/>
      <c r="UOH216" s="337"/>
      <c r="UOI216" s="337"/>
      <c r="UOJ216" s="78"/>
      <c r="UOK216" s="79"/>
      <c r="UOL216" s="78"/>
      <c r="UOM216" s="337"/>
      <c r="UON216" s="337"/>
      <c r="UOO216" s="337"/>
      <c r="UOP216" s="337"/>
      <c r="UOQ216" s="337"/>
      <c r="UOR216" s="337"/>
      <c r="UOS216" s="337"/>
      <c r="UOT216" s="337"/>
      <c r="UOU216" s="337"/>
      <c r="UOV216" s="337"/>
      <c r="UOW216" s="337"/>
      <c r="UOX216" s="337"/>
      <c r="UOY216" s="78"/>
      <c r="UOZ216" s="337"/>
      <c r="UPA216" s="337"/>
      <c r="UPB216" s="78"/>
      <c r="UPC216" s="79"/>
      <c r="UPD216" s="78"/>
      <c r="UPE216" s="337"/>
      <c r="UPF216" s="337"/>
      <c r="UPG216" s="337"/>
      <c r="UPH216" s="337"/>
      <c r="UPI216" s="337"/>
      <c r="UPJ216" s="337"/>
      <c r="UPK216" s="337"/>
      <c r="UPL216" s="337"/>
      <c r="UPM216" s="337"/>
      <c r="UPN216" s="337"/>
      <c r="UPO216" s="337"/>
      <c r="UPP216" s="337"/>
      <c r="UPQ216" s="78"/>
      <c r="UPR216" s="337"/>
      <c r="UPS216" s="337"/>
      <c r="UPT216" s="78"/>
      <c r="UPU216" s="79"/>
      <c r="UPV216" s="78"/>
      <c r="UPW216" s="337"/>
      <c r="UPX216" s="337"/>
      <c r="UPY216" s="337"/>
      <c r="UPZ216" s="337"/>
      <c r="UQA216" s="337"/>
      <c r="UQB216" s="337"/>
      <c r="UQC216" s="337"/>
      <c r="UQD216" s="337"/>
      <c r="UQE216" s="337"/>
      <c r="UQF216" s="337"/>
      <c r="UQG216" s="337"/>
      <c r="UQH216" s="337"/>
      <c r="UQI216" s="78"/>
      <c r="UQJ216" s="337"/>
      <c r="UQK216" s="337"/>
      <c r="UQL216" s="78"/>
      <c r="UQM216" s="79"/>
      <c r="UQN216" s="78"/>
      <c r="UQO216" s="337"/>
      <c r="UQP216" s="337"/>
      <c r="UQQ216" s="337"/>
      <c r="UQR216" s="337"/>
      <c r="UQS216" s="337"/>
      <c r="UQT216" s="337"/>
      <c r="UQU216" s="337"/>
      <c r="UQV216" s="337"/>
      <c r="UQW216" s="337"/>
      <c r="UQX216" s="337"/>
      <c r="UQY216" s="337"/>
      <c r="UQZ216" s="337"/>
      <c r="URA216" s="78"/>
      <c r="URB216" s="337"/>
      <c r="URC216" s="337"/>
      <c r="URD216" s="78"/>
      <c r="URE216" s="79"/>
      <c r="URF216" s="78"/>
      <c r="URG216" s="337"/>
      <c r="URH216" s="337"/>
      <c r="URI216" s="337"/>
      <c r="URJ216" s="337"/>
      <c r="URK216" s="337"/>
      <c r="URL216" s="337"/>
      <c r="URM216" s="337"/>
      <c r="URN216" s="337"/>
      <c r="URO216" s="337"/>
      <c r="URP216" s="337"/>
      <c r="URQ216" s="337"/>
      <c r="URR216" s="337"/>
      <c r="URS216" s="78"/>
      <c r="URT216" s="337"/>
      <c r="URU216" s="337"/>
      <c r="URV216" s="78"/>
      <c r="URW216" s="79"/>
      <c r="URX216" s="78"/>
      <c r="URY216" s="337"/>
      <c r="URZ216" s="337"/>
      <c r="USA216" s="337"/>
      <c r="USB216" s="337"/>
      <c r="USC216" s="337"/>
      <c r="USD216" s="337"/>
      <c r="USE216" s="337"/>
      <c r="USF216" s="337"/>
      <c r="USG216" s="337"/>
      <c r="USH216" s="337"/>
      <c r="USI216" s="337"/>
      <c r="USJ216" s="337"/>
      <c r="USK216" s="78"/>
      <c r="USL216" s="337"/>
      <c r="USM216" s="337"/>
      <c r="USN216" s="78"/>
      <c r="USO216" s="79"/>
      <c r="USP216" s="78"/>
      <c r="USQ216" s="337"/>
      <c r="USR216" s="337"/>
      <c r="USS216" s="337"/>
      <c r="UST216" s="337"/>
      <c r="USU216" s="337"/>
      <c r="USV216" s="337"/>
      <c r="USW216" s="337"/>
      <c r="USX216" s="337"/>
      <c r="USY216" s="337"/>
      <c r="USZ216" s="337"/>
      <c r="UTA216" s="337"/>
      <c r="UTB216" s="337"/>
      <c r="UTC216" s="78"/>
      <c r="UTD216" s="337"/>
      <c r="UTE216" s="337"/>
      <c r="UTF216" s="78"/>
      <c r="UTG216" s="79"/>
      <c r="UTH216" s="78"/>
      <c r="UTI216" s="337"/>
      <c r="UTJ216" s="337"/>
      <c r="UTK216" s="337"/>
      <c r="UTL216" s="337"/>
      <c r="UTM216" s="337"/>
      <c r="UTN216" s="337"/>
      <c r="UTO216" s="337"/>
      <c r="UTP216" s="337"/>
      <c r="UTQ216" s="337"/>
      <c r="UTR216" s="337"/>
      <c r="UTS216" s="337"/>
      <c r="UTT216" s="337"/>
      <c r="UTU216" s="78"/>
      <c r="UTV216" s="337"/>
      <c r="UTW216" s="337"/>
      <c r="UTX216" s="78"/>
      <c r="UTY216" s="79"/>
      <c r="UTZ216" s="78"/>
      <c r="UUA216" s="337"/>
      <c r="UUB216" s="337"/>
      <c r="UUC216" s="337"/>
      <c r="UUD216" s="337"/>
      <c r="UUE216" s="337"/>
      <c r="UUF216" s="337"/>
      <c r="UUG216" s="337"/>
      <c r="UUH216" s="337"/>
      <c r="UUI216" s="337"/>
      <c r="UUJ216" s="337"/>
      <c r="UUK216" s="337"/>
      <c r="UUL216" s="337"/>
      <c r="UUM216" s="78"/>
      <c r="UUN216" s="337"/>
      <c r="UUO216" s="337"/>
      <c r="UUP216" s="78"/>
      <c r="UUQ216" s="79"/>
      <c r="UUR216" s="78"/>
      <c r="UUS216" s="337"/>
      <c r="UUT216" s="337"/>
      <c r="UUU216" s="337"/>
      <c r="UUV216" s="337"/>
      <c r="UUW216" s="337"/>
      <c r="UUX216" s="337"/>
      <c r="UUY216" s="337"/>
      <c r="UUZ216" s="337"/>
      <c r="UVA216" s="337"/>
      <c r="UVB216" s="337"/>
      <c r="UVC216" s="337"/>
      <c r="UVD216" s="337"/>
      <c r="UVE216" s="78"/>
      <c r="UVF216" s="337"/>
      <c r="UVG216" s="337"/>
      <c r="UVH216" s="78"/>
      <c r="UVI216" s="79"/>
      <c r="UVJ216" s="78"/>
      <c r="UVK216" s="337"/>
      <c r="UVL216" s="337"/>
      <c r="UVM216" s="337"/>
      <c r="UVN216" s="337"/>
      <c r="UVO216" s="337"/>
      <c r="UVP216" s="337"/>
      <c r="UVQ216" s="337"/>
      <c r="UVR216" s="337"/>
      <c r="UVS216" s="337"/>
      <c r="UVT216" s="337"/>
      <c r="UVU216" s="337"/>
      <c r="UVV216" s="337"/>
      <c r="UVW216" s="78"/>
      <c r="UVX216" s="337"/>
      <c r="UVY216" s="337"/>
      <c r="UVZ216" s="78"/>
      <c r="UWA216" s="79"/>
      <c r="UWB216" s="78"/>
      <c r="UWC216" s="337"/>
      <c r="UWD216" s="337"/>
      <c r="UWE216" s="337"/>
      <c r="UWF216" s="337"/>
      <c r="UWG216" s="337"/>
      <c r="UWH216" s="337"/>
      <c r="UWI216" s="337"/>
      <c r="UWJ216" s="337"/>
      <c r="UWK216" s="337"/>
      <c r="UWL216" s="337"/>
      <c r="UWM216" s="337"/>
      <c r="UWN216" s="337"/>
      <c r="UWO216" s="78"/>
      <c r="UWP216" s="337"/>
      <c r="UWQ216" s="337"/>
      <c r="UWR216" s="78"/>
      <c r="UWS216" s="79"/>
      <c r="UWT216" s="78"/>
      <c r="UWU216" s="337"/>
      <c r="UWV216" s="337"/>
      <c r="UWW216" s="337"/>
      <c r="UWX216" s="337"/>
      <c r="UWY216" s="337"/>
      <c r="UWZ216" s="337"/>
      <c r="UXA216" s="337"/>
      <c r="UXB216" s="337"/>
      <c r="UXC216" s="337"/>
      <c r="UXD216" s="337"/>
      <c r="UXE216" s="337"/>
      <c r="UXF216" s="337"/>
      <c r="UXG216" s="78"/>
      <c r="UXH216" s="337"/>
      <c r="UXI216" s="337"/>
      <c r="UXJ216" s="78"/>
      <c r="UXK216" s="79"/>
      <c r="UXL216" s="78"/>
      <c r="UXM216" s="337"/>
      <c r="UXN216" s="337"/>
      <c r="UXO216" s="337"/>
      <c r="UXP216" s="337"/>
      <c r="UXQ216" s="337"/>
      <c r="UXR216" s="337"/>
      <c r="UXS216" s="337"/>
      <c r="UXT216" s="337"/>
      <c r="UXU216" s="337"/>
      <c r="UXV216" s="337"/>
      <c r="UXW216" s="337"/>
      <c r="UXX216" s="337"/>
      <c r="UXY216" s="78"/>
      <c r="UXZ216" s="337"/>
      <c r="UYA216" s="337"/>
      <c r="UYB216" s="78"/>
      <c r="UYC216" s="79"/>
      <c r="UYD216" s="78"/>
      <c r="UYE216" s="337"/>
      <c r="UYF216" s="337"/>
      <c r="UYG216" s="337"/>
      <c r="UYH216" s="337"/>
      <c r="UYI216" s="337"/>
      <c r="UYJ216" s="337"/>
      <c r="UYK216" s="337"/>
      <c r="UYL216" s="337"/>
      <c r="UYM216" s="337"/>
      <c r="UYN216" s="337"/>
      <c r="UYO216" s="337"/>
      <c r="UYP216" s="337"/>
      <c r="UYQ216" s="78"/>
      <c r="UYR216" s="337"/>
      <c r="UYS216" s="337"/>
      <c r="UYT216" s="78"/>
      <c r="UYU216" s="79"/>
      <c r="UYV216" s="78"/>
      <c r="UYW216" s="337"/>
      <c r="UYX216" s="337"/>
      <c r="UYY216" s="337"/>
      <c r="UYZ216" s="337"/>
      <c r="UZA216" s="337"/>
      <c r="UZB216" s="337"/>
      <c r="UZC216" s="337"/>
      <c r="UZD216" s="337"/>
      <c r="UZE216" s="337"/>
      <c r="UZF216" s="337"/>
      <c r="UZG216" s="337"/>
      <c r="UZH216" s="337"/>
      <c r="UZI216" s="78"/>
      <c r="UZJ216" s="337"/>
      <c r="UZK216" s="337"/>
      <c r="UZL216" s="78"/>
      <c r="UZM216" s="79"/>
      <c r="UZN216" s="78"/>
      <c r="UZO216" s="337"/>
      <c r="UZP216" s="337"/>
      <c r="UZQ216" s="337"/>
      <c r="UZR216" s="337"/>
      <c r="UZS216" s="337"/>
      <c r="UZT216" s="337"/>
      <c r="UZU216" s="337"/>
      <c r="UZV216" s="337"/>
      <c r="UZW216" s="337"/>
      <c r="UZX216" s="337"/>
      <c r="UZY216" s="337"/>
      <c r="UZZ216" s="337"/>
      <c r="VAA216" s="78"/>
      <c r="VAB216" s="337"/>
      <c r="VAC216" s="337"/>
      <c r="VAD216" s="78"/>
      <c r="VAE216" s="79"/>
      <c r="VAF216" s="78"/>
      <c r="VAG216" s="337"/>
      <c r="VAH216" s="337"/>
      <c r="VAI216" s="337"/>
      <c r="VAJ216" s="337"/>
      <c r="VAK216" s="337"/>
      <c r="VAL216" s="337"/>
      <c r="VAM216" s="337"/>
      <c r="VAN216" s="337"/>
      <c r="VAO216" s="337"/>
      <c r="VAP216" s="337"/>
      <c r="VAQ216" s="337"/>
      <c r="VAR216" s="337"/>
      <c r="VAS216" s="78"/>
      <c r="VAT216" s="337"/>
      <c r="VAU216" s="337"/>
      <c r="VAV216" s="78"/>
      <c r="VAW216" s="79"/>
      <c r="VAX216" s="78"/>
      <c r="VAY216" s="337"/>
      <c r="VAZ216" s="337"/>
      <c r="VBA216" s="337"/>
      <c r="VBB216" s="337"/>
      <c r="VBC216" s="337"/>
      <c r="VBD216" s="337"/>
      <c r="VBE216" s="337"/>
      <c r="VBF216" s="337"/>
      <c r="VBG216" s="337"/>
      <c r="VBH216" s="337"/>
      <c r="VBI216" s="337"/>
      <c r="VBJ216" s="337"/>
      <c r="VBK216" s="78"/>
      <c r="VBL216" s="337"/>
      <c r="VBM216" s="337"/>
      <c r="VBN216" s="78"/>
      <c r="VBO216" s="79"/>
      <c r="VBP216" s="78"/>
      <c r="VBQ216" s="337"/>
      <c r="VBR216" s="337"/>
      <c r="VBS216" s="337"/>
      <c r="VBT216" s="337"/>
      <c r="VBU216" s="337"/>
      <c r="VBV216" s="337"/>
      <c r="VBW216" s="337"/>
      <c r="VBX216" s="337"/>
      <c r="VBY216" s="337"/>
      <c r="VBZ216" s="337"/>
      <c r="VCA216" s="337"/>
      <c r="VCB216" s="337"/>
      <c r="VCC216" s="78"/>
      <c r="VCD216" s="337"/>
      <c r="VCE216" s="337"/>
      <c r="VCF216" s="78"/>
      <c r="VCG216" s="79"/>
      <c r="VCH216" s="78"/>
      <c r="VCI216" s="337"/>
      <c r="VCJ216" s="337"/>
      <c r="VCK216" s="337"/>
      <c r="VCL216" s="337"/>
      <c r="VCM216" s="337"/>
      <c r="VCN216" s="337"/>
      <c r="VCO216" s="337"/>
      <c r="VCP216" s="337"/>
      <c r="VCQ216" s="337"/>
      <c r="VCR216" s="337"/>
      <c r="VCS216" s="337"/>
      <c r="VCT216" s="337"/>
      <c r="VCU216" s="78"/>
      <c r="VCV216" s="337"/>
      <c r="VCW216" s="337"/>
      <c r="VCX216" s="78"/>
      <c r="VCY216" s="79"/>
      <c r="VCZ216" s="78"/>
      <c r="VDA216" s="337"/>
      <c r="VDB216" s="337"/>
      <c r="VDC216" s="337"/>
      <c r="VDD216" s="337"/>
      <c r="VDE216" s="337"/>
      <c r="VDF216" s="337"/>
      <c r="VDG216" s="337"/>
      <c r="VDH216" s="337"/>
      <c r="VDI216" s="337"/>
      <c r="VDJ216" s="337"/>
      <c r="VDK216" s="337"/>
      <c r="VDL216" s="337"/>
      <c r="VDM216" s="78"/>
      <c r="VDN216" s="337"/>
      <c r="VDO216" s="337"/>
      <c r="VDP216" s="78"/>
      <c r="VDQ216" s="79"/>
      <c r="VDR216" s="78"/>
      <c r="VDS216" s="337"/>
      <c r="VDT216" s="337"/>
      <c r="VDU216" s="337"/>
      <c r="VDV216" s="337"/>
      <c r="VDW216" s="337"/>
      <c r="VDX216" s="337"/>
      <c r="VDY216" s="337"/>
      <c r="VDZ216" s="337"/>
      <c r="VEA216" s="337"/>
      <c r="VEB216" s="337"/>
      <c r="VEC216" s="337"/>
      <c r="VED216" s="337"/>
      <c r="VEE216" s="78"/>
      <c r="VEF216" s="337"/>
      <c r="VEG216" s="337"/>
      <c r="VEH216" s="78"/>
      <c r="VEI216" s="79"/>
      <c r="VEJ216" s="78"/>
      <c r="VEK216" s="337"/>
      <c r="VEL216" s="337"/>
      <c r="VEM216" s="337"/>
      <c r="VEN216" s="337"/>
      <c r="VEO216" s="337"/>
      <c r="VEP216" s="337"/>
      <c r="VEQ216" s="337"/>
      <c r="VER216" s="337"/>
      <c r="VES216" s="337"/>
      <c r="VET216" s="337"/>
      <c r="VEU216" s="337"/>
      <c r="VEV216" s="337"/>
      <c r="VEW216" s="78"/>
      <c r="VEX216" s="337"/>
      <c r="VEY216" s="337"/>
      <c r="VEZ216" s="78"/>
      <c r="VFA216" s="79"/>
      <c r="VFB216" s="78"/>
      <c r="VFC216" s="337"/>
      <c r="VFD216" s="337"/>
      <c r="VFE216" s="337"/>
      <c r="VFF216" s="337"/>
      <c r="VFG216" s="337"/>
      <c r="VFH216" s="337"/>
      <c r="VFI216" s="337"/>
      <c r="VFJ216" s="337"/>
      <c r="VFK216" s="337"/>
      <c r="VFL216" s="337"/>
      <c r="VFM216" s="337"/>
      <c r="VFN216" s="337"/>
      <c r="VFO216" s="78"/>
      <c r="VFP216" s="337"/>
      <c r="VFQ216" s="337"/>
      <c r="VFR216" s="78"/>
      <c r="VFS216" s="79"/>
      <c r="VFT216" s="78"/>
      <c r="VFU216" s="337"/>
      <c r="VFV216" s="337"/>
      <c r="VFW216" s="337"/>
      <c r="VFX216" s="337"/>
      <c r="VFY216" s="337"/>
      <c r="VFZ216" s="337"/>
      <c r="VGA216" s="337"/>
      <c r="VGB216" s="337"/>
      <c r="VGC216" s="337"/>
      <c r="VGD216" s="337"/>
      <c r="VGE216" s="337"/>
      <c r="VGF216" s="337"/>
      <c r="VGG216" s="78"/>
      <c r="VGH216" s="337"/>
      <c r="VGI216" s="337"/>
      <c r="VGJ216" s="78"/>
      <c r="VGK216" s="79"/>
      <c r="VGL216" s="78"/>
      <c r="VGM216" s="337"/>
      <c r="VGN216" s="337"/>
      <c r="VGO216" s="337"/>
      <c r="VGP216" s="337"/>
      <c r="VGQ216" s="337"/>
      <c r="VGR216" s="337"/>
      <c r="VGS216" s="337"/>
      <c r="VGT216" s="337"/>
      <c r="VGU216" s="337"/>
      <c r="VGV216" s="337"/>
      <c r="VGW216" s="337"/>
      <c r="VGX216" s="337"/>
      <c r="VGY216" s="78"/>
      <c r="VGZ216" s="337"/>
      <c r="VHA216" s="337"/>
      <c r="VHB216" s="78"/>
      <c r="VHC216" s="79"/>
      <c r="VHD216" s="78"/>
      <c r="VHE216" s="337"/>
      <c r="VHF216" s="337"/>
      <c r="VHG216" s="337"/>
      <c r="VHH216" s="337"/>
      <c r="VHI216" s="337"/>
      <c r="VHJ216" s="337"/>
      <c r="VHK216" s="337"/>
      <c r="VHL216" s="337"/>
      <c r="VHM216" s="337"/>
      <c r="VHN216" s="337"/>
      <c r="VHO216" s="337"/>
      <c r="VHP216" s="337"/>
      <c r="VHQ216" s="78"/>
      <c r="VHR216" s="337"/>
      <c r="VHS216" s="337"/>
      <c r="VHT216" s="78"/>
      <c r="VHU216" s="79"/>
      <c r="VHV216" s="78"/>
      <c r="VHW216" s="337"/>
      <c r="VHX216" s="337"/>
      <c r="VHY216" s="337"/>
      <c r="VHZ216" s="337"/>
      <c r="VIA216" s="337"/>
      <c r="VIB216" s="337"/>
      <c r="VIC216" s="337"/>
      <c r="VID216" s="337"/>
      <c r="VIE216" s="337"/>
      <c r="VIF216" s="337"/>
      <c r="VIG216" s="337"/>
      <c r="VIH216" s="337"/>
      <c r="VII216" s="78"/>
      <c r="VIJ216" s="337"/>
      <c r="VIK216" s="337"/>
      <c r="VIL216" s="78"/>
      <c r="VIM216" s="79"/>
      <c r="VIN216" s="78"/>
      <c r="VIO216" s="337"/>
      <c r="VIP216" s="337"/>
      <c r="VIQ216" s="337"/>
      <c r="VIR216" s="337"/>
      <c r="VIS216" s="337"/>
      <c r="VIT216" s="337"/>
      <c r="VIU216" s="337"/>
      <c r="VIV216" s="337"/>
      <c r="VIW216" s="337"/>
      <c r="VIX216" s="337"/>
      <c r="VIY216" s="337"/>
      <c r="VIZ216" s="337"/>
      <c r="VJA216" s="78"/>
      <c r="VJB216" s="337"/>
      <c r="VJC216" s="337"/>
      <c r="VJD216" s="78"/>
      <c r="VJE216" s="79"/>
      <c r="VJF216" s="78"/>
      <c r="VJG216" s="337"/>
      <c r="VJH216" s="337"/>
      <c r="VJI216" s="337"/>
      <c r="VJJ216" s="337"/>
      <c r="VJK216" s="337"/>
      <c r="VJL216" s="337"/>
      <c r="VJM216" s="337"/>
      <c r="VJN216" s="337"/>
      <c r="VJO216" s="337"/>
      <c r="VJP216" s="337"/>
      <c r="VJQ216" s="337"/>
      <c r="VJR216" s="337"/>
      <c r="VJS216" s="78"/>
      <c r="VJT216" s="337"/>
      <c r="VJU216" s="337"/>
      <c r="VJV216" s="78"/>
      <c r="VJW216" s="79"/>
      <c r="VJX216" s="78"/>
      <c r="VJY216" s="337"/>
      <c r="VJZ216" s="337"/>
      <c r="VKA216" s="337"/>
      <c r="VKB216" s="337"/>
      <c r="VKC216" s="337"/>
      <c r="VKD216" s="337"/>
      <c r="VKE216" s="337"/>
      <c r="VKF216" s="337"/>
      <c r="VKG216" s="337"/>
      <c r="VKH216" s="337"/>
      <c r="VKI216" s="337"/>
      <c r="VKJ216" s="337"/>
      <c r="VKK216" s="78"/>
      <c r="VKL216" s="337"/>
      <c r="VKM216" s="337"/>
      <c r="VKN216" s="78"/>
      <c r="VKO216" s="79"/>
      <c r="VKP216" s="78"/>
      <c r="VKQ216" s="337"/>
      <c r="VKR216" s="337"/>
      <c r="VKS216" s="337"/>
      <c r="VKT216" s="337"/>
      <c r="VKU216" s="337"/>
      <c r="VKV216" s="337"/>
      <c r="VKW216" s="337"/>
      <c r="VKX216" s="337"/>
      <c r="VKY216" s="337"/>
      <c r="VKZ216" s="337"/>
      <c r="VLA216" s="337"/>
      <c r="VLB216" s="337"/>
      <c r="VLC216" s="78"/>
      <c r="VLD216" s="337"/>
      <c r="VLE216" s="337"/>
      <c r="VLF216" s="78"/>
      <c r="VLG216" s="79"/>
      <c r="VLH216" s="78"/>
      <c r="VLI216" s="337"/>
      <c r="VLJ216" s="337"/>
      <c r="VLK216" s="337"/>
      <c r="VLL216" s="337"/>
      <c r="VLM216" s="337"/>
      <c r="VLN216" s="337"/>
      <c r="VLO216" s="337"/>
      <c r="VLP216" s="337"/>
      <c r="VLQ216" s="337"/>
      <c r="VLR216" s="337"/>
      <c r="VLS216" s="337"/>
      <c r="VLT216" s="337"/>
      <c r="VLU216" s="78"/>
      <c r="VLV216" s="337"/>
      <c r="VLW216" s="337"/>
      <c r="VLX216" s="78"/>
      <c r="VLY216" s="79"/>
      <c r="VLZ216" s="78"/>
      <c r="VMA216" s="337"/>
      <c r="VMB216" s="337"/>
      <c r="VMC216" s="337"/>
      <c r="VMD216" s="337"/>
      <c r="VME216" s="337"/>
      <c r="VMF216" s="337"/>
      <c r="VMG216" s="337"/>
      <c r="VMH216" s="337"/>
      <c r="VMI216" s="337"/>
      <c r="VMJ216" s="337"/>
      <c r="VMK216" s="337"/>
      <c r="VML216" s="337"/>
      <c r="VMM216" s="78"/>
      <c r="VMN216" s="337"/>
      <c r="VMO216" s="337"/>
      <c r="VMP216" s="78"/>
      <c r="VMQ216" s="79"/>
      <c r="VMR216" s="78"/>
      <c r="VMS216" s="337"/>
      <c r="VMT216" s="337"/>
      <c r="VMU216" s="337"/>
      <c r="VMV216" s="337"/>
      <c r="VMW216" s="337"/>
      <c r="VMX216" s="337"/>
      <c r="VMY216" s="337"/>
      <c r="VMZ216" s="337"/>
      <c r="VNA216" s="337"/>
      <c r="VNB216" s="337"/>
      <c r="VNC216" s="337"/>
      <c r="VND216" s="337"/>
      <c r="VNE216" s="78"/>
      <c r="VNF216" s="337"/>
      <c r="VNG216" s="337"/>
      <c r="VNH216" s="78"/>
      <c r="VNI216" s="79"/>
      <c r="VNJ216" s="78"/>
      <c r="VNK216" s="337"/>
      <c r="VNL216" s="337"/>
      <c r="VNM216" s="337"/>
      <c r="VNN216" s="337"/>
      <c r="VNO216" s="337"/>
      <c r="VNP216" s="337"/>
      <c r="VNQ216" s="337"/>
      <c r="VNR216" s="337"/>
      <c r="VNS216" s="337"/>
      <c r="VNT216" s="337"/>
      <c r="VNU216" s="337"/>
      <c r="VNV216" s="337"/>
      <c r="VNW216" s="78"/>
      <c r="VNX216" s="337"/>
      <c r="VNY216" s="337"/>
      <c r="VNZ216" s="78"/>
      <c r="VOA216" s="79"/>
      <c r="VOB216" s="78"/>
      <c r="VOC216" s="337"/>
      <c r="VOD216" s="337"/>
      <c r="VOE216" s="337"/>
      <c r="VOF216" s="337"/>
      <c r="VOG216" s="337"/>
      <c r="VOH216" s="337"/>
      <c r="VOI216" s="337"/>
      <c r="VOJ216" s="337"/>
      <c r="VOK216" s="337"/>
      <c r="VOL216" s="337"/>
      <c r="VOM216" s="337"/>
      <c r="VON216" s="337"/>
      <c r="VOO216" s="78"/>
      <c r="VOP216" s="337"/>
      <c r="VOQ216" s="337"/>
      <c r="VOR216" s="78"/>
      <c r="VOS216" s="79"/>
      <c r="VOT216" s="78"/>
      <c r="VOU216" s="337"/>
      <c r="VOV216" s="337"/>
      <c r="VOW216" s="337"/>
      <c r="VOX216" s="337"/>
      <c r="VOY216" s="337"/>
      <c r="VOZ216" s="337"/>
      <c r="VPA216" s="337"/>
      <c r="VPB216" s="337"/>
      <c r="VPC216" s="337"/>
      <c r="VPD216" s="337"/>
      <c r="VPE216" s="337"/>
      <c r="VPF216" s="337"/>
      <c r="VPG216" s="78"/>
      <c r="VPH216" s="337"/>
      <c r="VPI216" s="337"/>
      <c r="VPJ216" s="78"/>
      <c r="VPK216" s="79"/>
      <c r="VPL216" s="78"/>
      <c r="VPM216" s="337"/>
      <c r="VPN216" s="337"/>
      <c r="VPO216" s="337"/>
      <c r="VPP216" s="337"/>
      <c r="VPQ216" s="337"/>
      <c r="VPR216" s="337"/>
      <c r="VPS216" s="337"/>
      <c r="VPT216" s="337"/>
      <c r="VPU216" s="337"/>
      <c r="VPV216" s="337"/>
      <c r="VPW216" s="337"/>
      <c r="VPX216" s="337"/>
      <c r="VPY216" s="78"/>
      <c r="VPZ216" s="337"/>
      <c r="VQA216" s="337"/>
      <c r="VQB216" s="78"/>
      <c r="VQC216" s="79"/>
      <c r="VQD216" s="78"/>
      <c r="VQE216" s="337"/>
      <c r="VQF216" s="337"/>
      <c r="VQG216" s="337"/>
      <c r="VQH216" s="337"/>
      <c r="VQI216" s="337"/>
      <c r="VQJ216" s="337"/>
      <c r="VQK216" s="337"/>
      <c r="VQL216" s="337"/>
      <c r="VQM216" s="337"/>
      <c r="VQN216" s="337"/>
      <c r="VQO216" s="337"/>
      <c r="VQP216" s="337"/>
      <c r="VQQ216" s="78"/>
      <c r="VQR216" s="337"/>
      <c r="VQS216" s="337"/>
      <c r="VQT216" s="78"/>
      <c r="VQU216" s="79"/>
      <c r="VQV216" s="78"/>
      <c r="VQW216" s="337"/>
      <c r="VQX216" s="337"/>
      <c r="VQY216" s="337"/>
      <c r="VQZ216" s="337"/>
      <c r="VRA216" s="337"/>
      <c r="VRB216" s="337"/>
      <c r="VRC216" s="337"/>
      <c r="VRD216" s="337"/>
      <c r="VRE216" s="337"/>
      <c r="VRF216" s="337"/>
      <c r="VRG216" s="337"/>
      <c r="VRH216" s="337"/>
      <c r="VRI216" s="78"/>
      <c r="VRJ216" s="337"/>
      <c r="VRK216" s="337"/>
      <c r="VRL216" s="78"/>
      <c r="VRM216" s="79"/>
      <c r="VRN216" s="78"/>
      <c r="VRO216" s="337"/>
      <c r="VRP216" s="337"/>
      <c r="VRQ216" s="337"/>
      <c r="VRR216" s="337"/>
      <c r="VRS216" s="337"/>
      <c r="VRT216" s="337"/>
      <c r="VRU216" s="337"/>
      <c r="VRV216" s="337"/>
      <c r="VRW216" s="337"/>
      <c r="VRX216" s="337"/>
      <c r="VRY216" s="337"/>
      <c r="VRZ216" s="337"/>
      <c r="VSA216" s="78"/>
      <c r="VSB216" s="337"/>
      <c r="VSC216" s="337"/>
      <c r="VSD216" s="78"/>
      <c r="VSE216" s="79"/>
      <c r="VSF216" s="78"/>
      <c r="VSG216" s="337"/>
      <c r="VSH216" s="337"/>
      <c r="VSI216" s="337"/>
      <c r="VSJ216" s="337"/>
      <c r="VSK216" s="337"/>
      <c r="VSL216" s="337"/>
      <c r="VSM216" s="337"/>
      <c r="VSN216" s="337"/>
      <c r="VSO216" s="337"/>
      <c r="VSP216" s="337"/>
      <c r="VSQ216" s="337"/>
      <c r="VSR216" s="337"/>
      <c r="VSS216" s="78"/>
      <c r="VST216" s="337"/>
      <c r="VSU216" s="337"/>
      <c r="VSV216" s="78"/>
      <c r="VSW216" s="79"/>
      <c r="VSX216" s="78"/>
      <c r="VSY216" s="337"/>
      <c r="VSZ216" s="337"/>
      <c r="VTA216" s="337"/>
      <c r="VTB216" s="337"/>
      <c r="VTC216" s="337"/>
      <c r="VTD216" s="337"/>
      <c r="VTE216" s="337"/>
      <c r="VTF216" s="337"/>
      <c r="VTG216" s="337"/>
      <c r="VTH216" s="337"/>
      <c r="VTI216" s="337"/>
      <c r="VTJ216" s="337"/>
      <c r="VTK216" s="78"/>
      <c r="VTL216" s="337"/>
      <c r="VTM216" s="337"/>
      <c r="VTN216" s="78"/>
      <c r="VTO216" s="79"/>
      <c r="VTP216" s="78"/>
      <c r="VTQ216" s="337"/>
      <c r="VTR216" s="337"/>
      <c r="VTS216" s="337"/>
      <c r="VTT216" s="337"/>
      <c r="VTU216" s="337"/>
      <c r="VTV216" s="337"/>
      <c r="VTW216" s="337"/>
      <c r="VTX216" s="337"/>
      <c r="VTY216" s="337"/>
      <c r="VTZ216" s="337"/>
      <c r="VUA216" s="337"/>
      <c r="VUB216" s="337"/>
      <c r="VUC216" s="78"/>
      <c r="VUD216" s="337"/>
      <c r="VUE216" s="337"/>
      <c r="VUF216" s="78"/>
      <c r="VUG216" s="79"/>
      <c r="VUH216" s="78"/>
      <c r="VUI216" s="337"/>
      <c r="VUJ216" s="337"/>
      <c r="VUK216" s="337"/>
      <c r="VUL216" s="337"/>
      <c r="VUM216" s="337"/>
      <c r="VUN216" s="337"/>
      <c r="VUO216" s="337"/>
      <c r="VUP216" s="337"/>
      <c r="VUQ216" s="337"/>
      <c r="VUR216" s="337"/>
      <c r="VUS216" s="337"/>
      <c r="VUT216" s="337"/>
      <c r="VUU216" s="78"/>
      <c r="VUV216" s="337"/>
      <c r="VUW216" s="337"/>
      <c r="VUX216" s="78"/>
      <c r="VUY216" s="79"/>
      <c r="VUZ216" s="78"/>
      <c r="VVA216" s="337"/>
      <c r="VVB216" s="337"/>
      <c r="VVC216" s="337"/>
      <c r="VVD216" s="337"/>
      <c r="VVE216" s="337"/>
      <c r="VVF216" s="337"/>
      <c r="VVG216" s="337"/>
      <c r="VVH216" s="337"/>
      <c r="VVI216" s="337"/>
      <c r="VVJ216" s="337"/>
      <c r="VVK216" s="337"/>
      <c r="VVL216" s="337"/>
      <c r="VVM216" s="78"/>
      <c r="VVN216" s="337"/>
      <c r="VVO216" s="337"/>
      <c r="VVP216" s="78"/>
      <c r="VVQ216" s="79"/>
      <c r="VVR216" s="78"/>
      <c r="VVS216" s="337"/>
      <c r="VVT216" s="337"/>
      <c r="VVU216" s="337"/>
      <c r="VVV216" s="337"/>
      <c r="VVW216" s="337"/>
      <c r="VVX216" s="337"/>
      <c r="VVY216" s="337"/>
      <c r="VVZ216" s="337"/>
      <c r="VWA216" s="337"/>
      <c r="VWB216" s="337"/>
      <c r="VWC216" s="337"/>
      <c r="VWD216" s="337"/>
      <c r="VWE216" s="78"/>
      <c r="VWF216" s="337"/>
      <c r="VWG216" s="337"/>
      <c r="VWH216" s="78"/>
      <c r="VWI216" s="79"/>
      <c r="VWJ216" s="78"/>
      <c r="VWK216" s="337"/>
      <c r="VWL216" s="337"/>
      <c r="VWM216" s="337"/>
      <c r="VWN216" s="337"/>
      <c r="VWO216" s="337"/>
      <c r="VWP216" s="337"/>
      <c r="VWQ216" s="337"/>
      <c r="VWR216" s="337"/>
      <c r="VWS216" s="337"/>
      <c r="VWT216" s="337"/>
      <c r="VWU216" s="337"/>
      <c r="VWV216" s="337"/>
      <c r="VWW216" s="78"/>
      <c r="VWX216" s="337"/>
      <c r="VWY216" s="337"/>
      <c r="VWZ216" s="78"/>
      <c r="VXA216" s="79"/>
      <c r="VXB216" s="78"/>
      <c r="VXC216" s="337"/>
      <c r="VXD216" s="337"/>
      <c r="VXE216" s="337"/>
      <c r="VXF216" s="337"/>
      <c r="VXG216" s="337"/>
      <c r="VXH216" s="337"/>
      <c r="VXI216" s="337"/>
      <c r="VXJ216" s="337"/>
      <c r="VXK216" s="337"/>
      <c r="VXL216" s="337"/>
      <c r="VXM216" s="337"/>
      <c r="VXN216" s="337"/>
      <c r="VXO216" s="78"/>
      <c r="VXP216" s="337"/>
      <c r="VXQ216" s="337"/>
      <c r="VXR216" s="78"/>
      <c r="VXS216" s="79"/>
      <c r="VXT216" s="78"/>
      <c r="VXU216" s="337"/>
      <c r="VXV216" s="337"/>
      <c r="VXW216" s="337"/>
      <c r="VXX216" s="337"/>
      <c r="VXY216" s="337"/>
      <c r="VXZ216" s="337"/>
      <c r="VYA216" s="337"/>
      <c r="VYB216" s="337"/>
      <c r="VYC216" s="337"/>
      <c r="VYD216" s="337"/>
      <c r="VYE216" s="337"/>
      <c r="VYF216" s="337"/>
      <c r="VYG216" s="78"/>
      <c r="VYH216" s="337"/>
      <c r="VYI216" s="337"/>
      <c r="VYJ216" s="78"/>
      <c r="VYK216" s="79"/>
      <c r="VYL216" s="78"/>
      <c r="VYM216" s="337"/>
      <c r="VYN216" s="337"/>
      <c r="VYO216" s="337"/>
      <c r="VYP216" s="337"/>
      <c r="VYQ216" s="337"/>
      <c r="VYR216" s="337"/>
      <c r="VYS216" s="337"/>
      <c r="VYT216" s="337"/>
      <c r="VYU216" s="337"/>
      <c r="VYV216" s="337"/>
      <c r="VYW216" s="337"/>
      <c r="VYX216" s="337"/>
      <c r="VYY216" s="78"/>
      <c r="VYZ216" s="337"/>
      <c r="VZA216" s="337"/>
      <c r="VZB216" s="78"/>
      <c r="VZC216" s="79"/>
      <c r="VZD216" s="78"/>
      <c r="VZE216" s="337"/>
      <c r="VZF216" s="337"/>
      <c r="VZG216" s="337"/>
      <c r="VZH216" s="337"/>
      <c r="VZI216" s="337"/>
      <c r="VZJ216" s="337"/>
      <c r="VZK216" s="337"/>
      <c r="VZL216" s="337"/>
      <c r="VZM216" s="337"/>
      <c r="VZN216" s="337"/>
      <c r="VZO216" s="337"/>
      <c r="VZP216" s="337"/>
      <c r="VZQ216" s="78"/>
      <c r="VZR216" s="337"/>
      <c r="VZS216" s="337"/>
      <c r="VZT216" s="78"/>
      <c r="VZU216" s="79"/>
      <c r="VZV216" s="78"/>
      <c r="VZW216" s="337"/>
      <c r="VZX216" s="337"/>
      <c r="VZY216" s="337"/>
      <c r="VZZ216" s="337"/>
      <c r="WAA216" s="337"/>
      <c r="WAB216" s="337"/>
      <c r="WAC216" s="337"/>
      <c r="WAD216" s="337"/>
      <c r="WAE216" s="337"/>
      <c r="WAF216" s="337"/>
      <c r="WAG216" s="337"/>
      <c r="WAH216" s="337"/>
      <c r="WAI216" s="78"/>
      <c r="WAJ216" s="337"/>
      <c r="WAK216" s="337"/>
      <c r="WAL216" s="78"/>
      <c r="WAM216" s="79"/>
      <c r="WAN216" s="78"/>
      <c r="WAO216" s="337"/>
      <c r="WAP216" s="337"/>
      <c r="WAQ216" s="337"/>
      <c r="WAR216" s="337"/>
      <c r="WAS216" s="337"/>
      <c r="WAT216" s="337"/>
      <c r="WAU216" s="337"/>
      <c r="WAV216" s="337"/>
      <c r="WAW216" s="337"/>
      <c r="WAX216" s="337"/>
      <c r="WAY216" s="337"/>
      <c r="WAZ216" s="337"/>
      <c r="WBA216" s="78"/>
      <c r="WBB216" s="337"/>
      <c r="WBC216" s="337"/>
      <c r="WBD216" s="78"/>
      <c r="WBE216" s="79"/>
      <c r="WBF216" s="78"/>
      <c r="WBG216" s="337"/>
      <c r="WBH216" s="337"/>
      <c r="WBI216" s="337"/>
      <c r="WBJ216" s="337"/>
      <c r="WBK216" s="337"/>
      <c r="WBL216" s="337"/>
      <c r="WBM216" s="337"/>
      <c r="WBN216" s="337"/>
      <c r="WBO216" s="337"/>
      <c r="WBP216" s="337"/>
      <c r="WBQ216" s="337"/>
      <c r="WBR216" s="337"/>
      <c r="WBS216" s="78"/>
      <c r="WBT216" s="337"/>
      <c r="WBU216" s="337"/>
      <c r="WBV216" s="78"/>
      <c r="WBW216" s="79"/>
      <c r="WBX216" s="78"/>
      <c r="WBY216" s="337"/>
      <c r="WBZ216" s="337"/>
      <c r="WCA216" s="337"/>
      <c r="WCB216" s="337"/>
      <c r="WCC216" s="337"/>
      <c r="WCD216" s="337"/>
      <c r="WCE216" s="337"/>
      <c r="WCF216" s="337"/>
      <c r="WCG216" s="337"/>
      <c r="WCH216" s="337"/>
      <c r="WCI216" s="337"/>
      <c r="WCJ216" s="337"/>
      <c r="WCK216" s="78"/>
      <c r="WCL216" s="337"/>
      <c r="WCM216" s="337"/>
      <c r="WCN216" s="78"/>
      <c r="WCO216" s="79"/>
      <c r="WCP216" s="78"/>
      <c r="WCQ216" s="337"/>
      <c r="WCR216" s="337"/>
      <c r="WCS216" s="337"/>
      <c r="WCT216" s="337"/>
      <c r="WCU216" s="337"/>
      <c r="WCV216" s="337"/>
      <c r="WCW216" s="337"/>
      <c r="WCX216" s="337"/>
      <c r="WCY216" s="337"/>
      <c r="WCZ216" s="337"/>
      <c r="WDA216" s="337"/>
      <c r="WDB216" s="337"/>
      <c r="WDC216" s="78"/>
      <c r="WDD216" s="337"/>
      <c r="WDE216" s="337"/>
      <c r="WDF216" s="78"/>
      <c r="WDG216" s="79"/>
      <c r="WDH216" s="78"/>
      <c r="WDI216" s="337"/>
      <c r="WDJ216" s="337"/>
      <c r="WDK216" s="337"/>
      <c r="WDL216" s="337"/>
      <c r="WDM216" s="337"/>
      <c r="WDN216" s="337"/>
      <c r="WDO216" s="337"/>
      <c r="WDP216" s="337"/>
      <c r="WDQ216" s="337"/>
      <c r="WDR216" s="337"/>
      <c r="WDS216" s="337"/>
      <c r="WDT216" s="337"/>
      <c r="WDU216" s="78"/>
      <c r="WDV216" s="337"/>
      <c r="WDW216" s="337"/>
      <c r="WDX216" s="78"/>
      <c r="WDY216" s="79"/>
      <c r="WDZ216" s="78"/>
      <c r="WEA216" s="337"/>
      <c r="WEB216" s="337"/>
      <c r="WEC216" s="337"/>
      <c r="WED216" s="337"/>
      <c r="WEE216" s="337"/>
      <c r="WEF216" s="337"/>
      <c r="WEG216" s="337"/>
      <c r="WEH216" s="337"/>
      <c r="WEI216" s="337"/>
      <c r="WEJ216" s="337"/>
      <c r="WEK216" s="337"/>
      <c r="WEL216" s="337"/>
      <c r="WEM216" s="78"/>
      <c r="WEN216" s="337"/>
      <c r="WEO216" s="337"/>
      <c r="WEP216" s="78"/>
      <c r="WEQ216" s="79"/>
      <c r="WER216" s="78"/>
      <c r="WES216" s="337"/>
      <c r="WET216" s="337"/>
      <c r="WEU216" s="337"/>
      <c r="WEV216" s="337"/>
      <c r="WEW216" s="337"/>
      <c r="WEX216" s="337"/>
      <c r="WEY216" s="337"/>
      <c r="WEZ216" s="337"/>
      <c r="WFA216" s="337"/>
      <c r="WFB216" s="337"/>
      <c r="WFC216" s="337"/>
      <c r="WFD216" s="337"/>
      <c r="WFE216" s="78"/>
      <c r="WFF216" s="337"/>
      <c r="WFG216" s="337"/>
      <c r="WFH216" s="78"/>
      <c r="WFI216" s="79"/>
      <c r="WFJ216" s="78"/>
      <c r="WFK216" s="337"/>
      <c r="WFL216" s="337"/>
      <c r="WFM216" s="337"/>
      <c r="WFN216" s="337"/>
      <c r="WFO216" s="337"/>
      <c r="WFP216" s="337"/>
      <c r="WFQ216" s="337"/>
      <c r="WFR216" s="337"/>
      <c r="WFS216" s="337"/>
      <c r="WFT216" s="337"/>
      <c r="WFU216" s="337"/>
      <c r="WFV216" s="337"/>
      <c r="WFW216" s="78"/>
      <c r="WFX216" s="337"/>
      <c r="WFY216" s="337"/>
      <c r="WFZ216" s="78"/>
      <c r="WGA216" s="79"/>
      <c r="WGB216" s="78"/>
      <c r="WGC216" s="337"/>
      <c r="WGD216" s="337"/>
      <c r="WGE216" s="337"/>
      <c r="WGF216" s="337"/>
      <c r="WGG216" s="337"/>
      <c r="WGH216" s="337"/>
      <c r="WGI216" s="337"/>
      <c r="WGJ216" s="337"/>
      <c r="WGK216" s="337"/>
      <c r="WGL216" s="337"/>
      <c r="WGM216" s="337"/>
      <c r="WGN216" s="337"/>
      <c r="WGO216" s="78"/>
      <c r="WGP216" s="337"/>
      <c r="WGQ216" s="337"/>
      <c r="WGR216" s="78"/>
      <c r="WGS216" s="79"/>
      <c r="WGT216" s="78"/>
      <c r="WGU216" s="337"/>
      <c r="WGV216" s="337"/>
      <c r="WGW216" s="337"/>
      <c r="WGX216" s="337"/>
      <c r="WGY216" s="337"/>
      <c r="WGZ216" s="337"/>
      <c r="WHA216" s="337"/>
      <c r="WHB216" s="337"/>
      <c r="WHC216" s="337"/>
      <c r="WHD216" s="337"/>
      <c r="WHE216" s="337"/>
      <c r="WHF216" s="337"/>
      <c r="WHG216" s="78"/>
      <c r="WHH216" s="337"/>
      <c r="WHI216" s="337"/>
      <c r="WHJ216" s="78"/>
      <c r="WHK216" s="79"/>
      <c r="WHL216" s="78"/>
      <c r="WHM216" s="337"/>
      <c r="WHN216" s="337"/>
      <c r="WHO216" s="337"/>
      <c r="WHP216" s="337"/>
      <c r="WHQ216" s="337"/>
      <c r="WHR216" s="337"/>
      <c r="WHS216" s="337"/>
      <c r="WHT216" s="337"/>
      <c r="WHU216" s="337"/>
      <c r="WHV216" s="337"/>
      <c r="WHW216" s="337"/>
      <c r="WHX216" s="337"/>
      <c r="WHY216" s="78"/>
      <c r="WHZ216" s="337"/>
      <c r="WIA216" s="337"/>
      <c r="WIB216" s="78"/>
      <c r="WIC216" s="79"/>
      <c r="WID216" s="78"/>
      <c r="WIE216" s="337"/>
      <c r="WIF216" s="337"/>
      <c r="WIG216" s="337"/>
      <c r="WIH216" s="337"/>
      <c r="WII216" s="337"/>
      <c r="WIJ216" s="337"/>
      <c r="WIK216" s="337"/>
      <c r="WIL216" s="337"/>
      <c r="WIM216" s="337"/>
      <c r="WIN216" s="337"/>
      <c r="WIO216" s="337"/>
      <c r="WIP216" s="337"/>
      <c r="WIQ216" s="78"/>
      <c r="WIR216" s="337"/>
      <c r="WIS216" s="337"/>
      <c r="WIT216" s="78"/>
      <c r="WIU216" s="79"/>
      <c r="WIV216" s="78"/>
      <c r="WIW216" s="337"/>
      <c r="WIX216" s="337"/>
      <c r="WIY216" s="337"/>
      <c r="WIZ216" s="337"/>
      <c r="WJA216" s="337"/>
      <c r="WJB216" s="337"/>
      <c r="WJC216" s="337"/>
      <c r="WJD216" s="337"/>
      <c r="WJE216" s="337"/>
      <c r="WJF216" s="337"/>
      <c r="WJG216" s="337"/>
      <c r="WJH216" s="337"/>
      <c r="WJI216" s="78"/>
      <c r="WJJ216" s="337"/>
      <c r="WJK216" s="337"/>
      <c r="WJL216" s="78"/>
      <c r="WJM216" s="79"/>
      <c r="WJN216" s="78"/>
      <c r="WJO216" s="337"/>
      <c r="WJP216" s="337"/>
      <c r="WJQ216" s="337"/>
      <c r="WJR216" s="337"/>
      <c r="WJS216" s="337"/>
      <c r="WJT216" s="337"/>
      <c r="WJU216" s="337"/>
      <c r="WJV216" s="337"/>
      <c r="WJW216" s="337"/>
      <c r="WJX216" s="337"/>
      <c r="WJY216" s="337"/>
      <c r="WJZ216" s="337"/>
      <c r="WKA216" s="78"/>
      <c r="WKB216" s="337"/>
      <c r="WKC216" s="337"/>
      <c r="WKD216" s="78"/>
      <c r="WKE216" s="79"/>
      <c r="WKF216" s="78"/>
      <c r="WKG216" s="337"/>
      <c r="WKH216" s="337"/>
      <c r="WKI216" s="337"/>
      <c r="WKJ216" s="337"/>
      <c r="WKK216" s="337"/>
      <c r="WKL216" s="337"/>
      <c r="WKM216" s="337"/>
      <c r="WKN216" s="337"/>
      <c r="WKO216" s="337"/>
      <c r="WKP216" s="337"/>
      <c r="WKQ216" s="337"/>
      <c r="WKR216" s="337"/>
      <c r="WKS216" s="78"/>
      <c r="WKT216" s="337"/>
      <c r="WKU216" s="337"/>
      <c r="WKV216" s="78"/>
      <c r="WKW216" s="79"/>
      <c r="WKX216" s="78"/>
      <c r="WKY216" s="337"/>
      <c r="WKZ216" s="337"/>
      <c r="WLA216" s="337"/>
      <c r="WLB216" s="337"/>
      <c r="WLC216" s="337"/>
      <c r="WLD216" s="337"/>
      <c r="WLE216" s="337"/>
      <c r="WLF216" s="337"/>
      <c r="WLG216" s="337"/>
      <c r="WLH216" s="337"/>
      <c r="WLI216" s="337"/>
      <c r="WLJ216" s="337"/>
      <c r="WLK216" s="78"/>
      <c r="WLL216" s="337"/>
      <c r="WLM216" s="337"/>
      <c r="WLN216" s="78"/>
      <c r="WLO216" s="79"/>
      <c r="WLP216" s="78"/>
      <c r="WLQ216" s="337"/>
      <c r="WLR216" s="337"/>
      <c r="WLS216" s="337"/>
      <c r="WLT216" s="337"/>
      <c r="WLU216" s="337"/>
      <c r="WLV216" s="337"/>
      <c r="WLW216" s="337"/>
      <c r="WLX216" s="337"/>
      <c r="WLY216" s="337"/>
      <c r="WLZ216" s="337"/>
      <c r="WMA216" s="337"/>
      <c r="WMB216" s="337"/>
      <c r="WMC216" s="78"/>
      <c r="WMD216" s="337"/>
      <c r="WME216" s="337"/>
      <c r="WMF216" s="78"/>
      <c r="WMG216" s="79"/>
      <c r="WMH216" s="78"/>
      <c r="WMI216" s="337"/>
      <c r="WMJ216" s="337"/>
      <c r="WMK216" s="337"/>
      <c r="WML216" s="337"/>
      <c r="WMM216" s="337"/>
      <c r="WMN216" s="337"/>
      <c r="WMO216" s="337"/>
      <c r="WMP216" s="337"/>
      <c r="WMQ216" s="337"/>
      <c r="WMR216" s="337"/>
      <c r="WMS216" s="337"/>
      <c r="WMT216" s="337"/>
      <c r="WMU216" s="78"/>
      <c r="WMV216" s="337"/>
      <c r="WMW216" s="337"/>
      <c r="WMX216" s="78"/>
      <c r="WMY216" s="79"/>
      <c r="WMZ216" s="78"/>
      <c r="WNA216" s="337"/>
      <c r="WNB216" s="337"/>
      <c r="WNC216" s="337"/>
      <c r="WND216" s="337"/>
      <c r="WNE216" s="337"/>
      <c r="WNF216" s="337"/>
      <c r="WNG216" s="337"/>
      <c r="WNH216" s="337"/>
      <c r="WNI216" s="337"/>
      <c r="WNJ216" s="337"/>
      <c r="WNK216" s="337"/>
      <c r="WNL216" s="337"/>
      <c r="WNM216" s="78"/>
      <c r="WNN216" s="337"/>
      <c r="WNO216" s="337"/>
      <c r="WNP216" s="78"/>
      <c r="WNQ216" s="79"/>
      <c r="WNR216" s="78"/>
      <c r="WNS216" s="337"/>
      <c r="WNT216" s="337"/>
      <c r="WNU216" s="337"/>
      <c r="WNV216" s="337"/>
      <c r="WNW216" s="337"/>
      <c r="WNX216" s="337"/>
      <c r="WNY216" s="337"/>
      <c r="WNZ216" s="337"/>
      <c r="WOA216" s="337"/>
      <c r="WOB216" s="337"/>
      <c r="WOC216" s="337"/>
      <c r="WOD216" s="337"/>
      <c r="WOE216" s="78"/>
      <c r="WOF216" s="337"/>
      <c r="WOG216" s="337"/>
      <c r="WOH216" s="78"/>
      <c r="WOI216" s="79"/>
      <c r="WOJ216" s="78"/>
      <c r="WOK216" s="337"/>
      <c r="WOL216" s="337"/>
      <c r="WOM216" s="337"/>
      <c r="WON216" s="337"/>
      <c r="WOO216" s="337"/>
      <c r="WOP216" s="337"/>
      <c r="WOQ216" s="337"/>
      <c r="WOR216" s="337"/>
      <c r="WOS216" s="337"/>
      <c r="WOT216" s="337"/>
      <c r="WOU216" s="337"/>
      <c r="WOV216" s="337"/>
      <c r="WOW216" s="78"/>
      <c r="WOX216" s="337"/>
      <c r="WOY216" s="337"/>
      <c r="WOZ216" s="78"/>
      <c r="WPA216" s="79"/>
      <c r="WPB216" s="78"/>
      <c r="WPC216" s="337"/>
      <c r="WPD216" s="337"/>
      <c r="WPE216" s="337"/>
      <c r="WPF216" s="337"/>
      <c r="WPG216" s="337"/>
      <c r="WPH216" s="337"/>
      <c r="WPI216" s="337"/>
      <c r="WPJ216" s="337"/>
      <c r="WPK216" s="337"/>
      <c r="WPL216" s="337"/>
      <c r="WPM216" s="337"/>
      <c r="WPN216" s="337"/>
      <c r="WPO216" s="78"/>
      <c r="WPP216" s="337"/>
      <c r="WPQ216" s="337"/>
      <c r="WPR216" s="78"/>
      <c r="WPS216" s="79"/>
      <c r="WPT216" s="78"/>
      <c r="WPU216" s="337"/>
      <c r="WPV216" s="337"/>
      <c r="WPW216" s="337"/>
      <c r="WPX216" s="337"/>
      <c r="WPY216" s="337"/>
      <c r="WPZ216" s="337"/>
      <c r="WQA216" s="337"/>
      <c r="WQB216" s="337"/>
      <c r="WQC216" s="337"/>
      <c r="WQD216" s="337"/>
      <c r="WQE216" s="337"/>
      <c r="WQF216" s="337"/>
      <c r="WQG216" s="78"/>
      <c r="WQH216" s="337"/>
      <c r="WQI216" s="337"/>
      <c r="WQJ216" s="78"/>
      <c r="WQK216" s="79"/>
      <c r="WQL216" s="78"/>
      <c r="WQM216" s="337"/>
      <c r="WQN216" s="337"/>
      <c r="WQO216" s="337"/>
      <c r="WQP216" s="337"/>
      <c r="WQQ216" s="337"/>
      <c r="WQR216" s="337"/>
      <c r="WQS216" s="337"/>
      <c r="WQT216" s="337"/>
      <c r="WQU216" s="337"/>
      <c r="WQV216" s="337"/>
      <c r="WQW216" s="337"/>
      <c r="WQX216" s="337"/>
      <c r="WQY216" s="78"/>
      <c r="WQZ216" s="337"/>
      <c r="WRA216" s="337"/>
      <c r="WRB216" s="78"/>
      <c r="WRC216" s="79"/>
      <c r="WRD216" s="78"/>
      <c r="WRE216" s="337"/>
      <c r="WRF216" s="337"/>
      <c r="WRG216" s="337"/>
      <c r="WRH216" s="337"/>
      <c r="WRI216" s="337"/>
      <c r="WRJ216" s="337"/>
      <c r="WRK216" s="337"/>
      <c r="WRL216" s="337"/>
      <c r="WRM216" s="337"/>
      <c r="WRN216" s="337"/>
      <c r="WRO216" s="337"/>
      <c r="WRP216" s="337"/>
      <c r="WRQ216" s="78"/>
      <c r="WRR216" s="337"/>
      <c r="WRS216" s="337"/>
      <c r="WRT216" s="78"/>
      <c r="WRU216" s="79"/>
      <c r="WRV216" s="78"/>
      <c r="WRW216" s="337"/>
      <c r="WRX216" s="337"/>
      <c r="WRY216" s="337"/>
      <c r="WRZ216" s="337"/>
      <c r="WSA216" s="337"/>
      <c r="WSB216" s="337"/>
      <c r="WSC216" s="337"/>
      <c r="WSD216" s="337"/>
      <c r="WSE216" s="337"/>
      <c r="WSF216" s="337"/>
      <c r="WSG216" s="337"/>
      <c r="WSH216" s="337"/>
      <c r="WSI216" s="78"/>
      <c r="WSJ216" s="337"/>
      <c r="WSK216" s="337"/>
      <c r="WSL216" s="78"/>
      <c r="WSM216" s="79"/>
      <c r="WSN216" s="78"/>
      <c r="WSO216" s="337"/>
      <c r="WSP216" s="337"/>
      <c r="WSQ216" s="337"/>
      <c r="WSR216" s="337"/>
      <c r="WSS216" s="337"/>
      <c r="WST216" s="337"/>
      <c r="WSU216" s="337"/>
      <c r="WSV216" s="337"/>
      <c r="WSW216" s="337"/>
      <c r="WSX216" s="337"/>
      <c r="WSY216" s="337"/>
      <c r="WSZ216" s="337"/>
      <c r="WTA216" s="78"/>
      <c r="WTB216" s="337"/>
      <c r="WTC216" s="337"/>
      <c r="WTD216" s="78"/>
      <c r="WTE216" s="79"/>
      <c r="WTF216" s="78"/>
      <c r="WTG216" s="337"/>
      <c r="WTH216" s="337"/>
      <c r="WTI216" s="337"/>
      <c r="WTJ216" s="337"/>
      <c r="WTK216" s="337"/>
      <c r="WTL216" s="337"/>
      <c r="WTM216" s="337"/>
      <c r="WTN216" s="337"/>
      <c r="WTO216" s="337"/>
      <c r="WTP216" s="337"/>
      <c r="WTQ216" s="337"/>
      <c r="WTR216" s="337"/>
      <c r="WTS216" s="78"/>
      <c r="WTT216" s="337"/>
      <c r="WTU216" s="337"/>
      <c r="WTV216" s="78"/>
      <c r="WTW216" s="79"/>
      <c r="WTX216" s="78"/>
      <c r="WTY216" s="337"/>
      <c r="WTZ216" s="337"/>
      <c r="WUA216" s="337"/>
      <c r="WUB216" s="337"/>
      <c r="WUC216" s="337"/>
      <c r="WUD216" s="337"/>
      <c r="WUE216" s="337"/>
      <c r="WUF216" s="337"/>
      <c r="WUG216" s="337"/>
      <c r="WUH216" s="337"/>
      <c r="WUI216" s="337"/>
      <c r="WUJ216" s="337"/>
      <c r="WUK216" s="78"/>
      <c r="WUL216" s="337"/>
      <c r="WUM216" s="337"/>
      <c r="WUN216" s="78"/>
      <c r="WUO216" s="79"/>
      <c r="WUP216" s="78"/>
      <c r="WUQ216" s="337"/>
      <c r="WUR216" s="337"/>
      <c r="WUS216" s="337"/>
      <c r="WUT216" s="337"/>
      <c r="WUU216" s="337"/>
      <c r="WUV216" s="337"/>
      <c r="WUW216" s="337"/>
      <c r="WUX216" s="337"/>
      <c r="WUY216" s="337"/>
      <c r="WUZ216" s="337"/>
      <c r="WVA216" s="337"/>
      <c r="WVB216" s="337"/>
      <c r="WVC216" s="78"/>
      <c r="WVD216" s="337"/>
      <c r="WVE216" s="337"/>
      <c r="WVF216" s="78"/>
      <c r="WVG216" s="79"/>
      <c r="WVH216" s="78"/>
      <c r="WVI216" s="337"/>
      <c r="WVJ216" s="337"/>
      <c r="WVK216" s="337"/>
      <c r="WVL216" s="337"/>
      <c r="WVM216" s="337"/>
      <c r="WVN216" s="337"/>
      <c r="WVO216" s="337"/>
      <c r="WVP216" s="337"/>
      <c r="WVQ216" s="337"/>
      <c r="WVR216" s="337"/>
      <c r="WVS216" s="337"/>
      <c r="WVT216" s="337"/>
      <c r="WVU216" s="78"/>
      <c r="WVV216" s="337"/>
      <c r="WVW216" s="337"/>
      <c r="WVX216" s="78"/>
      <c r="WVY216" s="79"/>
      <c r="WVZ216" s="78"/>
      <c r="WWA216" s="337"/>
      <c r="WWB216" s="337"/>
      <c r="WWC216" s="337"/>
      <c r="WWD216" s="337"/>
      <c r="WWE216" s="337"/>
      <c r="WWF216" s="337"/>
      <c r="WWG216" s="337"/>
      <c r="WWH216" s="337"/>
      <c r="WWI216" s="337"/>
      <c r="WWJ216" s="337"/>
      <c r="WWK216" s="337"/>
      <c r="WWL216" s="337"/>
      <c r="WWM216" s="78"/>
      <c r="WWN216" s="337"/>
      <c r="WWO216" s="337"/>
      <c r="WWP216" s="78"/>
      <c r="WWQ216" s="79"/>
      <c r="WWR216" s="78"/>
      <c r="WWS216" s="337"/>
      <c r="WWT216" s="337"/>
      <c r="WWU216" s="337"/>
      <c r="WWV216" s="337"/>
      <c r="WWW216" s="337"/>
      <c r="WWX216" s="337"/>
      <c r="WWY216" s="337"/>
      <c r="WWZ216" s="337"/>
      <c r="WXA216" s="337"/>
      <c r="WXB216" s="337"/>
      <c r="WXC216" s="337"/>
      <c r="WXD216" s="337"/>
      <c r="WXE216" s="78"/>
      <c r="WXF216" s="337"/>
      <c r="WXG216" s="337"/>
      <c r="WXH216" s="78"/>
      <c r="WXI216" s="79"/>
      <c r="WXJ216" s="78"/>
      <c r="WXK216" s="337"/>
      <c r="WXL216" s="337"/>
      <c r="WXM216" s="337"/>
      <c r="WXN216" s="337"/>
      <c r="WXO216" s="337"/>
      <c r="WXP216" s="337"/>
      <c r="WXQ216" s="337"/>
      <c r="WXR216" s="337"/>
      <c r="WXS216" s="337"/>
      <c r="WXT216" s="337"/>
      <c r="WXU216" s="337"/>
      <c r="WXV216" s="337"/>
      <c r="WXW216" s="78"/>
      <c r="WXX216" s="337"/>
      <c r="WXY216" s="337"/>
      <c r="WXZ216" s="78"/>
      <c r="WYA216" s="79"/>
      <c r="WYB216" s="78"/>
      <c r="WYC216" s="337"/>
      <c r="WYD216" s="337"/>
      <c r="WYE216" s="337"/>
      <c r="WYF216" s="337"/>
      <c r="WYG216" s="337"/>
      <c r="WYH216" s="337"/>
      <c r="WYI216" s="337"/>
      <c r="WYJ216" s="337"/>
      <c r="WYK216" s="337"/>
      <c r="WYL216" s="337"/>
      <c r="WYM216" s="337"/>
      <c r="WYN216" s="337"/>
      <c r="WYO216" s="78"/>
      <c r="WYP216" s="337"/>
      <c r="WYQ216" s="337"/>
      <c r="WYR216" s="78"/>
      <c r="WYS216" s="79"/>
      <c r="WYT216" s="78"/>
      <c r="WYU216" s="337"/>
      <c r="WYV216" s="337"/>
      <c r="WYW216" s="337"/>
      <c r="WYX216" s="337"/>
      <c r="WYY216" s="337"/>
      <c r="WYZ216" s="337"/>
      <c r="WZA216" s="337"/>
      <c r="WZB216" s="337"/>
      <c r="WZC216" s="337"/>
      <c r="WZD216" s="337"/>
      <c r="WZE216" s="337"/>
      <c r="WZF216" s="337"/>
      <c r="WZG216" s="78"/>
      <c r="WZH216" s="337"/>
      <c r="WZI216" s="337"/>
      <c r="WZJ216" s="78"/>
      <c r="WZK216" s="79"/>
      <c r="WZL216" s="78"/>
      <c r="WZM216" s="337"/>
      <c r="WZN216" s="337"/>
      <c r="WZO216" s="337"/>
      <c r="WZP216" s="337"/>
      <c r="WZQ216" s="337"/>
      <c r="WZR216" s="337"/>
      <c r="WZS216" s="337"/>
      <c r="WZT216" s="337"/>
      <c r="WZU216" s="337"/>
      <c r="WZV216" s="337"/>
      <c r="WZW216" s="337"/>
      <c r="WZX216" s="337"/>
      <c r="WZY216" s="78"/>
      <c r="WZZ216" s="337"/>
      <c r="XAA216" s="337"/>
      <c r="XAB216" s="78"/>
      <c r="XAC216" s="79"/>
      <c r="XAD216" s="78"/>
      <c r="XAE216" s="337"/>
      <c r="XAF216" s="337"/>
      <c r="XAG216" s="337"/>
      <c r="XAH216" s="337"/>
      <c r="XAI216" s="337"/>
      <c r="XAJ216" s="337"/>
      <c r="XAK216" s="337"/>
      <c r="XAL216" s="337"/>
      <c r="XAM216" s="337"/>
      <c r="XAN216" s="337"/>
      <c r="XAO216" s="337"/>
      <c r="XAP216" s="337"/>
      <c r="XAQ216" s="78"/>
      <c r="XAR216" s="337"/>
      <c r="XAS216" s="337"/>
      <c r="XAT216" s="78"/>
      <c r="XAU216" s="79"/>
      <c r="XAV216" s="78"/>
      <c r="XAW216" s="337"/>
      <c r="XAX216" s="337"/>
      <c r="XAY216" s="337"/>
      <c r="XAZ216" s="337"/>
      <c r="XBA216" s="337"/>
      <c r="XBB216" s="337"/>
      <c r="XBC216" s="337"/>
      <c r="XBD216" s="337"/>
      <c r="XBE216" s="337"/>
      <c r="XBF216" s="337"/>
      <c r="XBG216" s="337"/>
      <c r="XBH216" s="337"/>
      <c r="XBI216" s="78"/>
      <c r="XBJ216" s="337"/>
      <c r="XBK216" s="337"/>
      <c r="XBL216" s="78"/>
      <c r="XBM216" s="79"/>
      <c r="XBN216" s="78"/>
      <c r="XBO216" s="337"/>
      <c r="XBP216" s="337"/>
      <c r="XBQ216" s="337"/>
      <c r="XBR216" s="337"/>
      <c r="XBS216" s="337"/>
      <c r="XBT216" s="337"/>
      <c r="XBU216" s="337"/>
      <c r="XBV216" s="337"/>
      <c r="XBW216" s="337"/>
      <c r="XBX216" s="337"/>
      <c r="XBY216" s="337"/>
      <c r="XBZ216" s="337"/>
      <c r="XCA216" s="78"/>
      <c r="XCB216" s="337"/>
      <c r="XCC216" s="337"/>
      <c r="XCD216" s="78"/>
      <c r="XCE216" s="79"/>
      <c r="XCF216" s="78"/>
      <c r="XCG216" s="337"/>
      <c r="XCH216" s="337"/>
      <c r="XCI216" s="337"/>
      <c r="XCJ216" s="337"/>
      <c r="XCK216" s="337"/>
      <c r="XCL216" s="337"/>
      <c r="XCM216" s="337"/>
      <c r="XCN216" s="337"/>
      <c r="XCO216" s="337"/>
      <c r="XCP216" s="337"/>
      <c r="XCQ216" s="337"/>
      <c r="XCR216" s="337"/>
      <c r="XCS216" s="78"/>
      <c r="XCT216" s="337"/>
      <c r="XCU216" s="337"/>
      <c r="XCV216" s="78"/>
      <c r="XCW216" s="79"/>
      <c r="XCX216" s="78"/>
      <c r="XCY216" s="337"/>
      <c r="XCZ216" s="337"/>
      <c r="XDA216" s="337"/>
      <c r="XDB216" s="337"/>
      <c r="XDC216" s="337"/>
      <c r="XDD216" s="337"/>
      <c r="XDE216" s="337"/>
      <c r="XDF216" s="337"/>
      <c r="XDG216" s="337"/>
      <c r="XDH216" s="337"/>
      <c r="XDI216" s="337"/>
      <c r="XDJ216" s="337"/>
      <c r="XDK216" s="78"/>
      <c r="XDL216" s="337"/>
      <c r="XDM216" s="337"/>
      <c r="XDN216" s="78"/>
      <c r="XDO216" s="79"/>
      <c r="XDP216" s="78"/>
      <c r="XDQ216" s="337"/>
      <c r="XDR216" s="337"/>
      <c r="XDS216" s="337"/>
      <c r="XDT216" s="337"/>
      <c r="XDU216" s="337"/>
      <c r="XDV216" s="337"/>
      <c r="XDW216" s="337"/>
      <c r="XDX216" s="337"/>
      <c r="XDY216" s="337"/>
      <c r="XDZ216" s="337"/>
      <c r="XEA216" s="337"/>
      <c r="XEB216" s="337"/>
      <c r="XEC216" s="78"/>
      <c r="XED216" s="337"/>
      <c r="XEE216" s="337"/>
      <c r="XEF216" s="78"/>
      <c r="XEG216" s="79"/>
      <c r="XEH216" s="78"/>
      <c r="XEI216" s="337"/>
      <c r="XEJ216" s="337"/>
      <c r="XEK216" s="337"/>
      <c r="XEL216" s="337"/>
      <c r="XEM216" s="337"/>
      <c r="XEN216" s="337"/>
      <c r="XEO216" s="337"/>
      <c r="XEP216" s="337"/>
      <c r="XEQ216" s="337"/>
      <c r="XER216" s="337"/>
      <c r="XES216" s="337"/>
      <c r="XET216" s="337"/>
      <c r="XEU216" s="78"/>
      <c r="XEV216" s="337"/>
      <c r="XEW216" s="337"/>
      <c r="XEX216" s="78"/>
      <c r="XEY216" s="79"/>
      <c r="XEZ216" s="78"/>
      <c r="XFA216" s="337"/>
      <c r="XFB216" s="337"/>
      <c r="XFC216" s="337"/>
      <c r="XFD216" s="337"/>
    </row>
    <row r="217" spans="1:16384" s="77" customFormat="1" x14ac:dyDescent="0.25">
      <c r="A217" s="333" t="s">
        <v>194</v>
      </c>
      <c r="B217" s="333"/>
      <c r="C217" s="333"/>
      <c r="D217" s="333"/>
      <c r="E217" s="333"/>
      <c r="F217" s="333"/>
      <c r="G217" s="333"/>
      <c r="H217" s="333"/>
      <c r="I217" s="333"/>
      <c r="J217" s="333"/>
      <c r="K217" s="333"/>
      <c r="L217" s="333"/>
      <c r="M217" s="162">
        <f>+M168+M216</f>
        <v>1219592</v>
      </c>
      <c r="N217" s="167"/>
      <c r="O217" s="167"/>
      <c r="P217" s="162">
        <f>+P168+P216</f>
        <v>0</v>
      </c>
      <c r="Q217" s="163"/>
      <c r="R217" s="162">
        <f>SUM(R169:R216)</f>
        <v>0</v>
      </c>
      <c r="AE217" s="78"/>
      <c r="AH217" s="78"/>
      <c r="AI217" s="79"/>
      <c r="AJ217" s="78"/>
      <c r="AW217" s="78"/>
      <c r="AZ217" s="78"/>
      <c r="BA217" s="79"/>
      <c r="BB217" s="78"/>
      <c r="BO217" s="78"/>
      <c r="BR217" s="78"/>
      <c r="BS217" s="79"/>
      <c r="BT217" s="78"/>
      <c r="CG217" s="78"/>
      <c r="CJ217" s="78"/>
      <c r="CK217" s="79"/>
      <c r="CL217" s="78"/>
      <c r="CY217" s="78"/>
      <c r="DB217" s="78"/>
      <c r="DC217" s="79"/>
      <c r="DD217" s="78"/>
      <c r="DQ217" s="78"/>
      <c r="DT217" s="78"/>
      <c r="DU217" s="79"/>
      <c r="DV217" s="78"/>
      <c r="EI217" s="78"/>
      <c r="EL217" s="78"/>
      <c r="EM217" s="79"/>
      <c r="EN217" s="78"/>
      <c r="FA217" s="78"/>
      <c r="FD217" s="78"/>
      <c r="FE217" s="79"/>
      <c r="FF217" s="78"/>
      <c r="FS217" s="78"/>
      <c r="FV217" s="78"/>
      <c r="FW217" s="79"/>
      <c r="FX217" s="78"/>
      <c r="GK217" s="78"/>
      <c r="GN217" s="78"/>
      <c r="GO217" s="79"/>
      <c r="GP217" s="78"/>
      <c r="HC217" s="78"/>
      <c r="HF217" s="78"/>
      <c r="HG217" s="79"/>
      <c r="HH217" s="78"/>
      <c r="HU217" s="78"/>
      <c r="HX217" s="78"/>
      <c r="HY217" s="79"/>
      <c r="HZ217" s="78"/>
      <c r="IM217" s="78"/>
      <c r="IP217" s="78"/>
      <c r="IQ217" s="79"/>
      <c r="IR217" s="78"/>
      <c r="JE217" s="78"/>
      <c r="JH217" s="78"/>
      <c r="JI217" s="79"/>
      <c r="JJ217" s="78"/>
      <c r="JW217" s="78"/>
      <c r="JZ217" s="78"/>
      <c r="KA217" s="79"/>
      <c r="KB217" s="78"/>
      <c r="KO217" s="78"/>
      <c r="KR217" s="78"/>
      <c r="KS217" s="79"/>
      <c r="KT217" s="78"/>
      <c r="LG217" s="78"/>
      <c r="LJ217" s="78"/>
      <c r="LK217" s="79"/>
      <c r="LL217" s="78"/>
      <c r="LY217" s="78"/>
      <c r="MB217" s="78"/>
      <c r="MC217" s="79"/>
      <c r="MD217" s="78"/>
      <c r="MQ217" s="78"/>
      <c r="MT217" s="78"/>
      <c r="MU217" s="79"/>
      <c r="MV217" s="78"/>
      <c r="NI217" s="78"/>
      <c r="NL217" s="78"/>
      <c r="NM217" s="79"/>
      <c r="NN217" s="78"/>
      <c r="OA217" s="78"/>
      <c r="OD217" s="78"/>
      <c r="OE217" s="79"/>
      <c r="OF217" s="78"/>
      <c r="OS217" s="78"/>
      <c r="OV217" s="78"/>
      <c r="OW217" s="79"/>
      <c r="OX217" s="78"/>
      <c r="PK217" s="78"/>
      <c r="PN217" s="78"/>
      <c r="PO217" s="79"/>
      <c r="PP217" s="78"/>
      <c r="QC217" s="78"/>
      <c r="QF217" s="78"/>
      <c r="QG217" s="79"/>
      <c r="QH217" s="78"/>
      <c r="QU217" s="78"/>
      <c r="QX217" s="78"/>
      <c r="QY217" s="79"/>
      <c r="QZ217" s="78"/>
      <c r="RM217" s="78"/>
      <c r="RP217" s="78"/>
      <c r="RQ217" s="79"/>
      <c r="RR217" s="78"/>
      <c r="SE217" s="78"/>
      <c r="SH217" s="78"/>
      <c r="SI217" s="79"/>
      <c r="SJ217" s="78"/>
      <c r="SW217" s="78"/>
      <c r="SZ217" s="78"/>
      <c r="TA217" s="79"/>
      <c r="TB217" s="78"/>
      <c r="TO217" s="78"/>
      <c r="TR217" s="78"/>
      <c r="TS217" s="79"/>
      <c r="TT217" s="78"/>
      <c r="UG217" s="78"/>
      <c r="UJ217" s="78"/>
      <c r="UK217" s="79"/>
      <c r="UL217" s="78"/>
      <c r="UY217" s="78"/>
      <c r="VB217" s="78"/>
      <c r="VC217" s="79"/>
      <c r="VD217" s="78"/>
      <c r="VQ217" s="78"/>
      <c r="VT217" s="78"/>
      <c r="VU217" s="79"/>
      <c r="VV217" s="78"/>
      <c r="WI217" s="78"/>
      <c r="WL217" s="78"/>
      <c r="WM217" s="79"/>
      <c r="WN217" s="78"/>
      <c r="XA217" s="78"/>
      <c r="XD217" s="78"/>
      <c r="XE217" s="79"/>
      <c r="XF217" s="78"/>
      <c r="XS217" s="78"/>
      <c r="XV217" s="78"/>
      <c r="XW217" s="79"/>
      <c r="XX217" s="78"/>
      <c r="YK217" s="78"/>
      <c r="YN217" s="78"/>
      <c r="YO217" s="79"/>
      <c r="YP217" s="78"/>
      <c r="ZC217" s="78"/>
      <c r="ZF217" s="78"/>
      <c r="ZG217" s="79"/>
      <c r="ZH217" s="78"/>
      <c r="ZU217" s="78"/>
      <c r="ZX217" s="78"/>
      <c r="ZY217" s="79"/>
      <c r="ZZ217" s="78"/>
      <c r="AAM217" s="78"/>
      <c r="AAP217" s="78"/>
      <c r="AAQ217" s="79"/>
      <c r="AAR217" s="78"/>
      <c r="ABE217" s="78"/>
      <c r="ABH217" s="78"/>
      <c r="ABI217" s="79"/>
      <c r="ABJ217" s="78"/>
      <c r="ABW217" s="78"/>
      <c r="ABZ217" s="78"/>
      <c r="ACA217" s="79"/>
      <c r="ACB217" s="78"/>
      <c r="ACO217" s="78"/>
      <c r="ACR217" s="78"/>
      <c r="ACS217" s="79"/>
      <c r="ACT217" s="78"/>
      <c r="ADG217" s="78"/>
      <c r="ADJ217" s="78"/>
      <c r="ADK217" s="79"/>
      <c r="ADL217" s="78"/>
      <c r="ADY217" s="78"/>
      <c r="AEB217" s="78"/>
      <c r="AEC217" s="79"/>
      <c r="AED217" s="78"/>
      <c r="AEQ217" s="78"/>
      <c r="AET217" s="78"/>
      <c r="AEU217" s="79"/>
      <c r="AEV217" s="78"/>
      <c r="AFI217" s="78"/>
      <c r="AFL217" s="78"/>
      <c r="AFM217" s="79"/>
      <c r="AFN217" s="78"/>
      <c r="AGA217" s="78"/>
      <c r="AGD217" s="78"/>
      <c r="AGE217" s="79"/>
      <c r="AGF217" s="78"/>
      <c r="AGS217" s="78"/>
      <c r="AGV217" s="78"/>
      <c r="AGW217" s="79"/>
      <c r="AGX217" s="78"/>
      <c r="AHK217" s="78"/>
      <c r="AHN217" s="78"/>
      <c r="AHO217" s="79"/>
      <c r="AHP217" s="78"/>
      <c r="AIC217" s="78"/>
      <c r="AIF217" s="78"/>
      <c r="AIG217" s="79"/>
      <c r="AIH217" s="78"/>
      <c r="AIU217" s="78"/>
      <c r="AIX217" s="78"/>
      <c r="AIY217" s="79"/>
      <c r="AIZ217" s="78"/>
      <c r="AJM217" s="78"/>
      <c r="AJP217" s="78"/>
      <c r="AJQ217" s="79"/>
      <c r="AJR217" s="78"/>
      <c r="AKE217" s="78"/>
      <c r="AKH217" s="78"/>
      <c r="AKI217" s="79"/>
      <c r="AKJ217" s="78"/>
      <c r="AKW217" s="78"/>
      <c r="AKZ217" s="78"/>
      <c r="ALA217" s="79"/>
      <c r="ALB217" s="78"/>
      <c r="ALO217" s="78"/>
      <c r="ALR217" s="78"/>
      <c r="ALS217" s="79"/>
      <c r="ALT217" s="78"/>
      <c r="AMG217" s="78"/>
      <c r="AMJ217" s="78"/>
      <c r="AMK217" s="79"/>
      <c r="AML217" s="78"/>
      <c r="AMY217" s="78"/>
      <c r="ANB217" s="78"/>
      <c r="ANC217" s="79"/>
      <c r="AND217" s="78"/>
      <c r="ANQ217" s="78"/>
      <c r="ANT217" s="78"/>
      <c r="ANU217" s="79"/>
      <c r="ANV217" s="78"/>
      <c r="AOI217" s="78"/>
      <c r="AOL217" s="78"/>
      <c r="AOM217" s="79"/>
      <c r="AON217" s="78"/>
      <c r="APA217" s="78"/>
      <c r="APD217" s="78"/>
      <c r="APE217" s="79"/>
      <c r="APF217" s="78"/>
      <c r="APS217" s="78"/>
      <c r="APV217" s="78"/>
      <c r="APW217" s="79"/>
      <c r="APX217" s="78"/>
      <c r="AQK217" s="78"/>
      <c r="AQN217" s="78"/>
      <c r="AQO217" s="79"/>
      <c r="AQP217" s="78"/>
      <c r="ARC217" s="78"/>
      <c r="ARF217" s="78"/>
      <c r="ARG217" s="79"/>
      <c r="ARH217" s="78"/>
      <c r="ARU217" s="78"/>
      <c r="ARX217" s="78"/>
      <c r="ARY217" s="79"/>
      <c r="ARZ217" s="78"/>
      <c r="ASM217" s="78"/>
      <c r="ASP217" s="78"/>
      <c r="ASQ217" s="79"/>
      <c r="ASR217" s="78"/>
      <c r="ATE217" s="78"/>
      <c r="ATH217" s="78"/>
      <c r="ATI217" s="79"/>
      <c r="ATJ217" s="78"/>
      <c r="ATW217" s="78"/>
      <c r="ATZ217" s="78"/>
      <c r="AUA217" s="79"/>
      <c r="AUB217" s="78"/>
      <c r="AUO217" s="78"/>
      <c r="AUR217" s="78"/>
      <c r="AUS217" s="79"/>
      <c r="AUT217" s="78"/>
      <c r="AVG217" s="78"/>
      <c r="AVJ217" s="78"/>
      <c r="AVK217" s="79"/>
      <c r="AVL217" s="78"/>
      <c r="AVY217" s="78"/>
      <c r="AWB217" s="78"/>
      <c r="AWC217" s="79"/>
      <c r="AWD217" s="78"/>
      <c r="AWQ217" s="78"/>
      <c r="AWT217" s="78"/>
      <c r="AWU217" s="79"/>
      <c r="AWV217" s="78"/>
      <c r="AXI217" s="78"/>
      <c r="AXL217" s="78"/>
      <c r="AXM217" s="79"/>
      <c r="AXN217" s="78"/>
      <c r="AYA217" s="78"/>
      <c r="AYD217" s="78"/>
      <c r="AYE217" s="79"/>
      <c r="AYF217" s="78"/>
      <c r="AYS217" s="78"/>
      <c r="AYV217" s="78"/>
      <c r="AYW217" s="79"/>
      <c r="AYX217" s="78"/>
      <c r="AZK217" s="78"/>
      <c r="AZN217" s="78"/>
      <c r="AZO217" s="79"/>
      <c r="AZP217" s="78"/>
      <c r="BAC217" s="78"/>
      <c r="BAF217" s="78"/>
      <c r="BAG217" s="79"/>
      <c r="BAH217" s="78"/>
      <c r="BAU217" s="78"/>
      <c r="BAX217" s="78"/>
      <c r="BAY217" s="79"/>
      <c r="BAZ217" s="78"/>
      <c r="BBM217" s="78"/>
      <c r="BBP217" s="78"/>
      <c r="BBQ217" s="79"/>
      <c r="BBR217" s="78"/>
      <c r="BCE217" s="78"/>
      <c r="BCH217" s="78"/>
      <c r="BCI217" s="79"/>
      <c r="BCJ217" s="78"/>
      <c r="BCW217" s="78"/>
      <c r="BCZ217" s="78"/>
      <c r="BDA217" s="79"/>
      <c r="BDB217" s="78"/>
      <c r="BDO217" s="78"/>
      <c r="BDR217" s="78"/>
      <c r="BDS217" s="79"/>
      <c r="BDT217" s="78"/>
      <c r="BEG217" s="78"/>
      <c r="BEJ217" s="78"/>
      <c r="BEK217" s="79"/>
      <c r="BEL217" s="78"/>
      <c r="BEY217" s="78"/>
      <c r="BFB217" s="78"/>
      <c r="BFC217" s="79"/>
      <c r="BFD217" s="78"/>
      <c r="BFQ217" s="78"/>
      <c r="BFT217" s="78"/>
      <c r="BFU217" s="79"/>
      <c r="BFV217" s="78"/>
      <c r="BGI217" s="78"/>
      <c r="BGL217" s="78"/>
      <c r="BGM217" s="79"/>
      <c r="BGN217" s="78"/>
      <c r="BHA217" s="78"/>
      <c r="BHD217" s="78"/>
      <c r="BHE217" s="79"/>
      <c r="BHF217" s="78"/>
      <c r="BHS217" s="78"/>
      <c r="BHV217" s="78"/>
      <c r="BHW217" s="79"/>
      <c r="BHX217" s="78"/>
      <c r="BIK217" s="78"/>
      <c r="BIN217" s="78"/>
      <c r="BIO217" s="79"/>
      <c r="BIP217" s="78"/>
      <c r="BJC217" s="78"/>
      <c r="BJF217" s="78"/>
      <c r="BJG217" s="79"/>
      <c r="BJH217" s="78"/>
      <c r="BJU217" s="78"/>
      <c r="BJX217" s="78"/>
      <c r="BJY217" s="79"/>
      <c r="BJZ217" s="78"/>
      <c r="BKM217" s="78"/>
      <c r="BKP217" s="78"/>
      <c r="BKQ217" s="79"/>
      <c r="BKR217" s="78"/>
      <c r="BLE217" s="78"/>
      <c r="BLH217" s="78"/>
      <c r="BLI217" s="79"/>
      <c r="BLJ217" s="78"/>
      <c r="BLW217" s="78"/>
      <c r="BLZ217" s="78"/>
      <c r="BMA217" s="79"/>
      <c r="BMB217" s="78"/>
      <c r="BMO217" s="78"/>
      <c r="BMR217" s="78"/>
      <c r="BMS217" s="79"/>
      <c r="BMT217" s="78"/>
      <c r="BNG217" s="78"/>
      <c r="BNJ217" s="78"/>
      <c r="BNK217" s="79"/>
      <c r="BNL217" s="78"/>
      <c r="BNY217" s="78"/>
      <c r="BOB217" s="78"/>
      <c r="BOC217" s="79"/>
      <c r="BOD217" s="78"/>
      <c r="BOQ217" s="78"/>
      <c r="BOT217" s="78"/>
      <c r="BOU217" s="79"/>
      <c r="BOV217" s="78"/>
      <c r="BPI217" s="78"/>
      <c r="BPL217" s="78"/>
      <c r="BPM217" s="79"/>
      <c r="BPN217" s="78"/>
      <c r="BQA217" s="78"/>
      <c r="BQD217" s="78"/>
      <c r="BQE217" s="79"/>
      <c r="BQF217" s="78"/>
      <c r="BQS217" s="78"/>
      <c r="BQV217" s="78"/>
      <c r="BQW217" s="79"/>
      <c r="BQX217" s="78"/>
      <c r="BRK217" s="78"/>
      <c r="BRN217" s="78"/>
      <c r="BRO217" s="79"/>
      <c r="BRP217" s="78"/>
      <c r="BSC217" s="78"/>
      <c r="BSF217" s="78"/>
      <c r="BSG217" s="79"/>
      <c r="BSH217" s="78"/>
      <c r="BSU217" s="78"/>
      <c r="BSX217" s="78"/>
      <c r="BSY217" s="79"/>
      <c r="BSZ217" s="78"/>
      <c r="BTM217" s="78"/>
      <c r="BTP217" s="78"/>
      <c r="BTQ217" s="79"/>
      <c r="BTR217" s="78"/>
      <c r="BUE217" s="78"/>
      <c r="BUH217" s="78"/>
      <c r="BUI217" s="79"/>
      <c r="BUJ217" s="78"/>
      <c r="BUW217" s="78"/>
      <c r="BUZ217" s="78"/>
      <c r="BVA217" s="79"/>
      <c r="BVB217" s="78"/>
      <c r="BVO217" s="78"/>
      <c r="BVR217" s="78"/>
      <c r="BVS217" s="79"/>
      <c r="BVT217" s="78"/>
      <c r="BWG217" s="78"/>
      <c r="BWJ217" s="78"/>
      <c r="BWK217" s="79"/>
      <c r="BWL217" s="78"/>
      <c r="BWY217" s="78"/>
      <c r="BXB217" s="78"/>
      <c r="BXC217" s="79"/>
      <c r="BXD217" s="78"/>
      <c r="BXQ217" s="78"/>
      <c r="BXT217" s="78"/>
      <c r="BXU217" s="79"/>
      <c r="BXV217" s="78"/>
      <c r="BYI217" s="78"/>
      <c r="BYL217" s="78"/>
      <c r="BYM217" s="79"/>
      <c r="BYN217" s="78"/>
      <c r="BZA217" s="78"/>
      <c r="BZD217" s="78"/>
      <c r="BZE217" s="79"/>
      <c r="BZF217" s="78"/>
      <c r="BZS217" s="78"/>
      <c r="BZV217" s="78"/>
      <c r="BZW217" s="79"/>
      <c r="BZX217" s="78"/>
      <c r="CAK217" s="78"/>
      <c r="CAN217" s="78"/>
      <c r="CAO217" s="79"/>
      <c r="CAP217" s="78"/>
      <c r="CBC217" s="78"/>
      <c r="CBF217" s="78"/>
      <c r="CBG217" s="79"/>
      <c r="CBH217" s="78"/>
      <c r="CBU217" s="78"/>
      <c r="CBX217" s="78"/>
      <c r="CBY217" s="79"/>
      <c r="CBZ217" s="78"/>
      <c r="CCM217" s="78"/>
      <c r="CCP217" s="78"/>
      <c r="CCQ217" s="79"/>
      <c r="CCR217" s="78"/>
      <c r="CDE217" s="78"/>
      <c r="CDH217" s="78"/>
      <c r="CDI217" s="79"/>
      <c r="CDJ217" s="78"/>
      <c r="CDW217" s="78"/>
      <c r="CDZ217" s="78"/>
      <c r="CEA217" s="79"/>
      <c r="CEB217" s="78"/>
      <c r="CEO217" s="78"/>
      <c r="CER217" s="78"/>
      <c r="CES217" s="79"/>
      <c r="CET217" s="78"/>
      <c r="CFG217" s="78"/>
      <c r="CFJ217" s="78"/>
      <c r="CFK217" s="79"/>
      <c r="CFL217" s="78"/>
      <c r="CFY217" s="78"/>
      <c r="CGB217" s="78"/>
      <c r="CGC217" s="79"/>
      <c r="CGD217" s="78"/>
      <c r="CGQ217" s="78"/>
      <c r="CGT217" s="78"/>
      <c r="CGU217" s="79"/>
      <c r="CGV217" s="78"/>
      <c r="CHI217" s="78"/>
      <c r="CHL217" s="78"/>
      <c r="CHM217" s="79"/>
      <c r="CHN217" s="78"/>
      <c r="CIA217" s="78"/>
      <c r="CID217" s="78"/>
      <c r="CIE217" s="79"/>
      <c r="CIF217" s="78"/>
      <c r="CIS217" s="78"/>
      <c r="CIV217" s="78"/>
      <c r="CIW217" s="79"/>
      <c r="CIX217" s="78"/>
      <c r="CJK217" s="78"/>
      <c r="CJN217" s="78"/>
      <c r="CJO217" s="79"/>
      <c r="CJP217" s="78"/>
      <c r="CKC217" s="78"/>
      <c r="CKF217" s="78"/>
      <c r="CKG217" s="79"/>
      <c r="CKH217" s="78"/>
      <c r="CKU217" s="78"/>
      <c r="CKX217" s="78"/>
      <c r="CKY217" s="79"/>
      <c r="CKZ217" s="78"/>
      <c r="CLM217" s="78"/>
      <c r="CLP217" s="78"/>
      <c r="CLQ217" s="79"/>
      <c r="CLR217" s="78"/>
      <c r="CME217" s="78"/>
      <c r="CMH217" s="78"/>
      <c r="CMI217" s="79"/>
      <c r="CMJ217" s="78"/>
      <c r="CMW217" s="78"/>
      <c r="CMZ217" s="78"/>
      <c r="CNA217" s="79"/>
      <c r="CNB217" s="78"/>
      <c r="CNO217" s="78"/>
      <c r="CNR217" s="78"/>
      <c r="CNS217" s="79"/>
      <c r="CNT217" s="78"/>
      <c r="COG217" s="78"/>
      <c r="COJ217" s="78"/>
      <c r="COK217" s="79"/>
      <c r="COL217" s="78"/>
      <c r="COY217" s="78"/>
      <c r="CPB217" s="78"/>
      <c r="CPC217" s="79"/>
      <c r="CPD217" s="78"/>
      <c r="CPQ217" s="78"/>
      <c r="CPT217" s="78"/>
      <c r="CPU217" s="79"/>
      <c r="CPV217" s="78"/>
      <c r="CQI217" s="78"/>
      <c r="CQL217" s="78"/>
      <c r="CQM217" s="79"/>
      <c r="CQN217" s="78"/>
      <c r="CRA217" s="78"/>
      <c r="CRD217" s="78"/>
      <c r="CRE217" s="79"/>
      <c r="CRF217" s="78"/>
      <c r="CRS217" s="78"/>
      <c r="CRV217" s="78"/>
      <c r="CRW217" s="79"/>
      <c r="CRX217" s="78"/>
      <c r="CSK217" s="78"/>
      <c r="CSN217" s="78"/>
      <c r="CSO217" s="79"/>
      <c r="CSP217" s="78"/>
      <c r="CTC217" s="78"/>
      <c r="CTF217" s="78"/>
      <c r="CTG217" s="79"/>
      <c r="CTH217" s="78"/>
      <c r="CTU217" s="78"/>
      <c r="CTX217" s="78"/>
      <c r="CTY217" s="79"/>
      <c r="CTZ217" s="78"/>
      <c r="CUM217" s="78"/>
      <c r="CUP217" s="78"/>
      <c r="CUQ217" s="79"/>
      <c r="CUR217" s="78"/>
      <c r="CVE217" s="78"/>
      <c r="CVH217" s="78"/>
      <c r="CVI217" s="79"/>
      <c r="CVJ217" s="78"/>
      <c r="CVW217" s="78"/>
      <c r="CVZ217" s="78"/>
      <c r="CWA217" s="79"/>
      <c r="CWB217" s="78"/>
      <c r="CWO217" s="78"/>
      <c r="CWR217" s="78"/>
      <c r="CWS217" s="79"/>
      <c r="CWT217" s="78"/>
      <c r="CXG217" s="78"/>
      <c r="CXJ217" s="78"/>
      <c r="CXK217" s="79"/>
      <c r="CXL217" s="78"/>
      <c r="CXY217" s="78"/>
      <c r="CYB217" s="78"/>
      <c r="CYC217" s="79"/>
      <c r="CYD217" s="78"/>
      <c r="CYQ217" s="78"/>
      <c r="CYT217" s="78"/>
      <c r="CYU217" s="79"/>
      <c r="CYV217" s="78"/>
      <c r="CZI217" s="78"/>
      <c r="CZL217" s="78"/>
      <c r="CZM217" s="79"/>
      <c r="CZN217" s="78"/>
      <c r="DAA217" s="78"/>
      <c r="DAD217" s="78"/>
      <c r="DAE217" s="79"/>
      <c r="DAF217" s="78"/>
      <c r="DAS217" s="78"/>
      <c r="DAV217" s="78"/>
      <c r="DAW217" s="79"/>
      <c r="DAX217" s="78"/>
      <c r="DBK217" s="78"/>
      <c r="DBN217" s="78"/>
      <c r="DBO217" s="79"/>
      <c r="DBP217" s="78"/>
      <c r="DCC217" s="78"/>
      <c r="DCF217" s="78"/>
      <c r="DCG217" s="79"/>
      <c r="DCH217" s="78"/>
      <c r="DCU217" s="78"/>
      <c r="DCX217" s="78"/>
      <c r="DCY217" s="79"/>
      <c r="DCZ217" s="78"/>
      <c r="DDM217" s="78"/>
      <c r="DDP217" s="78"/>
      <c r="DDQ217" s="79"/>
      <c r="DDR217" s="78"/>
      <c r="DEE217" s="78"/>
      <c r="DEH217" s="78"/>
      <c r="DEI217" s="79"/>
      <c r="DEJ217" s="78"/>
      <c r="DEW217" s="78"/>
      <c r="DEZ217" s="78"/>
      <c r="DFA217" s="79"/>
      <c r="DFB217" s="78"/>
      <c r="DFO217" s="78"/>
      <c r="DFR217" s="78"/>
      <c r="DFS217" s="79"/>
      <c r="DFT217" s="78"/>
      <c r="DGG217" s="78"/>
      <c r="DGJ217" s="78"/>
      <c r="DGK217" s="79"/>
      <c r="DGL217" s="78"/>
      <c r="DGY217" s="78"/>
      <c r="DHB217" s="78"/>
      <c r="DHC217" s="79"/>
      <c r="DHD217" s="78"/>
      <c r="DHQ217" s="78"/>
      <c r="DHT217" s="78"/>
      <c r="DHU217" s="79"/>
      <c r="DHV217" s="78"/>
      <c r="DII217" s="78"/>
      <c r="DIL217" s="78"/>
      <c r="DIM217" s="79"/>
      <c r="DIN217" s="78"/>
      <c r="DJA217" s="78"/>
      <c r="DJD217" s="78"/>
      <c r="DJE217" s="79"/>
      <c r="DJF217" s="78"/>
      <c r="DJS217" s="78"/>
      <c r="DJV217" s="78"/>
      <c r="DJW217" s="79"/>
      <c r="DJX217" s="78"/>
      <c r="DKK217" s="78"/>
      <c r="DKN217" s="78"/>
      <c r="DKO217" s="79"/>
      <c r="DKP217" s="78"/>
      <c r="DLC217" s="78"/>
      <c r="DLF217" s="78"/>
      <c r="DLG217" s="79"/>
      <c r="DLH217" s="78"/>
      <c r="DLU217" s="78"/>
      <c r="DLX217" s="78"/>
      <c r="DLY217" s="79"/>
      <c r="DLZ217" s="78"/>
      <c r="DMM217" s="78"/>
      <c r="DMP217" s="78"/>
      <c r="DMQ217" s="79"/>
      <c r="DMR217" s="78"/>
      <c r="DNE217" s="78"/>
      <c r="DNH217" s="78"/>
      <c r="DNI217" s="79"/>
      <c r="DNJ217" s="78"/>
      <c r="DNW217" s="78"/>
      <c r="DNZ217" s="78"/>
      <c r="DOA217" s="79"/>
      <c r="DOB217" s="78"/>
      <c r="DOO217" s="78"/>
      <c r="DOR217" s="78"/>
      <c r="DOS217" s="79"/>
      <c r="DOT217" s="78"/>
      <c r="DPG217" s="78"/>
      <c r="DPJ217" s="78"/>
      <c r="DPK217" s="79"/>
      <c r="DPL217" s="78"/>
      <c r="DPY217" s="78"/>
      <c r="DQB217" s="78"/>
      <c r="DQC217" s="79"/>
      <c r="DQD217" s="78"/>
      <c r="DQQ217" s="78"/>
      <c r="DQT217" s="78"/>
      <c r="DQU217" s="79"/>
      <c r="DQV217" s="78"/>
      <c r="DRI217" s="78"/>
      <c r="DRL217" s="78"/>
      <c r="DRM217" s="79"/>
      <c r="DRN217" s="78"/>
      <c r="DSA217" s="78"/>
      <c r="DSD217" s="78"/>
      <c r="DSE217" s="79"/>
      <c r="DSF217" s="78"/>
      <c r="DSS217" s="78"/>
      <c r="DSV217" s="78"/>
      <c r="DSW217" s="79"/>
      <c r="DSX217" s="78"/>
      <c r="DTK217" s="78"/>
      <c r="DTN217" s="78"/>
      <c r="DTO217" s="79"/>
      <c r="DTP217" s="78"/>
      <c r="DUC217" s="78"/>
      <c r="DUF217" s="78"/>
      <c r="DUG217" s="79"/>
      <c r="DUH217" s="78"/>
      <c r="DUU217" s="78"/>
      <c r="DUX217" s="78"/>
      <c r="DUY217" s="79"/>
      <c r="DUZ217" s="78"/>
      <c r="DVM217" s="78"/>
      <c r="DVP217" s="78"/>
      <c r="DVQ217" s="79"/>
      <c r="DVR217" s="78"/>
      <c r="DWE217" s="78"/>
      <c r="DWH217" s="78"/>
      <c r="DWI217" s="79"/>
      <c r="DWJ217" s="78"/>
      <c r="DWW217" s="78"/>
      <c r="DWZ217" s="78"/>
      <c r="DXA217" s="79"/>
      <c r="DXB217" s="78"/>
      <c r="DXO217" s="78"/>
      <c r="DXR217" s="78"/>
      <c r="DXS217" s="79"/>
      <c r="DXT217" s="78"/>
      <c r="DYG217" s="78"/>
      <c r="DYJ217" s="78"/>
      <c r="DYK217" s="79"/>
      <c r="DYL217" s="78"/>
      <c r="DYY217" s="78"/>
      <c r="DZB217" s="78"/>
      <c r="DZC217" s="79"/>
      <c r="DZD217" s="78"/>
      <c r="DZQ217" s="78"/>
      <c r="DZT217" s="78"/>
      <c r="DZU217" s="79"/>
      <c r="DZV217" s="78"/>
      <c r="EAI217" s="78"/>
      <c r="EAL217" s="78"/>
      <c r="EAM217" s="79"/>
      <c r="EAN217" s="78"/>
      <c r="EBA217" s="78"/>
      <c r="EBD217" s="78"/>
      <c r="EBE217" s="79"/>
      <c r="EBF217" s="78"/>
      <c r="EBS217" s="78"/>
      <c r="EBV217" s="78"/>
      <c r="EBW217" s="79"/>
      <c r="EBX217" s="78"/>
      <c r="ECK217" s="78"/>
      <c r="ECN217" s="78"/>
      <c r="ECO217" s="79"/>
      <c r="ECP217" s="78"/>
      <c r="EDC217" s="78"/>
      <c r="EDF217" s="78"/>
      <c r="EDG217" s="79"/>
      <c r="EDH217" s="78"/>
      <c r="EDU217" s="78"/>
      <c r="EDX217" s="78"/>
      <c r="EDY217" s="79"/>
      <c r="EDZ217" s="78"/>
      <c r="EEM217" s="78"/>
      <c r="EEP217" s="78"/>
      <c r="EEQ217" s="79"/>
      <c r="EER217" s="78"/>
      <c r="EFE217" s="78"/>
      <c r="EFH217" s="78"/>
      <c r="EFI217" s="79"/>
      <c r="EFJ217" s="78"/>
      <c r="EFW217" s="78"/>
      <c r="EFZ217" s="78"/>
      <c r="EGA217" s="79"/>
      <c r="EGB217" s="78"/>
      <c r="EGO217" s="78"/>
      <c r="EGR217" s="78"/>
      <c r="EGS217" s="79"/>
      <c r="EGT217" s="78"/>
      <c r="EHG217" s="78"/>
      <c r="EHJ217" s="78"/>
      <c r="EHK217" s="79"/>
      <c r="EHL217" s="78"/>
      <c r="EHY217" s="78"/>
      <c r="EIB217" s="78"/>
      <c r="EIC217" s="79"/>
      <c r="EID217" s="78"/>
      <c r="EIQ217" s="78"/>
      <c r="EIT217" s="78"/>
      <c r="EIU217" s="79"/>
      <c r="EIV217" s="78"/>
      <c r="EJI217" s="78"/>
      <c r="EJL217" s="78"/>
      <c r="EJM217" s="79"/>
      <c r="EJN217" s="78"/>
      <c r="EKA217" s="78"/>
      <c r="EKD217" s="78"/>
      <c r="EKE217" s="79"/>
      <c r="EKF217" s="78"/>
      <c r="EKS217" s="78"/>
      <c r="EKV217" s="78"/>
      <c r="EKW217" s="79"/>
      <c r="EKX217" s="78"/>
      <c r="ELK217" s="78"/>
      <c r="ELN217" s="78"/>
      <c r="ELO217" s="79"/>
      <c r="ELP217" s="78"/>
      <c r="EMC217" s="78"/>
      <c r="EMF217" s="78"/>
      <c r="EMG217" s="79"/>
      <c r="EMH217" s="78"/>
      <c r="EMU217" s="78"/>
      <c r="EMX217" s="78"/>
      <c r="EMY217" s="79"/>
      <c r="EMZ217" s="78"/>
      <c r="ENM217" s="78"/>
      <c r="ENP217" s="78"/>
      <c r="ENQ217" s="79"/>
      <c r="ENR217" s="78"/>
      <c r="EOE217" s="78"/>
      <c r="EOH217" s="78"/>
      <c r="EOI217" s="79"/>
      <c r="EOJ217" s="78"/>
      <c r="EOW217" s="78"/>
      <c r="EOZ217" s="78"/>
      <c r="EPA217" s="79"/>
      <c r="EPB217" s="78"/>
      <c r="EPO217" s="78"/>
      <c r="EPR217" s="78"/>
      <c r="EPS217" s="79"/>
      <c r="EPT217" s="78"/>
      <c r="EQG217" s="78"/>
      <c r="EQJ217" s="78"/>
      <c r="EQK217" s="79"/>
      <c r="EQL217" s="78"/>
      <c r="EQY217" s="78"/>
      <c r="ERB217" s="78"/>
      <c r="ERC217" s="79"/>
      <c r="ERD217" s="78"/>
      <c r="ERQ217" s="78"/>
      <c r="ERT217" s="78"/>
      <c r="ERU217" s="79"/>
      <c r="ERV217" s="78"/>
      <c r="ESI217" s="78"/>
      <c r="ESL217" s="78"/>
      <c r="ESM217" s="79"/>
      <c r="ESN217" s="78"/>
      <c r="ETA217" s="78"/>
      <c r="ETD217" s="78"/>
      <c r="ETE217" s="79"/>
      <c r="ETF217" s="78"/>
      <c r="ETS217" s="78"/>
      <c r="ETV217" s="78"/>
      <c r="ETW217" s="79"/>
      <c r="ETX217" s="78"/>
      <c r="EUK217" s="78"/>
      <c r="EUN217" s="78"/>
      <c r="EUO217" s="79"/>
      <c r="EUP217" s="78"/>
      <c r="EVC217" s="78"/>
      <c r="EVF217" s="78"/>
      <c r="EVG217" s="79"/>
      <c r="EVH217" s="78"/>
      <c r="EVU217" s="78"/>
      <c r="EVX217" s="78"/>
      <c r="EVY217" s="79"/>
      <c r="EVZ217" s="78"/>
      <c r="EWM217" s="78"/>
      <c r="EWP217" s="78"/>
      <c r="EWQ217" s="79"/>
      <c r="EWR217" s="78"/>
      <c r="EXE217" s="78"/>
      <c r="EXH217" s="78"/>
      <c r="EXI217" s="79"/>
      <c r="EXJ217" s="78"/>
      <c r="EXW217" s="78"/>
      <c r="EXZ217" s="78"/>
      <c r="EYA217" s="79"/>
      <c r="EYB217" s="78"/>
      <c r="EYO217" s="78"/>
      <c r="EYR217" s="78"/>
      <c r="EYS217" s="79"/>
      <c r="EYT217" s="78"/>
      <c r="EZG217" s="78"/>
      <c r="EZJ217" s="78"/>
      <c r="EZK217" s="79"/>
      <c r="EZL217" s="78"/>
      <c r="EZY217" s="78"/>
      <c r="FAB217" s="78"/>
      <c r="FAC217" s="79"/>
      <c r="FAD217" s="78"/>
      <c r="FAQ217" s="78"/>
      <c r="FAT217" s="78"/>
      <c r="FAU217" s="79"/>
      <c r="FAV217" s="78"/>
      <c r="FBI217" s="78"/>
      <c r="FBL217" s="78"/>
      <c r="FBM217" s="79"/>
      <c r="FBN217" s="78"/>
      <c r="FCA217" s="78"/>
      <c r="FCD217" s="78"/>
      <c r="FCE217" s="79"/>
      <c r="FCF217" s="78"/>
      <c r="FCS217" s="78"/>
      <c r="FCV217" s="78"/>
      <c r="FCW217" s="79"/>
      <c r="FCX217" s="78"/>
      <c r="FDK217" s="78"/>
      <c r="FDN217" s="78"/>
      <c r="FDO217" s="79"/>
      <c r="FDP217" s="78"/>
      <c r="FEC217" s="78"/>
      <c r="FEF217" s="78"/>
      <c r="FEG217" s="79"/>
      <c r="FEH217" s="78"/>
      <c r="FEU217" s="78"/>
      <c r="FEX217" s="78"/>
      <c r="FEY217" s="79"/>
      <c r="FEZ217" s="78"/>
      <c r="FFM217" s="78"/>
      <c r="FFP217" s="78"/>
      <c r="FFQ217" s="79"/>
      <c r="FFR217" s="78"/>
      <c r="FGE217" s="78"/>
      <c r="FGH217" s="78"/>
      <c r="FGI217" s="79"/>
      <c r="FGJ217" s="78"/>
      <c r="FGW217" s="78"/>
      <c r="FGZ217" s="78"/>
      <c r="FHA217" s="79"/>
      <c r="FHB217" s="78"/>
      <c r="FHO217" s="78"/>
      <c r="FHR217" s="78"/>
      <c r="FHS217" s="79"/>
      <c r="FHT217" s="78"/>
      <c r="FIG217" s="78"/>
      <c r="FIJ217" s="78"/>
      <c r="FIK217" s="79"/>
      <c r="FIL217" s="78"/>
      <c r="FIY217" s="78"/>
      <c r="FJB217" s="78"/>
      <c r="FJC217" s="79"/>
      <c r="FJD217" s="78"/>
      <c r="FJQ217" s="78"/>
      <c r="FJT217" s="78"/>
      <c r="FJU217" s="79"/>
      <c r="FJV217" s="78"/>
      <c r="FKI217" s="78"/>
      <c r="FKL217" s="78"/>
      <c r="FKM217" s="79"/>
      <c r="FKN217" s="78"/>
      <c r="FLA217" s="78"/>
      <c r="FLD217" s="78"/>
      <c r="FLE217" s="79"/>
      <c r="FLF217" s="78"/>
      <c r="FLS217" s="78"/>
      <c r="FLV217" s="78"/>
      <c r="FLW217" s="79"/>
      <c r="FLX217" s="78"/>
      <c r="FMK217" s="78"/>
      <c r="FMN217" s="78"/>
      <c r="FMO217" s="79"/>
      <c r="FMP217" s="78"/>
      <c r="FNC217" s="78"/>
      <c r="FNF217" s="78"/>
      <c r="FNG217" s="79"/>
      <c r="FNH217" s="78"/>
      <c r="FNU217" s="78"/>
      <c r="FNX217" s="78"/>
      <c r="FNY217" s="79"/>
      <c r="FNZ217" s="78"/>
      <c r="FOM217" s="78"/>
      <c r="FOP217" s="78"/>
      <c r="FOQ217" s="79"/>
      <c r="FOR217" s="78"/>
      <c r="FPE217" s="78"/>
      <c r="FPH217" s="78"/>
      <c r="FPI217" s="79"/>
      <c r="FPJ217" s="78"/>
      <c r="FPW217" s="78"/>
      <c r="FPZ217" s="78"/>
      <c r="FQA217" s="79"/>
      <c r="FQB217" s="78"/>
      <c r="FQO217" s="78"/>
      <c r="FQR217" s="78"/>
      <c r="FQS217" s="79"/>
      <c r="FQT217" s="78"/>
      <c r="FRG217" s="78"/>
      <c r="FRJ217" s="78"/>
      <c r="FRK217" s="79"/>
      <c r="FRL217" s="78"/>
      <c r="FRY217" s="78"/>
      <c r="FSB217" s="78"/>
      <c r="FSC217" s="79"/>
      <c r="FSD217" s="78"/>
      <c r="FSQ217" s="78"/>
      <c r="FST217" s="78"/>
      <c r="FSU217" s="79"/>
      <c r="FSV217" s="78"/>
      <c r="FTI217" s="78"/>
      <c r="FTL217" s="78"/>
      <c r="FTM217" s="79"/>
      <c r="FTN217" s="78"/>
      <c r="FUA217" s="78"/>
      <c r="FUD217" s="78"/>
      <c r="FUE217" s="79"/>
      <c r="FUF217" s="78"/>
      <c r="FUS217" s="78"/>
      <c r="FUV217" s="78"/>
      <c r="FUW217" s="79"/>
      <c r="FUX217" s="78"/>
      <c r="FVK217" s="78"/>
      <c r="FVN217" s="78"/>
      <c r="FVO217" s="79"/>
      <c r="FVP217" s="78"/>
      <c r="FWC217" s="78"/>
      <c r="FWF217" s="78"/>
      <c r="FWG217" s="79"/>
      <c r="FWH217" s="78"/>
      <c r="FWU217" s="78"/>
      <c r="FWX217" s="78"/>
      <c r="FWY217" s="79"/>
      <c r="FWZ217" s="78"/>
      <c r="FXM217" s="78"/>
      <c r="FXP217" s="78"/>
      <c r="FXQ217" s="79"/>
      <c r="FXR217" s="78"/>
      <c r="FYE217" s="78"/>
      <c r="FYH217" s="78"/>
      <c r="FYI217" s="79"/>
      <c r="FYJ217" s="78"/>
      <c r="FYW217" s="78"/>
      <c r="FYZ217" s="78"/>
      <c r="FZA217" s="79"/>
      <c r="FZB217" s="78"/>
      <c r="FZO217" s="78"/>
      <c r="FZR217" s="78"/>
      <c r="FZS217" s="79"/>
      <c r="FZT217" s="78"/>
      <c r="GAG217" s="78"/>
      <c r="GAJ217" s="78"/>
      <c r="GAK217" s="79"/>
      <c r="GAL217" s="78"/>
      <c r="GAY217" s="78"/>
      <c r="GBB217" s="78"/>
      <c r="GBC217" s="79"/>
      <c r="GBD217" s="78"/>
      <c r="GBQ217" s="78"/>
      <c r="GBT217" s="78"/>
      <c r="GBU217" s="79"/>
      <c r="GBV217" s="78"/>
      <c r="GCI217" s="78"/>
      <c r="GCL217" s="78"/>
      <c r="GCM217" s="79"/>
      <c r="GCN217" s="78"/>
      <c r="GDA217" s="78"/>
      <c r="GDD217" s="78"/>
      <c r="GDE217" s="79"/>
      <c r="GDF217" s="78"/>
      <c r="GDS217" s="78"/>
      <c r="GDV217" s="78"/>
      <c r="GDW217" s="79"/>
      <c r="GDX217" s="78"/>
      <c r="GEK217" s="78"/>
      <c r="GEN217" s="78"/>
      <c r="GEO217" s="79"/>
      <c r="GEP217" s="78"/>
      <c r="GFC217" s="78"/>
      <c r="GFF217" s="78"/>
      <c r="GFG217" s="79"/>
      <c r="GFH217" s="78"/>
      <c r="GFU217" s="78"/>
      <c r="GFX217" s="78"/>
      <c r="GFY217" s="79"/>
      <c r="GFZ217" s="78"/>
      <c r="GGM217" s="78"/>
      <c r="GGP217" s="78"/>
      <c r="GGQ217" s="79"/>
      <c r="GGR217" s="78"/>
      <c r="GHE217" s="78"/>
      <c r="GHH217" s="78"/>
      <c r="GHI217" s="79"/>
      <c r="GHJ217" s="78"/>
      <c r="GHW217" s="78"/>
      <c r="GHZ217" s="78"/>
      <c r="GIA217" s="79"/>
      <c r="GIB217" s="78"/>
      <c r="GIO217" s="78"/>
      <c r="GIR217" s="78"/>
      <c r="GIS217" s="79"/>
      <c r="GIT217" s="78"/>
      <c r="GJG217" s="78"/>
      <c r="GJJ217" s="78"/>
      <c r="GJK217" s="79"/>
      <c r="GJL217" s="78"/>
      <c r="GJY217" s="78"/>
      <c r="GKB217" s="78"/>
      <c r="GKC217" s="79"/>
      <c r="GKD217" s="78"/>
      <c r="GKQ217" s="78"/>
      <c r="GKT217" s="78"/>
      <c r="GKU217" s="79"/>
      <c r="GKV217" s="78"/>
      <c r="GLI217" s="78"/>
      <c r="GLL217" s="78"/>
      <c r="GLM217" s="79"/>
      <c r="GLN217" s="78"/>
      <c r="GMA217" s="78"/>
      <c r="GMD217" s="78"/>
      <c r="GME217" s="79"/>
      <c r="GMF217" s="78"/>
      <c r="GMS217" s="78"/>
      <c r="GMV217" s="78"/>
      <c r="GMW217" s="79"/>
      <c r="GMX217" s="78"/>
      <c r="GNK217" s="78"/>
      <c r="GNN217" s="78"/>
      <c r="GNO217" s="79"/>
      <c r="GNP217" s="78"/>
      <c r="GOC217" s="78"/>
      <c r="GOF217" s="78"/>
      <c r="GOG217" s="79"/>
      <c r="GOH217" s="78"/>
      <c r="GOU217" s="78"/>
      <c r="GOX217" s="78"/>
      <c r="GOY217" s="79"/>
      <c r="GOZ217" s="78"/>
      <c r="GPM217" s="78"/>
      <c r="GPP217" s="78"/>
      <c r="GPQ217" s="79"/>
      <c r="GPR217" s="78"/>
      <c r="GQE217" s="78"/>
      <c r="GQH217" s="78"/>
      <c r="GQI217" s="79"/>
      <c r="GQJ217" s="78"/>
      <c r="GQW217" s="78"/>
      <c r="GQZ217" s="78"/>
      <c r="GRA217" s="79"/>
      <c r="GRB217" s="78"/>
      <c r="GRO217" s="78"/>
      <c r="GRR217" s="78"/>
      <c r="GRS217" s="79"/>
      <c r="GRT217" s="78"/>
      <c r="GSG217" s="78"/>
      <c r="GSJ217" s="78"/>
      <c r="GSK217" s="79"/>
      <c r="GSL217" s="78"/>
      <c r="GSY217" s="78"/>
      <c r="GTB217" s="78"/>
      <c r="GTC217" s="79"/>
      <c r="GTD217" s="78"/>
      <c r="GTQ217" s="78"/>
      <c r="GTT217" s="78"/>
      <c r="GTU217" s="79"/>
      <c r="GTV217" s="78"/>
      <c r="GUI217" s="78"/>
      <c r="GUL217" s="78"/>
      <c r="GUM217" s="79"/>
      <c r="GUN217" s="78"/>
      <c r="GVA217" s="78"/>
      <c r="GVD217" s="78"/>
      <c r="GVE217" s="79"/>
      <c r="GVF217" s="78"/>
      <c r="GVS217" s="78"/>
      <c r="GVV217" s="78"/>
      <c r="GVW217" s="79"/>
      <c r="GVX217" s="78"/>
      <c r="GWK217" s="78"/>
      <c r="GWN217" s="78"/>
      <c r="GWO217" s="79"/>
      <c r="GWP217" s="78"/>
      <c r="GXC217" s="78"/>
      <c r="GXF217" s="78"/>
      <c r="GXG217" s="79"/>
      <c r="GXH217" s="78"/>
      <c r="GXU217" s="78"/>
      <c r="GXX217" s="78"/>
      <c r="GXY217" s="79"/>
      <c r="GXZ217" s="78"/>
      <c r="GYM217" s="78"/>
      <c r="GYP217" s="78"/>
      <c r="GYQ217" s="79"/>
      <c r="GYR217" s="78"/>
      <c r="GZE217" s="78"/>
      <c r="GZH217" s="78"/>
      <c r="GZI217" s="79"/>
      <c r="GZJ217" s="78"/>
      <c r="GZW217" s="78"/>
      <c r="GZZ217" s="78"/>
      <c r="HAA217" s="79"/>
      <c r="HAB217" s="78"/>
      <c r="HAO217" s="78"/>
      <c r="HAR217" s="78"/>
      <c r="HAS217" s="79"/>
      <c r="HAT217" s="78"/>
      <c r="HBG217" s="78"/>
      <c r="HBJ217" s="78"/>
      <c r="HBK217" s="79"/>
      <c r="HBL217" s="78"/>
      <c r="HBY217" s="78"/>
      <c r="HCB217" s="78"/>
      <c r="HCC217" s="79"/>
      <c r="HCD217" s="78"/>
      <c r="HCQ217" s="78"/>
      <c r="HCT217" s="78"/>
      <c r="HCU217" s="79"/>
      <c r="HCV217" s="78"/>
      <c r="HDI217" s="78"/>
      <c r="HDL217" s="78"/>
      <c r="HDM217" s="79"/>
      <c r="HDN217" s="78"/>
      <c r="HEA217" s="78"/>
      <c r="HED217" s="78"/>
      <c r="HEE217" s="79"/>
      <c r="HEF217" s="78"/>
      <c r="HES217" s="78"/>
      <c r="HEV217" s="78"/>
      <c r="HEW217" s="79"/>
      <c r="HEX217" s="78"/>
      <c r="HFK217" s="78"/>
      <c r="HFN217" s="78"/>
      <c r="HFO217" s="79"/>
      <c r="HFP217" s="78"/>
      <c r="HGC217" s="78"/>
      <c r="HGF217" s="78"/>
      <c r="HGG217" s="79"/>
      <c r="HGH217" s="78"/>
      <c r="HGU217" s="78"/>
      <c r="HGX217" s="78"/>
      <c r="HGY217" s="79"/>
      <c r="HGZ217" s="78"/>
      <c r="HHM217" s="78"/>
      <c r="HHP217" s="78"/>
      <c r="HHQ217" s="79"/>
      <c r="HHR217" s="78"/>
      <c r="HIE217" s="78"/>
      <c r="HIH217" s="78"/>
      <c r="HII217" s="79"/>
      <c r="HIJ217" s="78"/>
      <c r="HIW217" s="78"/>
      <c r="HIZ217" s="78"/>
      <c r="HJA217" s="79"/>
      <c r="HJB217" s="78"/>
      <c r="HJO217" s="78"/>
      <c r="HJR217" s="78"/>
      <c r="HJS217" s="79"/>
      <c r="HJT217" s="78"/>
      <c r="HKG217" s="78"/>
      <c r="HKJ217" s="78"/>
      <c r="HKK217" s="79"/>
      <c r="HKL217" s="78"/>
      <c r="HKY217" s="78"/>
      <c r="HLB217" s="78"/>
      <c r="HLC217" s="79"/>
      <c r="HLD217" s="78"/>
      <c r="HLQ217" s="78"/>
      <c r="HLT217" s="78"/>
      <c r="HLU217" s="79"/>
      <c r="HLV217" s="78"/>
      <c r="HMI217" s="78"/>
      <c r="HML217" s="78"/>
      <c r="HMM217" s="79"/>
      <c r="HMN217" s="78"/>
      <c r="HNA217" s="78"/>
      <c r="HND217" s="78"/>
      <c r="HNE217" s="79"/>
      <c r="HNF217" s="78"/>
      <c r="HNS217" s="78"/>
      <c r="HNV217" s="78"/>
      <c r="HNW217" s="79"/>
      <c r="HNX217" s="78"/>
      <c r="HOK217" s="78"/>
      <c r="HON217" s="78"/>
      <c r="HOO217" s="79"/>
      <c r="HOP217" s="78"/>
      <c r="HPC217" s="78"/>
      <c r="HPF217" s="78"/>
      <c r="HPG217" s="79"/>
      <c r="HPH217" s="78"/>
      <c r="HPU217" s="78"/>
      <c r="HPX217" s="78"/>
      <c r="HPY217" s="79"/>
      <c r="HPZ217" s="78"/>
      <c r="HQM217" s="78"/>
      <c r="HQP217" s="78"/>
      <c r="HQQ217" s="79"/>
      <c r="HQR217" s="78"/>
      <c r="HRE217" s="78"/>
      <c r="HRH217" s="78"/>
      <c r="HRI217" s="79"/>
      <c r="HRJ217" s="78"/>
      <c r="HRW217" s="78"/>
      <c r="HRZ217" s="78"/>
      <c r="HSA217" s="79"/>
      <c r="HSB217" s="78"/>
      <c r="HSO217" s="78"/>
      <c r="HSR217" s="78"/>
      <c r="HSS217" s="79"/>
      <c r="HST217" s="78"/>
      <c r="HTG217" s="78"/>
      <c r="HTJ217" s="78"/>
      <c r="HTK217" s="79"/>
      <c r="HTL217" s="78"/>
      <c r="HTY217" s="78"/>
      <c r="HUB217" s="78"/>
      <c r="HUC217" s="79"/>
      <c r="HUD217" s="78"/>
      <c r="HUQ217" s="78"/>
      <c r="HUT217" s="78"/>
      <c r="HUU217" s="79"/>
      <c r="HUV217" s="78"/>
      <c r="HVI217" s="78"/>
      <c r="HVL217" s="78"/>
      <c r="HVM217" s="79"/>
      <c r="HVN217" s="78"/>
      <c r="HWA217" s="78"/>
      <c r="HWD217" s="78"/>
      <c r="HWE217" s="79"/>
      <c r="HWF217" s="78"/>
      <c r="HWS217" s="78"/>
      <c r="HWV217" s="78"/>
      <c r="HWW217" s="79"/>
      <c r="HWX217" s="78"/>
      <c r="HXK217" s="78"/>
      <c r="HXN217" s="78"/>
      <c r="HXO217" s="79"/>
      <c r="HXP217" s="78"/>
      <c r="HYC217" s="78"/>
      <c r="HYF217" s="78"/>
      <c r="HYG217" s="79"/>
      <c r="HYH217" s="78"/>
      <c r="HYU217" s="78"/>
      <c r="HYX217" s="78"/>
      <c r="HYY217" s="79"/>
      <c r="HYZ217" s="78"/>
      <c r="HZM217" s="78"/>
      <c r="HZP217" s="78"/>
      <c r="HZQ217" s="79"/>
      <c r="HZR217" s="78"/>
      <c r="IAE217" s="78"/>
      <c r="IAH217" s="78"/>
      <c r="IAI217" s="79"/>
      <c r="IAJ217" s="78"/>
      <c r="IAW217" s="78"/>
      <c r="IAZ217" s="78"/>
      <c r="IBA217" s="79"/>
      <c r="IBB217" s="78"/>
      <c r="IBO217" s="78"/>
      <c r="IBR217" s="78"/>
      <c r="IBS217" s="79"/>
      <c r="IBT217" s="78"/>
      <c r="ICG217" s="78"/>
      <c r="ICJ217" s="78"/>
      <c r="ICK217" s="79"/>
      <c r="ICL217" s="78"/>
      <c r="ICY217" s="78"/>
      <c r="IDB217" s="78"/>
      <c r="IDC217" s="79"/>
      <c r="IDD217" s="78"/>
      <c r="IDQ217" s="78"/>
      <c r="IDT217" s="78"/>
      <c r="IDU217" s="79"/>
      <c r="IDV217" s="78"/>
      <c r="IEI217" s="78"/>
      <c r="IEL217" s="78"/>
      <c r="IEM217" s="79"/>
      <c r="IEN217" s="78"/>
      <c r="IFA217" s="78"/>
      <c r="IFD217" s="78"/>
      <c r="IFE217" s="79"/>
      <c r="IFF217" s="78"/>
      <c r="IFS217" s="78"/>
      <c r="IFV217" s="78"/>
      <c r="IFW217" s="79"/>
      <c r="IFX217" s="78"/>
      <c r="IGK217" s="78"/>
      <c r="IGN217" s="78"/>
      <c r="IGO217" s="79"/>
      <c r="IGP217" s="78"/>
      <c r="IHC217" s="78"/>
      <c r="IHF217" s="78"/>
      <c r="IHG217" s="79"/>
      <c r="IHH217" s="78"/>
      <c r="IHU217" s="78"/>
      <c r="IHX217" s="78"/>
      <c r="IHY217" s="79"/>
      <c r="IHZ217" s="78"/>
      <c r="IIM217" s="78"/>
      <c r="IIP217" s="78"/>
      <c r="IIQ217" s="79"/>
      <c r="IIR217" s="78"/>
      <c r="IJE217" s="78"/>
      <c r="IJH217" s="78"/>
      <c r="IJI217" s="79"/>
      <c r="IJJ217" s="78"/>
      <c r="IJW217" s="78"/>
      <c r="IJZ217" s="78"/>
      <c r="IKA217" s="79"/>
      <c r="IKB217" s="78"/>
      <c r="IKO217" s="78"/>
      <c r="IKR217" s="78"/>
      <c r="IKS217" s="79"/>
      <c r="IKT217" s="78"/>
      <c r="ILG217" s="78"/>
      <c r="ILJ217" s="78"/>
      <c r="ILK217" s="79"/>
      <c r="ILL217" s="78"/>
      <c r="ILY217" s="78"/>
      <c r="IMB217" s="78"/>
      <c r="IMC217" s="79"/>
      <c r="IMD217" s="78"/>
      <c r="IMQ217" s="78"/>
      <c r="IMT217" s="78"/>
      <c r="IMU217" s="79"/>
      <c r="IMV217" s="78"/>
      <c r="INI217" s="78"/>
      <c r="INL217" s="78"/>
      <c r="INM217" s="79"/>
      <c r="INN217" s="78"/>
      <c r="IOA217" s="78"/>
      <c r="IOD217" s="78"/>
      <c r="IOE217" s="79"/>
      <c r="IOF217" s="78"/>
      <c r="IOS217" s="78"/>
      <c r="IOV217" s="78"/>
      <c r="IOW217" s="79"/>
      <c r="IOX217" s="78"/>
      <c r="IPK217" s="78"/>
      <c r="IPN217" s="78"/>
      <c r="IPO217" s="79"/>
      <c r="IPP217" s="78"/>
      <c r="IQC217" s="78"/>
      <c r="IQF217" s="78"/>
      <c r="IQG217" s="79"/>
      <c r="IQH217" s="78"/>
      <c r="IQU217" s="78"/>
      <c r="IQX217" s="78"/>
      <c r="IQY217" s="79"/>
      <c r="IQZ217" s="78"/>
      <c r="IRM217" s="78"/>
      <c r="IRP217" s="78"/>
      <c r="IRQ217" s="79"/>
      <c r="IRR217" s="78"/>
      <c r="ISE217" s="78"/>
      <c r="ISH217" s="78"/>
      <c r="ISI217" s="79"/>
      <c r="ISJ217" s="78"/>
      <c r="ISW217" s="78"/>
      <c r="ISZ217" s="78"/>
      <c r="ITA217" s="79"/>
      <c r="ITB217" s="78"/>
      <c r="ITO217" s="78"/>
      <c r="ITR217" s="78"/>
      <c r="ITS217" s="79"/>
      <c r="ITT217" s="78"/>
      <c r="IUG217" s="78"/>
      <c r="IUJ217" s="78"/>
      <c r="IUK217" s="79"/>
      <c r="IUL217" s="78"/>
      <c r="IUY217" s="78"/>
      <c r="IVB217" s="78"/>
      <c r="IVC217" s="79"/>
      <c r="IVD217" s="78"/>
      <c r="IVQ217" s="78"/>
      <c r="IVT217" s="78"/>
      <c r="IVU217" s="79"/>
      <c r="IVV217" s="78"/>
      <c r="IWI217" s="78"/>
      <c r="IWL217" s="78"/>
      <c r="IWM217" s="79"/>
      <c r="IWN217" s="78"/>
      <c r="IXA217" s="78"/>
      <c r="IXD217" s="78"/>
      <c r="IXE217" s="79"/>
      <c r="IXF217" s="78"/>
      <c r="IXS217" s="78"/>
      <c r="IXV217" s="78"/>
      <c r="IXW217" s="79"/>
      <c r="IXX217" s="78"/>
      <c r="IYK217" s="78"/>
      <c r="IYN217" s="78"/>
      <c r="IYO217" s="79"/>
      <c r="IYP217" s="78"/>
      <c r="IZC217" s="78"/>
      <c r="IZF217" s="78"/>
      <c r="IZG217" s="79"/>
      <c r="IZH217" s="78"/>
      <c r="IZU217" s="78"/>
      <c r="IZX217" s="78"/>
      <c r="IZY217" s="79"/>
      <c r="IZZ217" s="78"/>
      <c r="JAM217" s="78"/>
      <c r="JAP217" s="78"/>
      <c r="JAQ217" s="79"/>
      <c r="JAR217" s="78"/>
      <c r="JBE217" s="78"/>
      <c r="JBH217" s="78"/>
      <c r="JBI217" s="79"/>
      <c r="JBJ217" s="78"/>
      <c r="JBW217" s="78"/>
      <c r="JBZ217" s="78"/>
      <c r="JCA217" s="79"/>
      <c r="JCB217" s="78"/>
      <c r="JCO217" s="78"/>
      <c r="JCR217" s="78"/>
      <c r="JCS217" s="79"/>
      <c r="JCT217" s="78"/>
      <c r="JDG217" s="78"/>
      <c r="JDJ217" s="78"/>
      <c r="JDK217" s="79"/>
      <c r="JDL217" s="78"/>
      <c r="JDY217" s="78"/>
      <c r="JEB217" s="78"/>
      <c r="JEC217" s="79"/>
      <c r="JED217" s="78"/>
      <c r="JEQ217" s="78"/>
      <c r="JET217" s="78"/>
      <c r="JEU217" s="79"/>
      <c r="JEV217" s="78"/>
      <c r="JFI217" s="78"/>
      <c r="JFL217" s="78"/>
      <c r="JFM217" s="79"/>
      <c r="JFN217" s="78"/>
      <c r="JGA217" s="78"/>
      <c r="JGD217" s="78"/>
      <c r="JGE217" s="79"/>
      <c r="JGF217" s="78"/>
      <c r="JGS217" s="78"/>
      <c r="JGV217" s="78"/>
      <c r="JGW217" s="79"/>
      <c r="JGX217" s="78"/>
      <c r="JHK217" s="78"/>
      <c r="JHN217" s="78"/>
      <c r="JHO217" s="79"/>
      <c r="JHP217" s="78"/>
      <c r="JIC217" s="78"/>
      <c r="JIF217" s="78"/>
      <c r="JIG217" s="79"/>
      <c r="JIH217" s="78"/>
      <c r="JIU217" s="78"/>
      <c r="JIX217" s="78"/>
      <c r="JIY217" s="79"/>
      <c r="JIZ217" s="78"/>
      <c r="JJM217" s="78"/>
      <c r="JJP217" s="78"/>
      <c r="JJQ217" s="79"/>
      <c r="JJR217" s="78"/>
      <c r="JKE217" s="78"/>
      <c r="JKH217" s="78"/>
      <c r="JKI217" s="79"/>
      <c r="JKJ217" s="78"/>
      <c r="JKW217" s="78"/>
      <c r="JKZ217" s="78"/>
      <c r="JLA217" s="79"/>
      <c r="JLB217" s="78"/>
      <c r="JLO217" s="78"/>
      <c r="JLR217" s="78"/>
      <c r="JLS217" s="79"/>
      <c r="JLT217" s="78"/>
      <c r="JMG217" s="78"/>
      <c r="JMJ217" s="78"/>
      <c r="JMK217" s="79"/>
      <c r="JML217" s="78"/>
      <c r="JMY217" s="78"/>
      <c r="JNB217" s="78"/>
      <c r="JNC217" s="79"/>
      <c r="JND217" s="78"/>
      <c r="JNQ217" s="78"/>
      <c r="JNT217" s="78"/>
      <c r="JNU217" s="79"/>
      <c r="JNV217" s="78"/>
      <c r="JOI217" s="78"/>
      <c r="JOL217" s="78"/>
      <c r="JOM217" s="79"/>
      <c r="JON217" s="78"/>
      <c r="JPA217" s="78"/>
      <c r="JPD217" s="78"/>
      <c r="JPE217" s="79"/>
      <c r="JPF217" s="78"/>
      <c r="JPS217" s="78"/>
      <c r="JPV217" s="78"/>
      <c r="JPW217" s="79"/>
      <c r="JPX217" s="78"/>
      <c r="JQK217" s="78"/>
      <c r="JQN217" s="78"/>
      <c r="JQO217" s="79"/>
      <c r="JQP217" s="78"/>
      <c r="JRC217" s="78"/>
      <c r="JRF217" s="78"/>
      <c r="JRG217" s="79"/>
      <c r="JRH217" s="78"/>
      <c r="JRU217" s="78"/>
      <c r="JRX217" s="78"/>
      <c r="JRY217" s="79"/>
      <c r="JRZ217" s="78"/>
      <c r="JSM217" s="78"/>
      <c r="JSP217" s="78"/>
      <c r="JSQ217" s="79"/>
      <c r="JSR217" s="78"/>
      <c r="JTE217" s="78"/>
      <c r="JTH217" s="78"/>
      <c r="JTI217" s="79"/>
      <c r="JTJ217" s="78"/>
      <c r="JTW217" s="78"/>
      <c r="JTZ217" s="78"/>
      <c r="JUA217" s="79"/>
      <c r="JUB217" s="78"/>
      <c r="JUO217" s="78"/>
      <c r="JUR217" s="78"/>
      <c r="JUS217" s="79"/>
      <c r="JUT217" s="78"/>
      <c r="JVG217" s="78"/>
      <c r="JVJ217" s="78"/>
      <c r="JVK217" s="79"/>
      <c r="JVL217" s="78"/>
      <c r="JVY217" s="78"/>
      <c r="JWB217" s="78"/>
      <c r="JWC217" s="79"/>
      <c r="JWD217" s="78"/>
      <c r="JWQ217" s="78"/>
      <c r="JWT217" s="78"/>
      <c r="JWU217" s="79"/>
      <c r="JWV217" s="78"/>
      <c r="JXI217" s="78"/>
      <c r="JXL217" s="78"/>
      <c r="JXM217" s="79"/>
      <c r="JXN217" s="78"/>
      <c r="JYA217" s="78"/>
      <c r="JYD217" s="78"/>
      <c r="JYE217" s="79"/>
      <c r="JYF217" s="78"/>
      <c r="JYS217" s="78"/>
      <c r="JYV217" s="78"/>
      <c r="JYW217" s="79"/>
      <c r="JYX217" s="78"/>
      <c r="JZK217" s="78"/>
      <c r="JZN217" s="78"/>
      <c r="JZO217" s="79"/>
      <c r="JZP217" s="78"/>
      <c r="KAC217" s="78"/>
      <c r="KAF217" s="78"/>
      <c r="KAG217" s="79"/>
      <c r="KAH217" s="78"/>
      <c r="KAU217" s="78"/>
      <c r="KAX217" s="78"/>
      <c r="KAY217" s="79"/>
      <c r="KAZ217" s="78"/>
      <c r="KBM217" s="78"/>
      <c r="KBP217" s="78"/>
      <c r="KBQ217" s="79"/>
      <c r="KBR217" s="78"/>
      <c r="KCE217" s="78"/>
      <c r="KCH217" s="78"/>
      <c r="KCI217" s="79"/>
      <c r="KCJ217" s="78"/>
      <c r="KCW217" s="78"/>
      <c r="KCZ217" s="78"/>
      <c r="KDA217" s="79"/>
      <c r="KDB217" s="78"/>
      <c r="KDO217" s="78"/>
      <c r="KDR217" s="78"/>
      <c r="KDS217" s="79"/>
      <c r="KDT217" s="78"/>
      <c r="KEG217" s="78"/>
      <c r="KEJ217" s="78"/>
      <c r="KEK217" s="79"/>
      <c r="KEL217" s="78"/>
      <c r="KEY217" s="78"/>
      <c r="KFB217" s="78"/>
      <c r="KFC217" s="79"/>
      <c r="KFD217" s="78"/>
      <c r="KFQ217" s="78"/>
      <c r="KFT217" s="78"/>
      <c r="KFU217" s="79"/>
      <c r="KFV217" s="78"/>
      <c r="KGI217" s="78"/>
      <c r="KGL217" s="78"/>
      <c r="KGM217" s="79"/>
      <c r="KGN217" s="78"/>
      <c r="KHA217" s="78"/>
      <c r="KHD217" s="78"/>
      <c r="KHE217" s="79"/>
      <c r="KHF217" s="78"/>
      <c r="KHS217" s="78"/>
      <c r="KHV217" s="78"/>
      <c r="KHW217" s="79"/>
      <c r="KHX217" s="78"/>
      <c r="KIK217" s="78"/>
      <c r="KIN217" s="78"/>
      <c r="KIO217" s="79"/>
      <c r="KIP217" s="78"/>
      <c r="KJC217" s="78"/>
      <c r="KJF217" s="78"/>
      <c r="KJG217" s="79"/>
      <c r="KJH217" s="78"/>
      <c r="KJU217" s="78"/>
      <c r="KJX217" s="78"/>
      <c r="KJY217" s="79"/>
      <c r="KJZ217" s="78"/>
      <c r="KKM217" s="78"/>
      <c r="KKP217" s="78"/>
      <c r="KKQ217" s="79"/>
      <c r="KKR217" s="78"/>
      <c r="KLE217" s="78"/>
      <c r="KLH217" s="78"/>
      <c r="KLI217" s="79"/>
      <c r="KLJ217" s="78"/>
      <c r="KLW217" s="78"/>
      <c r="KLZ217" s="78"/>
      <c r="KMA217" s="79"/>
      <c r="KMB217" s="78"/>
      <c r="KMO217" s="78"/>
      <c r="KMR217" s="78"/>
      <c r="KMS217" s="79"/>
      <c r="KMT217" s="78"/>
      <c r="KNG217" s="78"/>
      <c r="KNJ217" s="78"/>
      <c r="KNK217" s="79"/>
      <c r="KNL217" s="78"/>
      <c r="KNY217" s="78"/>
      <c r="KOB217" s="78"/>
      <c r="KOC217" s="79"/>
      <c r="KOD217" s="78"/>
      <c r="KOQ217" s="78"/>
      <c r="KOT217" s="78"/>
      <c r="KOU217" s="79"/>
      <c r="KOV217" s="78"/>
      <c r="KPI217" s="78"/>
      <c r="KPL217" s="78"/>
      <c r="KPM217" s="79"/>
      <c r="KPN217" s="78"/>
      <c r="KQA217" s="78"/>
      <c r="KQD217" s="78"/>
      <c r="KQE217" s="79"/>
      <c r="KQF217" s="78"/>
      <c r="KQS217" s="78"/>
      <c r="KQV217" s="78"/>
      <c r="KQW217" s="79"/>
      <c r="KQX217" s="78"/>
      <c r="KRK217" s="78"/>
      <c r="KRN217" s="78"/>
      <c r="KRO217" s="79"/>
      <c r="KRP217" s="78"/>
      <c r="KSC217" s="78"/>
      <c r="KSF217" s="78"/>
      <c r="KSG217" s="79"/>
      <c r="KSH217" s="78"/>
      <c r="KSU217" s="78"/>
      <c r="KSX217" s="78"/>
      <c r="KSY217" s="79"/>
      <c r="KSZ217" s="78"/>
      <c r="KTM217" s="78"/>
      <c r="KTP217" s="78"/>
      <c r="KTQ217" s="79"/>
      <c r="KTR217" s="78"/>
      <c r="KUE217" s="78"/>
      <c r="KUH217" s="78"/>
      <c r="KUI217" s="79"/>
      <c r="KUJ217" s="78"/>
      <c r="KUW217" s="78"/>
      <c r="KUZ217" s="78"/>
      <c r="KVA217" s="79"/>
      <c r="KVB217" s="78"/>
      <c r="KVO217" s="78"/>
      <c r="KVR217" s="78"/>
      <c r="KVS217" s="79"/>
      <c r="KVT217" s="78"/>
      <c r="KWG217" s="78"/>
      <c r="KWJ217" s="78"/>
      <c r="KWK217" s="79"/>
      <c r="KWL217" s="78"/>
      <c r="KWY217" s="78"/>
      <c r="KXB217" s="78"/>
      <c r="KXC217" s="79"/>
      <c r="KXD217" s="78"/>
      <c r="KXQ217" s="78"/>
      <c r="KXT217" s="78"/>
      <c r="KXU217" s="79"/>
      <c r="KXV217" s="78"/>
      <c r="KYI217" s="78"/>
      <c r="KYL217" s="78"/>
      <c r="KYM217" s="79"/>
      <c r="KYN217" s="78"/>
      <c r="KZA217" s="78"/>
      <c r="KZD217" s="78"/>
      <c r="KZE217" s="79"/>
      <c r="KZF217" s="78"/>
      <c r="KZS217" s="78"/>
      <c r="KZV217" s="78"/>
      <c r="KZW217" s="79"/>
      <c r="KZX217" s="78"/>
      <c r="LAK217" s="78"/>
      <c r="LAN217" s="78"/>
      <c r="LAO217" s="79"/>
      <c r="LAP217" s="78"/>
      <c r="LBC217" s="78"/>
      <c r="LBF217" s="78"/>
      <c r="LBG217" s="79"/>
      <c r="LBH217" s="78"/>
      <c r="LBU217" s="78"/>
      <c r="LBX217" s="78"/>
      <c r="LBY217" s="79"/>
      <c r="LBZ217" s="78"/>
      <c r="LCM217" s="78"/>
      <c r="LCP217" s="78"/>
      <c r="LCQ217" s="79"/>
      <c r="LCR217" s="78"/>
      <c r="LDE217" s="78"/>
      <c r="LDH217" s="78"/>
      <c r="LDI217" s="79"/>
      <c r="LDJ217" s="78"/>
      <c r="LDW217" s="78"/>
      <c r="LDZ217" s="78"/>
      <c r="LEA217" s="79"/>
      <c r="LEB217" s="78"/>
      <c r="LEO217" s="78"/>
      <c r="LER217" s="78"/>
      <c r="LES217" s="79"/>
      <c r="LET217" s="78"/>
      <c r="LFG217" s="78"/>
      <c r="LFJ217" s="78"/>
      <c r="LFK217" s="79"/>
      <c r="LFL217" s="78"/>
      <c r="LFY217" s="78"/>
      <c r="LGB217" s="78"/>
      <c r="LGC217" s="79"/>
      <c r="LGD217" s="78"/>
      <c r="LGQ217" s="78"/>
      <c r="LGT217" s="78"/>
      <c r="LGU217" s="79"/>
      <c r="LGV217" s="78"/>
      <c r="LHI217" s="78"/>
      <c r="LHL217" s="78"/>
      <c r="LHM217" s="79"/>
      <c r="LHN217" s="78"/>
      <c r="LIA217" s="78"/>
      <c r="LID217" s="78"/>
      <c r="LIE217" s="79"/>
      <c r="LIF217" s="78"/>
      <c r="LIS217" s="78"/>
      <c r="LIV217" s="78"/>
      <c r="LIW217" s="79"/>
      <c r="LIX217" s="78"/>
      <c r="LJK217" s="78"/>
      <c r="LJN217" s="78"/>
      <c r="LJO217" s="79"/>
      <c r="LJP217" s="78"/>
      <c r="LKC217" s="78"/>
      <c r="LKF217" s="78"/>
      <c r="LKG217" s="79"/>
      <c r="LKH217" s="78"/>
      <c r="LKU217" s="78"/>
      <c r="LKX217" s="78"/>
      <c r="LKY217" s="79"/>
      <c r="LKZ217" s="78"/>
      <c r="LLM217" s="78"/>
      <c r="LLP217" s="78"/>
      <c r="LLQ217" s="79"/>
      <c r="LLR217" s="78"/>
      <c r="LME217" s="78"/>
      <c r="LMH217" s="78"/>
      <c r="LMI217" s="79"/>
      <c r="LMJ217" s="78"/>
      <c r="LMW217" s="78"/>
      <c r="LMZ217" s="78"/>
      <c r="LNA217" s="79"/>
      <c r="LNB217" s="78"/>
      <c r="LNO217" s="78"/>
      <c r="LNR217" s="78"/>
      <c r="LNS217" s="79"/>
      <c r="LNT217" s="78"/>
      <c r="LOG217" s="78"/>
      <c r="LOJ217" s="78"/>
      <c r="LOK217" s="79"/>
      <c r="LOL217" s="78"/>
      <c r="LOY217" s="78"/>
      <c r="LPB217" s="78"/>
      <c r="LPC217" s="79"/>
      <c r="LPD217" s="78"/>
      <c r="LPQ217" s="78"/>
      <c r="LPT217" s="78"/>
      <c r="LPU217" s="79"/>
      <c r="LPV217" s="78"/>
      <c r="LQI217" s="78"/>
      <c r="LQL217" s="78"/>
      <c r="LQM217" s="79"/>
      <c r="LQN217" s="78"/>
      <c r="LRA217" s="78"/>
      <c r="LRD217" s="78"/>
      <c r="LRE217" s="79"/>
      <c r="LRF217" s="78"/>
      <c r="LRS217" s="78"/>
      <c r="LRV217" s="78"/>
      <c r="LRW217" s="79"/>
      <c r="LRX217" s="78"/>
      <c r="LSK217" s="78"/>
      <c r="LSN217" s="78"/>
      <c r="LSO217" s="79"/>
      <c r="LSP217" s="78"/>
      <c r="LTC217" s="78"/>
      <c r="LTF217" s="78"/>
      <c r="LTG217" s="79"/>
      <c r="LTH217" s="78"/>
      <c r="LTU217" s="78"/>
      <c r="LTX217" s="78"/>
      <c r="LTY217" s="79"/>
      <c r="LTZ217" s="78"/>
      <c r="LUM217" s="78"/>
      <c r="LUP217" s="78"/>
      <c r="LUQ217" s="79"/>
      <c r="LUR217" s="78"/>
      <c r="LVE217" s="78"/>
      <c r="LVH217" s="78"/>
      <c r="LVI217" s="79"/>
      <c r="LVJ217" s="78"/>
      <c r="LVW217" s="78"/>
      <c r="LVZ217" s="78"/>
      <c r="LWA217" s="79"/>
      <c r="LWB217" s="78"/>
      <c r="LWO217" s="78"/>
      <c r="LWR217" s="78"/>
      <c r="LWS217" s="79"/>
      <c r="LWT217" s="78"/>
      <c r="LXG217" s="78"/>
      <c r="LXJ217" s="78"/>
      <c r="LXK217" s="79"/>
      <c r="LXL217" s="78"/>
      <c r="LXY217" s="78"/>
      <c r="LYB217" s="78"/>
      <c r="LYC217" s="79"/>
      <c r="LYD217" s="78"/>
      <c r="LYQ217" s="78"/>
      <c r="LYT217" s="78"/>
      <c r="LYU217" s="79"/>
      <c r="LYV217" s="78"/>
      <c r="LZI217" s="78"/>
      <c r="LZL217" s="78"/>
      <c r="LZM217" s="79"/>
      <c r="LZN217" s="78"/>
      <c r="MAA217" s="78"/>
      <c r="MAD217" s="78"/>
      <c r="MAE217" s="79"/>
      <c r="MAF217" s="78"/>
      <c r="MAS217" s="78"/>
      <c r="MAV217" s="78"/>
      <c r="MAW217" s="79"/>
      <c r="MAX217" s="78"/>
      <c r="MBK217" s="78"/>
      <c r="MBN217" s="78"/>
      <c r="MBO217" s="79"/>
      <c r="MBP217" s="78"/>
      <c r="MCC217" s="78"/>
      <c r="MCF217" s="78"/>
      <c r="MCG217" s="79"/>
      <c r="MCH217" s="78"/>
      <c r="MCU217" s="78"/>
      <c r="MCX217" s="78"/>
      <c r="MCY217" s="79"/>
      <c r="MCZ217" s="78"/>
      <c r="MDM217" s="78"/>
      <c r="MDP217" s="78"/>
      <c r="MDQ217" s="79"/>
      <c r="MDR217" s="78"/>
      <c r="MEE217" s="78"/>
      <c r="MEH217" s="78"/>
      <c r="MEI217" s="79"/>
      <c r="MEJ217" s="78"/>
      <c r="MEW217" s="78"/>
      <c r="MEZ217" s="78"/>
      <c r="MFA217" s="79"/>
      <c r="MFB217" s="78"/>
      <c r="MFO217" s="78"/>
      <c r="MFR217" s="78"/>
      <c r="MFS217" s="79"/>
      <c r="MFT217" s="78"/>
      <c r="MGG217" s="78"/>
      <c r="MGJ217" s="78"/>
      <c r="MGK217" s="79"/>
      <c r="MGL217" s="78"/>
      <c r="MGY217" s="78"/>
      <c r="MHB217" s="78"/>
      <c r="MHC217" s="79"/>
      <c r="MHD217" s="78"/>
      <c r="MHQ217" s="78"/>
      <c r="MHT217" s="78"/>
      <c r="MHU217" s="79"/>
      <c r="MHV217" s="78"/>
      <c r="MII217" s="78"/>
      <c r="MIL217" s="78"/>
      <c r="MIM217" s="79"/>
      <c r="MIN217" s="78"/>
      <c r="MJA217" s="78"/>
      <c r="MJD217" s="78"/>
      <c r="MJE217" s="79"/>
      <c r="MJF217" s="78"/>
      <c r="MJS217" s="78"/>
      <c r="MJV217" s="78"/>
      <c r="MJW217" s="79"/>
      <c r="MJX217" s="78"/>
      <c r="MKK217" s="78"/>
      <c r="MKN217" s="78"/>
      <c r="MKO217" s="79"/>
      <c r="MKP217" s="78"/>
      <c r="MLC217" s="78"/>
      <c r="MLF217" s="78"/>
      <c r="MLG217" s="79"/>
      <c r="MLH217" s="78"/>
      <c r="MLU217" s="78"/>
      <c r="MLX217" s="78"/>
      <c r="MLY217" s="79"/>
      <c r="MLZ217" s="78"/>
      <c r="MMM217" s="78"/>
      <c r="MMP217" s="78"/>
      <c r="MMQ217" s="79"/>
      <c r="MMR217" s="78"/>
      <c r="MNE217" s="78"/>
      <c r="MNH217" s="78"/>
      <c r="MNI217" s="79"/>
      <c r="MNJ217" s="78"/>
      <c r="MNW217" s="78"/>
      <c r="MNZ217" s="78"/>
      <c r="MOA217" s="79"/>
      <c r="MOB217" s="78"/>
      <c r="MOO217" s="78"/>
      <c r="MOR217" s="78"/>
      <c r="MOS217" s="79"/>
      <c r="MOT217" s="78"/>
      <c r="MPG217" s="78"/>
      <c r="MPJ217" s="78"/>
      <c r="MPK217" s="79"/>
      <c r="MPL217" s="78"/>
      <c r="MPY217" s="78"/>
      <c r="MQB217" s="78"/>
      <c r="MQC217" s="79"/>
      <c r="MQD217" s="78"/>
      <c r="MQQ217" s="78"/>
      <c r="MQT217" s="78"/>
      <c r="MQU217" s="79"/>
      <c r="MQV217" s="78"/>
      <c r="MRI217" s="78"/>
      <c r="MRL217" s="78"/>
      <c r="MRM217" s="79"/>
      <c r="MRN217" s="78"/>
      <c r="MSA217" s="78"/>
      <c r="MSD217" s="78"/>
      <c r="MSE217" s="79"/>
      <c r="MSF217" s="78"/>
      <c r="MSS217" s="78"/>
      <c r="MSV217" s="78"/>
      <c r="MSW217" s="79"/>
      <c r="MSX217" s="78"/>
      <c r="MTK217" s="78"/>
      <c r="MTN217" s="78"/>
      <c r="MTO217" s="79"/>
      <c r="MTP217" s="78"/>
      <c r="MUC217" s="78"/>
      <c r="MUF217" s="78"/>
      <c r="MUG217" s="79"/>
      <c r="MUH217" s="78"/>
      <c r="MUU217" s="78"/>
      <c r="MUX217" s="78"/>
      <c r="MUY217" s="79"/>
      <c r="MUZ217" s="78"/>
      <c r="MVM217" s="78"/>
      <c r="MVP217" s="78"/>
      <c r="MVQ217" s="79"/>
      <c r="MVR217" s="78"/>
      <c r="MWE217" s="78"/>
      <c r="MWH217" s="78"/>
      <c r="MWI217" s="79"/>
      <c r="MWJ217" s="78"/>
      <c r="MWW217" s="78"/>
      <c r="MWZ217" s="78"/>
      <c r="MXA217" s="79"/>
      <c r="MXB217" s="78"/>
      <c r="MXO217" s="78"/>
      <c r="MXR217" s="78"/>
      <c r="MXS217" s="79"/>
      <c r="MXT217" s="78"/>
      <c r="MYG217" s="78"/>
      <c r="MYJ217" s="78"/>
      <c r="MYK217" s="79"/>
      <c r="MYL217" s="78"/>
      <c r="MYY217" s="78"/>
      <c r="MZB217" s="78"/>
      <c r="MZC217" s="79"/>
      <c r="MZD217" s="78"/>
      <c r="MZQ217" s="78"/>
      <c r="MZT217" s="78"/>
      <c r="MZU217" s="79"/>
      <c r="MZV217" s="78"/>
      <c r="NAI217" s="78"/>
      <c r="NAL217" s="78"/>
      <c r="NAM217" s="79"/>
      <c r="NAN217" s="78"/>
      <c r="NBA217" s="78"/>
      <c r="NBD217" s="78"/>
      <c r="NBE217" s="79"/>
      <c r="NBF217" s="78"/>
      <c r="NBS217" s="78"/>
      <c r="NBV217" s="78"/>
      <c r="NBW217" s="79"/>
      <c r="NBX217" s="78"/>
      <c r="NCK217" s="78"/>
      <c r="NCN217" s="78"/>
      <c r="NCO217" s="79"/>
      <c r="NCP217" s="78"/>
      <c r="NDC217" s="78"/>
      <c r="NDF217" s="78"/>
      <c r="NDG217" s="79"/>
      <c r="NDH217" s="78"/>
      <c r="NDU217" s="78"/>
      <c r="NDX217" s="78"/>
      <c r="NDY217" s="79"/>
      <c r="NDZ217" s="78"/>
      <c r="NEM217" s="78"/>
      <c r="NEP217" s="78"/>
      <c r="NEQ217" s="79"/>
      <c r="NER217" s="78"/>
      <c r="NFE217" s="78"/>
      <c r="NFH217" s="78"/>
      <c r="NFI217" s="79"/>
      <c r="NFJ217" s="78"/>
      <c r="NFW217" s="78"/>
      <c r="NFZ217" s="78"/>
      <c r="NGA217" s="79"/>
      <c r="NGB217" s="78"/>
      <c r="NGO217" s="78"/>
      <c r="NGR217" s="78"/>
      <c r="NGS217" s="79"/>
      <c r="NGT217" s="78"/>
      <c r="NHG217" s="78"/>
      <c r="NHJ217" s="78"/>
      <c r="NHK217" s="79"/>
      <c r="NHL217" s="78"/>
      <c r="NHY217" s="78"/>
      <c r="NIB217" s="78"/>
      <c r="NIC217" s="79"/>
      <c r="NID217" s="78"/>
      <c r="NIQ217" s="78"/>
      <c r="NIT217" s="78"/>
      <c r="NIU217" s="79"/>
      <c r="NIV217" s="78"/>
      <c r="NJI217" s="78"/>
      <c r="NJL217" s="78"/>
      <c r="NJM217" s="79"/>
      <c r="NJN217" s="78"/>
      <c r="NKA217" s="78"/>
      <c r="NKD217" s="78"/>
      <c r="NKE217" s="79"/>
      <c r="NKF217" s="78"/>
      <c r="NKS217" s="78"/>
      <c r="NKV217" s="78"/>
      <c r="NKW217" s="79"/>
      <c r="NKX217" s="78"/>
      <c r="NLK217" s="78"/>
      <c r="NLN217" s="78"/>
      <c r="NLO217" s="79"/>
      <c r="NLP217" s="78"/>
      <c r="NMC217" s="78"/>
      <c r="NMF217" s="78"/>
      <c r="NMG217" s="79"/>
      <c r="NMH217" s="78"/>
      <c r="NMU217" s="78"/>
      <c r="NMX217" s="78"/>
      <c r="NMY217" s="79"/>
      <c r="NMZ217" s="78"/>
      <c r="NNM217" s="78"/>
      <c r="NNP217" s="78"/>
      <c r="NNQ217" s="79"/>
      <c r="NNR217" s="78"/>
      <c r="NOE217" s="78"/>
      <c r="NOH217" s="78"/>
      <c r="NOI217" s="79"/>
      <c r="NOJ217" s="78"/>
      <c r="NOW217" s="78"/>
      <c r="NOZ217" s="78"/>
      <c r="NPA217" s="79"/>
      <c r="NPB217" s="78"/>
      <c r="NPO217" s="78"/>
      <c r="NPR217" s="78"/>
      <c r="NPS217" s="79"/>
      <c r="NPT217" s="78"/>
      <c r="NQG217" s="78"/>
      <c r="NQJ217" s="78"/>
      <c r="NQK217" s="79"/>
      <c r="NQL217" s="78"/>
      <c r="NQY217" s="78"/>
      <c r="NRB217" s="78"/>
      <c r="NRC217" s="79"/>
      <c r="NRD217" s="78"/>
      <c r="NRQ217" s="78"/>
      <c r="NRT217" s="78"/>
      <c r="NRU217" s="79"/>
      <c r="NRV217" s="78"/>
      <c r="NSI217" s="78"/>
      <c r="NSL217" s="78"/>
      <c r="NSM217" s="79"/>
      <c r="NSN217" s="78"/>
      <c r="NTA217" s="78"/>
      <c r="NTD217" s="78"/>
      <c r="NTE217" s="79"/>
      <c r="NTF217" s="78"/>
      <c r="NTS217" s="78"/>
      <c r="NTV217" s="78"/>
      <c r="NTW217" s="79"/>
      <c r="NTX217" s="78"/>
      <c r="NUK217" s="78"/>
      <c r="NUN217" s="78"/>
      <c r="NUO217" s="79"/>
      <c r="NUP217" s="78"/>
      <c r="NVC217" s="78"/>
      <c r="NVF217" s="78"/>
      <c r="NVG217" s="79"/>
      <c r="NVH217" s="78"/>
      <c r="NVU217" s="78"/>
      <c r="NVX217" s="78"/>
      <c r="NVY217" s="79"/>
      <c r="NVZ217" s="78"/>
      <c r="NWM217" s="78"/>
      <c r="NWP217" s="78"/>
      <c r="NWQ217" s="79"/>
      <c r="NWR217" s="78"/>
      <c r="NXE217" s="78"/>
      <c r="NXH217" s="78"/>
      <c r="NXI217" s="79"/>
      <c r="NXJ217" s="78"/>
      <c r="NXW217" s="78"/>
      <c r="NXZ217" s="78"/>
      <c r="NYA217" s="79"/>
      <c r="NYB217" s="78"/>
      <c r="NYO217" s="78"/>
      <c r="NYR217" s="78"/>
      <c r="NYS217" s="79"/>
      <c r="NYT217" s="78"/>
      <c r="NZG217" s="78"/>
      <c r="NZJ217" s="78"/>
      <c r="NZK217" s="79"/>
      <c r="NZL217" s="78"/>
      <c r="NZY217" s="78"/>
      <c r="OAB217" s="78"/>
      <c r="OAC217" s="79"/>
      <c r="OAD217" s="78"/>
      <c r="OAQ217" s="78"/>
      <c r="OAT217" s="78"/>
      <c r="OAU217" s="79"/>
      <c r="OAV217" s="78"/>
      <c r="OBI217" s="78"/>
      <c r="OBL217" s="78"/>
      <c r="OBM217" s="79"/>
      <c r="OBN217" s="78"/>
      <c r="OCA217" s="78"/>
      <c r="OCD217" s="78"/>
      <c r="OCE217" s="79"/>
      <c r="OCF217" s="78"/>
      <c r="OCS217" s="78"/>
      <c r="OCV217" s="78"/>
      <c r="OCW217" s="79"/>
      <c r="OCX217" s="78"/>
      <c r="ODK217" s="78"/>
      <c r="ODN217" s="78"/>
      <c r="ODO217" s="79"/>
      <c r="ODP217" s="78"/>
      <c r="OEC217" s="78"/>
      <c r="OEF217" s="78"/>
      <c r="OEG217" s="79"/>
      <c r="OEH217" s="78"/>
      <c r="OEU217" s="78"/>
      <c r="OEX217" s="78"/>
      <c r="OEY217" s="79"/>
      <c r="OEZ217" s="78"/>
      <c r="OFM217" s="78"/>
      <c r="OFP217" s="78"/>
      <c r="OFQ217" s="79"/>
      <c r="OFR217" s="78"/>
      <c r="OGE217" s="78"/>
      <c r="OGH217" s="78"/>
      <c r="OGI217" s="79"/>
      <c r="OGJ217" s="78"/>
      <c r="OGW217" s="78"/>
      <c r="OGZ217" s="78"/>
      <c r="OHA217" s="79"/>
      <c r="OHB217" s="78"/>
      <c r="OHO217" s="78"/>
      <c r="OHR217" s="78"/>
      <c r="OHS217" s="79"/>
      <c r="OHT217" s="78"/>
      <c r="OIG217" s="78"/>
      <c r="OIJ217" s="78"/>
      <c r="OIK217" s="79"/>
      <c r="OIL217" s="78"/>
      <c r="OIY217" s="78"/>
      <c r="OJB217" s="78"/>
      <c r="OJC217" s="79"/>
      <c r="OJD217" s="78"/>
      <c r="OJQ217" s="78"/>
      <c r="OJT217" s="78"/>
      <c r="OJU217" s="79"/>
      <c r="OJV217" s="78"/>
      <c r="OKI217" s="78"/>
      <c r="OKL217" s="78"/>
      <c r="OKM217" s="79"/>
      <c r="OKN217" s="78"/>
      <c r="OLA217" s="78"/>
      <c r="OLD217" s="78"/>
      <c r="OLE217" s="79"/>
      <c r="OLF217" s="78"/>
      <c r="OLS217" s="78"/>
      <c r="OLV217" s="78"/>
      <c r="OLW217" s="79"/>
      <c r="OLX217" s="78"/>
      <c r="OMK217" s="78"/>
      <c r="OMN217" s="78"/>
      <c r="OMO217" s="79"/>
      <c r="OMP217" s="78"/>
      <c r="ONC217" s="78"/>
      <c r="ONF217" s="78"/>
      <c r="ONG217" s="79"/>
      <c r="ONH217" s="78"/>
      <c r="ONU217" s="78"/>
      <c r="ONX217" s="78"/>
      <c r="ONY217" s="79"/>
      <c r="ONZ217" s="78"/>
      <c r="OOM217" s="78"/>
      <c r="OOP217" s="78"/>
      <c r="OOQ217" s="79"/>
      <c r="OOR217" s="78"/>
      <c r="OPE217" s="78"/>
      <c r="OPH217" s="78"/>
      <c r="OPI217" s="79"/>
      <c r="OPJ217" s="78"/>
      <c r="OPW217" s="78"/>
      <c r="OPZ217" s="78"/>
      <c r="OQA217" s="79"/>
      <c r="OQB217" s="78"/>
      <c r="OQO217" s="78"/>
      <c r="OQR217" s="78"/>
      <c r="OQS217" s="79"/>
      <c r="OQT217" s="78"/>
      <c r="ORG217" s="78"/>
      <c r="ORJ217" s="78"/>
      <c r="ORK217" s="79"/>
      <c r="ORL217" s="78"/>
      <c r="ORY217" s="78"/>
      <c r="OSB217" s="78"/>
      <c r="OSC217" s="79"/>
      <c r="OSD217" s="78"/>
      <c r="OSQ217" s="78"/>
      <c r="OST217" s="78"/>
      <c r="OSU217" s="79"/>
      <c r="OSV217" s="78"/>
      <c r="OTI217" s="78"/>
      <c r="OTL217" s="78"/>
      <c r="OTM217" s="79"/>
      <c r="OTN217" s="78"/>
      <c r="OUA217" s="78"/>
      <c r="OUD217" s="78"/>
      <c r="OUE217" s="79"/>
      <c r="OUF217" s="78"/>
      <c r="OUS217" s="78"/>
      <c r="OUV217" s="78"/>
      <c r="OUW217" s="79"/>
      <c r="OUX217" s="78"/>
      <c r="OVK217" s="78"/>
      <c r="OVN217" s="78"/>
      <c r="OVO217" s="79"/>
      <c r="OVP217" s="78"/>
      <c r="OWC217" s="78"/>
      <c r="OWF217" s="78"/>
      <c r="OWG217" s="79"/>
      <c r="OWH217" s="78"/>
      <c r="OWU217" s="78"/>
      <c r="OWX217" s="78"/>
      <c r="OWY217" s="79"/>
      <c r="OWZ217" s="78"/>
      <c r="OXM217" s="78"/>
      <c r="OXP217" s="78"/>
      <c r="OXQ217" s="79"/>
      <c r="OXR217" s="78"/>
      <c r="OYE217" s="78"/>
      <c r="OYH217" s="78"/>
      <c r="OYI217" s="79"/>
      <c r="OYJ217" s="78"/>
      <c r="OYW217" s="78"/>
      <c r="OYZ217" s="78"/>
      <c r="OZA217" s="79"/>
      <c r="OZB217" s="78"/>
      <c r="OZO217" s="78"/>
      <c r="OZR217" s="78"/>
      <c r="OZS217" s="79"/>
      <c r="OZT217" s="78"/>
      <c r="PAG217" s="78"/>
      <c r="PAJ217" s="78"/>
      <c r="PAK217" s="79"/>
      <c r="PAL217" s="78"/>
      <c r="PAY217" s="78"/>
      <c r="PBB217" s="78"/>
      <c r="PBC217" s="79"/>
      <c r="PBD217" s="78"/>
      <c r="PBQ217" s="78"/>
      <c r="PBT217" s="78"/>
      <c r="PBU217" s="79"/>
      <c r="PBV217" s="78"/>
      <c r="PCI217" s="78"/>
      <c r="PCL217" s="78"/>
      <c r="PCM217" s="79"/>
      <c r="PCN217" s="78"/>
      <c r="PDA217" s="78"/>
      <c r="PDD217" s="78"/>
      <c r="PDE217" s="79"/>
      <c r="PDF217" s="78"/>
      <c r="PDS217" s="78"/>
      <c r="PDV217" s="78"/>
      <c r="PDW217" s="79"/>
      <c r="PDX217" s="78"/>
      <c r="PEK217" s="78"/>
      <c r="PEN217" s="78"/>
      <c r="PEO217" s="79"/>
      <c r="PEP217" s="78"/>
      <c r="PFC217" s="78"/>
      <c r="PFF217" s="78"/>
      <c r="PFG217" s="79"/>
      <c r="PFH217" s="78"/>
      <c r="PFU217" s="78"/>
      <c r="PFX217" s="78"/>
      <c r="PFY217" s="79"/>
      <c r="PFZ217" s="78"/>
      <c r="PGM217" s="78"/>
      <c r="PGP217" s="78"/>
      <c r="PGQ217" s="79"/>
      <c r="PGR217" s="78"/>
      <c r="PHE217" s="78"/>
      <c r="PHH217" s="78"/>
      <c r="PHI217" s="79"/>
      <c r="PHJ217" s="78"/>
      <c r="PHW217" s="78"/>
      <c r="PHZ217" s="78"/>
      <c r="PIA217" s="79"/>
      <c r="PIB217" s="78"/>
      <c r="PIO217" s="78"/>
      <c r="PIR217" s="78"/>
      <c r="PIS217" s="79"/>
      <c r="PIT217" s="78"/>
      <c r="PJG217" s="78"/>
      <c r="PJJ217" s="78"/>
      <c r="PJK217" s="79"/>
      <c r="PJL217" s="78"/>
      <c r="PJY217" s="78"/>
      <c r="PKB217" s="78"/>
      <c r="PKC217" s="79"/>
      <c r="PKD217" s="78"/>
      <c r="PKQ217" s="78"/>
      <c r="PKT217" s="78"/>
      <c r="PKU217" s="79"/>
      <c r="PKV217" s="78"/>
      <c r="PLI217" s="78"/>
      <c r="PLL217" s="78"/>
      <c r="PLM217" s="79"/>
      <c r="PLN217" s="78"/>
      <c r="PMA217" s="78"/>
      <c r="PMD217" s="78"/>
      <c r="PME217" s="79"/>
      <c r="PMF217" s="78"/>
      <c r="PMS217" s="78"/>
      <c r="PMV217" s="78"/>
      <c r="PMW217" s="79"/>
      <c r="PMX217" s="78"/>
      <c r="PNK217" s="78"/>
      <c r="PNN217" s="78"/>
      <c r="PNO217" s="79"/>
      <c r="PNP217" s="78"/>
      <c r="POC217" s="78"/>
      <c r="POF217" s="78"/>
      <c r="POG217" s="79"/>
      <c r="POH217" s="78"/>
      <c r="POU217" s="78"/>
      <c r="POX217" s="78"/>
      <c r="POY217" s="79"/>
      <c r="POZ217" s="78"/>
      <c r="PPM217" s="78"/>
      <c r="PPP217" s="78"/>
      <c r="PPQ217" s="79"/>
      <c r="PPR217" s="78"/>
      <c r="PQE217" s="78"/>
      <c r="PQH217" s="78"/>
      <c r="PQI217" s="79"/>
      <c r="PQJ217" s="78"/>
      <c r="PQW217" s="78"/>
      <c r="PQZ217" s="78"/>
      <c r="PRA217" s="79"/>
      <c r="PRB217" s="78"/>
      <c r="PRO217" s="78"/>
      <c r="PRR217" s="78"/>
      <c r="PRS217" s="79"/>
      <c r="PRT217" s="78"/>
      <c r="PSG217" s="78"/>
      <c r="PSJ217" s="78"/>
      <c r="PSK217" s="79"/>
      <c r="PSL217" s="78"/>
      <c r="PSY217" s="78"/>
      <c r="PTB217" s="78"/>
      <c r="PTC217" s="79"/>
      <c r="PTD217" s="78"/>
      <c r="PTQ217" s="78"/>
      <c r="PTT217" s="78"/>
      <c r="PTU217" s="79"/>
      <c r="PTV217" s="78"/>
      <c r="PUI217" s="78"/>
      <c r="PUL217" s="78"/>
      <c r="PUM217" s="79"/>
      <c r="PUN217" s="78"/>
      <c r="PVA217" s="78"/>
      <c r="PVD217" s="78"/>
      <c r="PVE217" s="79"/>
      <c r="PVF217" s="78"/>
      <c r="PVS217" s="78"/>
      <c r="PVV217" s="78"/>
      <c r="PVW217" s="79"/>
      <c r="PVX217" s="78"/>
      <c r="PWK217" s="78"/>
      <c r="PWN217" s="78"/>
      <c r="PWO217" s="79"/>
      <c r="PWP217" s="78"/>
      <c r="PXC217" s="78"/>
      <c r="PXF217" s="78"/>
      <c r="PXG217" s="79"/>
      <c r="PXH217" s="78"/>
      <c r="PXU217" s="78"/>
      <c r="PXX217" s="78"/>
      <c r="PXY217" s="79"/>
      <c r="PXZ217" s="78"/>
      <c r="PYM217" s="78"/>
      <c r="PYP217" s="78"/>
      <c r="PYQ217" s="79"/>
      <c r="PYR217" s="78"/>
      <c r="PZE217" s="78"/>
      <c r="PZH217" s="78"/>
      <c r="PZI217" s="79"/>
      <c r="PZJ217" s="78"/>
      <c r="PZW217" s="78"/>
      <c r="PZZ217" s="78"/>
      <c r="QAA217" s="79"/>
      <c r="QAB217" s="78"/>
      <c r="QAO217" s="78"/>
      <c r="QAR217" s="78"/>
      <c r="QAS217" s="79"/>
      <c r="QAT217" s="78"/>
      <c r="QBG217" s="78"/>
      <c r="QBJ217" s="78"/>
      <c r="QBK217" s="79"/>
      <c r="QBL217" s="78"/>
      <c r="QBY217" s="78"/>
      <c r="QCB217" s="78"/>
      <c r="QCC217" s="79"/>
      <c r="QCD217" s="78"/>
      <c r="QCQ217" s="78"/>
      <c r="QCT217" s="78"/>
      <c r="QCU217" s="79"/>
      <c r="QCV217" s="78"/>
      <c r="QDI217" s="78"/>
      <c r="QDL217" s="78"/>
      <c r="QDM217" s="79"/>
      <c r="QDN217" s="78"/>
      <c r="QEA217" s="78"/>
      <c r="QED217" s="78"/>
      <c r="QEE217" s="79"/>
      <c r="QEF217" s="78"/>
      <c r="QES217" s="78"/>
      <c r="QEV217" s="78"/>
      <c r="QEW217" s="79"/>
      <c r="QEX217" s="78"/>
      <c r="QFK217" s="78"/>
      <c r="QFN217" s="78"/>
      <c r="QFO217" s="79"/>
      <c r="QFP217" s="78"/>
      <c r="QGC217" s="78"/>
      <c r="QGF217" s="78"/>
      <c r="QGG217" s="79"/>
      <c r="QGH217" s="78"/>
      <c r="QGU217" s="78"/>
      <c r="QGX217" s="78"/>
      <c r="QGY217" s="79"/>
      <c r="QGZ217" s="78"/>
      <c r="QHM217" s="78"/>
      <c r="QHP217" s="78"/>
      <c r="QHQ217" s="79"/>
      <c r="QHR217" s="78"/>
      <c r="QIE217" s="78"/>
      <c r="QIH217" s="78"/>
      <c r="QII217" s="79"/>
      <c r="QIJ217" s="78"/>
      <c r="QIW217" s="78"/>
      <c r="QIZ217" s="78"/>
      <c r="QJA217" s="79"/>
      <c r="QJB217" s="78"/>
      <c r="QJO217" s="78"/>
      <c r="QJR217" s="78"/>
      <c r="QJS217" s="79"/>
      <c r="QJT217" s="78"/>
      <c r="QKG217" s="78"/>
      <c r="QKJ217" s="78"/>
      <c r="QKK217" s="79"/>
      <c r="QKL217" s="78"/>
      <c r="QKY217" s="78"/>
      <c r="QLB217" s="78"/>
      <c r="QLC217" s="79"/>
      <c r="QLD217" s="78"/>
      <c r="QLQ217" s="78"/>
      <c r="QLT217" s="78"/>
      <c r="QLU217" s="79"/>
      <c r="QLV217" s="78"/>
      <c r="QMI217" s="78"/>
      <c r="QML217" s="78"/>
      <c r="QMM217" s="79"/>
      <c r="QMN217" s="78"/>
      <c r="QNA217" s="78"/>
      <c r="QND217" s="78"/>
      <c r="QNE217" s="79"/>
      <c r="QNF217" s="78"/>
      <c r="QNS217" s="78"/>
      <c r="QNV217" s="78"/>
      <c r="QNW217" s="79"/>
      <c r="QNX217" s="78"/>
      <c r="QOK217" s="78"/>
      <c r="QON217" s="78"/>
      <c r="QOO217" s="79"/>
      <c r="QOP217" s="78"/>
      <c r="QPC217" s="78"/>
      <c r="QPF217" s="78"/>
      <c r="QPG217" s="79"/>
      <c r="QPH217" s="78"/>
      <c r="QPU217" s="78"/>
      <c r="QPX217" s="78"/>
      <c r="QPY217" s="79"/>
      <c r="QPZ217" s="78"/>
      <c r="QQM217" s="78"/>
      <c r="QQP217" s="78"/>
      <c r="QQQ217" s="79"/>
      <c r="QQR217" s="78"/>
      <c r="QRE217" s="78"/>
      <c r="QRH217" s="78"/>
      <c r="QRI217" s="79"/>
      <c r="QRJ217" s="78"/>
      <c r="QRW217" s="78"/>
      <c r="QRZ217" s="78"/>
      <c r="QSA217" s="79"/>
      <c r="QSB217" s="78"/>
      <c r="QSO217" s="78"/>
      <c r="QSR217" s="78"/>
      <c r="QSS217" s="79"/>
      <c r="QST217" s="78"/>
      <c r="QTG217" s="78"/>
      <c r="QTJ217" s="78"/>
      <c r="QTK217" s="79"/>
      <c r="QTL217" s="78"/>
      <c r="QTY217" s="78"/>
      <c r="QUB217" s="78"/>
      <c r="QUC217" s="79"/>
      <c r="QUD217" s="78"/>
      <c r="QUQ217" s="78"/>
      <c r="QUT217" s="78"/>
      <c r="QUU217" s="79"/>
      <c r="QUV217" s="78"/>
      <c r="QVI217" s="78"/>
      <c r="QVL217" s="78"/>
      <c r="QVM217" s="79"/>
      <c r="QVN217" s="78"/>
      <c r="QWA217" s="78"/>
      <c r="QWD217" s="78"/>
      <c r="QWE217" s="79"/>
      <c r="QWF217" s="78"/>
      <c r="QWS217" s="78"/>
      <c r="QWV217" s="78"/>
      <c r="QWW217" s="79"/>
      <c r="QWX217" s="78"/>
      <c r="QXK217" s="78"/>
      <c r="QXN217" s="78"/>
      <c r="QXO217" s="79"/>
      <c r="QXP217" s="78"/>
      <c r="QYC217" s="78"/>
      <c r="QYF217" s="78"/>
      <c r="QYG217" s="79"/>
      <c r="QYH217" s="78"/>
      <c r="QYU217" s="78"/>
      <c r="QYX217" s="78"/>
      <c r="QYY217" s="79"/>
      <c r="QYZ217" s="78"/>
      <c r="QZM217" s="78"/>
      <c r="QZP217" s="78"/>
      <c r="QZQ217" s="79"/>
      <c r="QZR217" s="78"/>
      <c r="RAE217" s="78"/>
      <c r="RAH217" s="78"/>
      <c r="RAI217" s="79"/>
      <c r="RAJ217" s="78"/>
      <c r="RAW217" s="78"/>
      <c r="RAZ217" s="78"/>
      <c r="RBA217" s="79"/>
      <c r="RBB217" s="78"/>
      <c r="RBO217" s="78"/>
      <c r="RBR217" s="78"/>
      <c r="RBS217" s="79"/>
      <c r="RBT217" s="78"/>
      <c r="RCG217" s="78"/>
      <c r="RCJ217" s="78"/>
      <c r="RCK217" s="79"/>
      <c r="RCL217" s="78"/>
      <c r="RCY217" s="78"/>
      <c r="RDB217" s="78"/>
      <c r="RDC217" s="79"/>
      <c r="RDD217" s="78"/>
      <c r="RDQ217" s="78"/>
      <c r="RDT217" s="78"/>
      <c r="RDU217" s="79"/>
      <c r="RDV217" s="78"/>
      <c r="REI217" s="78"/>
      <c r="REL217" s="78"/>
      <c r="REM217" s="79"/>
      <c r="REN217" s="78"/>
      <c r="RFA217" s="78"/>
      <c r="RFD217" s="78"/>
      <c r="RFE217" s="79"/>
      <c r="RFF217" s="78"/>
      <c r="RFS217" s="78"/>
      <c r="RFV217" s="78"/>
      <c r="RFW217" s="79"/>
      <c r="RFX217" s="78"/>
      <c r="RGK217" s="78"/>
      <c r="RGN217" s="78"/>
      <c r="RGO217" s="79"/>
      <c r="RGP217" s="78"/>
      <c r="RHC217" s="78"/>
      <c r="RHF217" s="78"/>
      <c r="RHG217" s="79"/>
      <c r="RHH217" s="78"/>
      <c r="RHU217" s="78"/>
      <c r="RHX217" s="78"/>
      <c r="RHY217" s="79"/>
      <c r="RHZ217" s="78"/>
      <c r="RIM217" s="78"/>
      <c r="RIP217" s="78"/>
      <c r="RIQ217" s="79"/>
      <c r="RIR217" s="78"/>
      <c r="RJE217" s="78"/>
      <c r="RJH217" s="78"/>
      <c r="RJI217" s="79"/>
      <c r="RJJ217" s="78"/>
      <c r="RJW217" s="78"/>
      <c r="RJZ217" s="78"/>
      <c r="RKA217" s="79"/>
      <c r="RKB217" s="78"/>
      <c r="RKO217" s="78"/>
      <c r="RKR217" s="78"/>
      <c r="RKS217" s="79"/>
      <c r="RKT217" s="78"/>
      <c r="RLG217" s="78"/>
      <c r="RLJ217" s="78"/>
      <c r="RLK217" s="79"/>
      <c r="RLL217" s="78"/>
      <c r="RLY217" s="78"/>
      <c r="RMB217" s="78"/>
      <c r="RMC217" s="79"/>
      <c r="RMD217" s="78"/>
      <c r="RMQ217" s="78"/>
      <c r="RMT217" s="78"/>
      <c r="RMU217" s="79"/>
      <c r="RMV217" s="78"/>
      <c r="RNI217" s="78"/>
      <c r="RNL217" s="78"/>
      <c r="RNM217" s="79"/>
      <c r="RNN217" s="78"/>
      <c r="ROA217" s="78"/>
      <c r="ROD217" s="78"/>
      <c r="ROE217" s="79"/>
      <c r="ROF217" s="78"/>
      <c r="ROS217" s="78"/>
      <c r="ROV217" s="78"/>
      <c r="ROW217" s="79"/>
      <c r="ROX217" s="78"/>
      <c r="RPK217" s="78"/>
      <c r="RPN217" s="78"/>
      <c r="RPO217" s="79"/>
      <c r="RPP217" s="78"/>
      <c r="RQC217" s="78"/>
      <c r="RQF217" s="78"/>
      <c r="RQG217" s="79"/>
      <c r="RQH217" s="78"/>
      <c r="RQU217" s="78"/>
      <c r="RQX217" s="78"/>
      <c r="RQY217" s="79"/>
      <c r="RQZ217" s="78"/>
      <c r="RRM217" s="78"/>
      <c r="RRP217" s="78"/>
      <c r="RRQ217" s="79"/>
      <c r="RRR217" s="78"/>
      <c r="RSE217" s="78"/>
      <c r="RSH217" s="78"/>
      <c r="RSI217" s="79"/>
      <c r="RSJ217" s="78"/>
      <c r="RSW217" s="78"/>
      <c r="RSZ217" s="78"/>
      <c r="RTA217" s="79"/>
      <c r="RTB217" s="78"/>
      <c r="RTO217" s="78"/>
      <c r="RTR217" s="78"/>
      <c r="RTS217" s="79"/>
      <c r="RTT217" s="78"/>
      <c r="RUG217" s="78"/>
      <c r="RUJ217" s="78"/>
      <c r="RUK217" s="79"/>
      <c r="RUL217" s="78"/>
      <c r="RUY217" s="78"/>
      <c r="RVB217" s="78"/>
      <c r="RVC217" s="79"/>
      <c r="RVD217" s="78"/>
      <c r="RVQ217" s="78"/>
      <c r="RVT217" s="78"/>
      <c r="RVU217" s="79"/>
      <c r="RVV217" s="78"/>
      <c r="RWI217" s="78"/>
      <c r="RWL217" s="78"/>
      <c r="RWM217" s="79"/>
      <c r="RWN217" s="78"/>
      <c r="RXA217" s="78"/>
      <c r="RXD217" s="78"/>
      <c r="RXE217" s="79"/>
      <c r="RXF217" s="78"/>
      <c r="RXS217" s="78"/>
      <c r="RXV217" s="78"/>
      <c r="RXW217" s="79"/>
      <c r="RXX217" s="78"/>
      <c r="RYK217" s="78"/>
      <c r="RYN217" s="78"/>
      <c r="RYO217" s="79"/>
      <c r="RYP217" s="78"/>
      <c r="RZC217" s="78"/>
      <c r="RZF217" s="78"/>
      <c r="RZG217" s="79"/>
      <c r="RZH217" s="78"/>
      <c r="RZU217" s="78"/>
      <c r="RZX217" s="78"/>
      <c r="RZY217" s="79"/>
      <c r="RZZ217" s="78"/>
      <c r="SAM217" s="78"/>
      <c r="SAP217" s="78"/>
      <c r="SAQ217" s="79"/>
      <c r="SAR217" s="78"/>
      <c r="SBE217" s="78"/>
      <c r="SBH217" s="78"/>
      <c r="SBI217" s="79"/>
      <c r="SBJ217" s="78"/>
      <c r="SBW217" s="78"/>
      <c r="SBZ217" s="78"/>
      <c r="SCA217" s="79"/>
      <c r="SCB217" s="78"/>
      <c r="SCO217" s="78"/>
      <c r="SCR217" s="78"/>
      <c r="SCS217" s="79"/>
      <c r="SCT217" s="78"/>
      <c r="SDG217" s="78"/>
      <c r="SDJ217" s="78"/>
      <c r="SDK217" s="79"/>
      <c r="SDL217" s="78"/>
      <c r="SDY217" s="78"/>
      <c r="SEB217" s="78"/>
      <c r="SEC217" s="79"/>
      <c r="SED217" s="78"/>
      <c r="SEQ217" s="78"/>
      <c r="SET217" s="78"/>
      <c r="SEU217" s="79"/>
      <c r="SEV217" s="78"/>
      <c r="SFI217" s="78"/>
      <c r="SFL217" s="78"/>
      <c r="SFM217" s="79"/>
      <c r="SFN217" s="78"/>
      <c r="SGA217" s="78"/>
      <c r="SGD217" s="78"/>
      <c r="SGE217" s="79"/>
      <c r="SGF217" s="78"/>
      <c r="SGS217" s="78"/>
      <c r="SGV217" s="78"/>
      <c r="SGW217" s="79"/>
      <c r="SGX217" s="78"/>
      <c r="SHK217" s="78"/>
      <c r="SHN217" s="78"/>
      <c r="SHO217" s="79"/>
      <c r="SHP217" s="78"/>
      <c r="SIC217" s="78"/>
      <c r="SIF217" s="78"/>
      <c r="SIG217" s="79"/>
      <c r="SIH217" s="78"/>
      <c r="SIU217" s="78"/>
      <c r="SIX217" s="78"/>
      <c r="SIY217" s="79"/>
      <c r="SIZ217" s="78"/>
      <c r="SJM217" s="78"/>
      <c r="SJP217" s="78"/>
      <c r="SJQ217" s="79"/>
      <c r="SJR217" s="78"/>
      <c r="SKE217" s="78"/>
      <c r="SKH217" s="78"/>
      <c r="SKI217" s="79"/>
      <c r="SKJ217" s="78"/>
      <c r="SKW217" s="78"/>
      <c r="SKZ217" s="78"/>
      <c r="SLA217" s="79"/>
      <c r="SLB217" s="78"/>
      <c r="SLO217" s="78"/>
      <c r="SLR217" s="78"/>
      <c r="SLS217" s="79"/>
      <c r="SLT217" s="78"/>
      <c r="SMG217" s="78"/>
      <c r="SMJ217" s="78"/>
      <c r="SMK217" s="79"/>
      <c r="SML217" s="78"/>
      <c r="SMY217" s="78"/>
      <c r="SNB217" s="78"/>
      <c r="SNC217" s="79"/>
      <c r="SND217" s="78"/>
      <c r="SNQ217" s="78"/>
      <c r="SNT217" s="78"/>
      <c r="SNU217" s="79"/>
      <c r="SNV217" s="78"/>
      <c r="SOI217" s="78"/>
      <c r="SOL217" s="78"/>
      <c r="SOM217" s="79"/>
      <c r="SON217" s="78"/>
      <c r="SPA217" s="78"/>
      <c r="SPD217" s="78"/>
      <c r="SPE217" s="79"/>
      <c r="SPF217" s="78"/>
      <c r="SPS217" s="78"/>
      <c r="SPV217" s="78"/>
      <c r="SPW217" s="79"/>
      <c r="SPX217" s="78"/>
      <c r="SQK217" s="78"/>
      <c r="SQN217" s="78"/>
      <c r="SQO217" s="79"/>
      <c r="SQP217" s="78"/>
      <c r="SRC217" s="78"/>
      <c r="SRF217" s="78"/>
      <c r="SRG217" s="79"/>
      <c r="SRH217" s="78"/>
      <c r="SRU217" s="78"/>
      <c r="SRX217" s="78"/>
      <c r="SRY217" s="79"/>
      <c r="SRZ217" s="78"/>
      <c r="SSM217" s="78"/>
      <c r="SSP217" s="78"/>
      <c r="SSQ217" s="79"/>
      <c r="SSR217" s="78"/>
      <c r="STE217" s="78"/>
      <c r="STH217" s="78"/>
      <c r="STI217" s="79"/>
      <c r="STJ217" s="78"/>
      <c r="STW217" s="78"/>
      <c r="STZ217" s="78"/>
      <c r="SUA217" s="79"/>
      <c r="SUB217" s="78"/>
      <c r="SUO217" s="78"/>
      <c r="SUR217" s="78"/>
      <c r="SUS217" s="79"/>
      <c r="SUT217" s="78"/>
      <c r="SVG217" s="78"/>
      <c r="SVJ217" s="78"/>
      <c r="SVK217" s="79"/>
      <c r="SVL217" s="78"/>
      <c r="SVY217" s="78"/>
      <c r="SWB217" s="78"/>
      <c r="SWC217" s="79"/>
      <c r="SWD217" s="78"/>
      <c r="SWQ217" s="78"/>
      <c r="SWT217" s="78"/>
      <c r="SWU217" s="79"/>
      <c r="SWV217" s="78"/>
      <c r="SXI217" s="78"/>
      <c r="SXL217" s="78"/>
      <c r="SXM217" s="79"/>
      <c r="SXN217" s="78"/>
      <c r="SYA217" s="78"/>
      <c r="SYD217" s="78"/>
      <c r="SYE217" s="79"/>
      <c r="SYF217" s="78"/>
      <c r="SYS217" s="78"/>
      <c r="SYV217" s="78"/>
      <c r="SYW217" s="79"/>
      <c r="SYX217" s="78"/>
      <c r="SZK217" s="78"/>
      <c r="SZN217" s="78"/>
      <c r="SZO217" s="79"/>
      <c r="SZP217" s="78"/>
      <c r="TAC217" s="78"/>
      <c r="TAF217" s="78"/>
      <c r="TAG217" s="79"/>
      <c r="TAH217" s="78"/>
      <c r="TAU217" s="78"/>
      <c r="TAX217" s="78"/>
      <c r="TAY217" s="79"/>
      <c r="TAZ217" s="78"/>
      <c r="TBM217" s="78"/>
      <c r="TBP217" s="78"/>
      <c r="TBQ217" s="79"/>
      <c r="TBR217" s="78"/>
      <c r="TCE217" s="78"/>
      <c r="TCH217" s="78"/>
      <c r="TCI217" s="79"/>
      <c r="TCJ217" s="78"/>
      <c r="TCW217" s="78"/>
      <c r="TCZ217" s="78"/>
      <c r="TDA217" s="79"/>
      <c r="TDB217" s="78"/>
      <c r="TDO217" s="78"/>
      <c r="TDR217" s="78"/>
      <c r="TDS217" s="79"/>
      <c r="TDT217" s="78"/>
      <c r="TEG217" s="78"/>
      <c r="TEJ217" s="78"/>
      <c r="TEK217" s="79"/>
      <c r="TEL217" s="78"/>
      <c r="TEY217" s="78"/>
      <c r="TFB217" s="78"/>
      <c r="TFC217" s="79"/>
      <c r="TFD217" s="78"/>
      <c r="TFQ217" s="78"/>
      <c r="TFT217" s="78"/>
      <c r="TFU217" s="79"/>
      <c r="TFV217" s="78"/>
      <c r="TGI217" s="78"/>
      <c r="TGL217" s="78"/>
      <c r="TGM217" s="79"/>
      <c r="TGN217" s="78"/>
      <c r="THA217" s="78"/>
      <c r="THD217" s="78"/>
      <c r="THE217" s="79"/>
      <c r="THF217" s="78"/>
      <c r="THS217" s="78"/>
      <c r="THV217" s="78"/>
      <c r="THW217" s="79"/>
      <c r="THX217" s="78"/>
      <c r="TIK217" s="78"/>
      <c r="TIN217" s="78"/>
      <c r="TIO217" s="79"/>
      <c r="TIP217" s="78"/>
      <c r="TJC217" s="78"/>
      <c r="TJF217" s="78"/>
      <c r="TJG217" s="79"/>
      <c r="TJH217" s="78"/>
      <c r="TJU217" s="78"/>
      <c r="TJX217" s="78"/>
      <c r="TJY217" s="79"/>
      <c r="TJZ217" s="78"/>
      <c r="TKM217" s="78"/>
      <c r="TKP217" s="78"/>
      <c r="TKQ217" s="79"/>
      <c r="TKR217" s="78"/>
      <c r="TLE217" s="78"/>
      <c r="TLH217" s="78"/>
      <c r="TLI217" s="79"/>
      <c r="TLJ217" s="78"/>
      <c r="TLW217" s="78"/>
      <c r="TLZ217" s="78"/>
      <c r="TMA217" s="79"/>
      <c r="TMB217" s="78"/>
      <c r="TMO217" s="78"/>
      <c r="TMR217" s="78"/>
      <c r="TMS217" s="79"/>
      <c r="TMT217" s="78"/>
      <c r="TNG217" s="78"/>
      <c r="TNJ217" s="78"/>
      <c r="TNK217" s="79"/>
      <c r="TNL217" s="78"/>
      <c r="TNY217" s="78"/>
      <c r="TOB217" s="78"/>
      <c r="TOC217" s="79"/>
      <c r="TOD217" s="78"/>
      <c r="TOQ217" s="78"/>
      <c r="TOT217" s="78"/>
      <c r="TOU217" s="79"/>
      <c r="TOV217" s="78"/>
      <c r="TPI217" s="78"/>
      <c r="TPL217" s="78"/>
      <c r="TPM217" s="79"/>
      <c r="TPN217" s="78"/>
      <c r="TQA217" s="78"/>
      <c r="TQD217" s="78"/>
      <c r="TQE217" s="79"/>
      <c r="TQF217" s="78"/>
      <c r="TQS217" s="78"/>
      <c r="TQV217" s="78"/>
      <c r="TQW217" s="79"/>
      <c r="TQX217" s="78"/>
      <c r="TRK217" s="78"/>
      <c r="TRN217" s="78"/>
      <c r="TRO217" s="79"/>
      <c r="TRP217" s="78"/>
      <c r="TSC217" s="78"/>
      <c r="TSF217" s="78"/>
      <c r="TSG217" s="79"/>
      <c r="TSH217" s="78"/>
      <c r="TSU217" s="78"/>
      <c r="TSX217" s="78"/>
      <c r="TSY217" s="79"/>
      <c r="TSZ217" s="78"/>
      <c r="TTM217" s="78"/>
      <c r="TTP217" s="78"/>
      <c r="TTQ217" s="79"/>
      <c r="TTR217" s="78"/>
      <c r="TUE217" s="78"/>
      <c r="TUH217" s="78"/>
      <c r="TUI217" s="79"/>
      <c r="TUJ217" s="78"/>
      <c r="TUW217" s="78"/>
      <c r="TUZ217" s="78"/>
      <c r="TVA217" s="79"/>
      <c r="TVB217" s="78"/>
      <c r="TVO217" s="78"/>
      <c r="TVR217" s="78"/>
      <c r="TVS217" s="79"/>
      <c r="TVT217" s="78"/>
      <c r="TWG217" s="78"/>
      <c r="TWJ217" s="78"/>
      <c r="TWK217" s="79"/>
      <c r="TWL217" s="78"/>
      <c r="TWY217" s="78"/>
      <c r="TXB217" s="78"/>
      <c r="TXC217" s="79"/>
      <c r="TXD217" s="78"/>
      <c r="TXQ217" s="78"/>
      <c r="TXT217" s="78"/>
      <c r="TXU217" s="79"/>
      <c r="TXV217" s="78"/>
      <c r="TYI217" s="78"/>
      <c r="TYL217" s="78"/>
      <c r="TYM217" s="79"/>
      <c r="TYN217" s="78"/>
      <c r="TZA217" s="78"/>
      <c r="TZD217" s="78"/>
      <c r="TZE217" s="79"/>
      <c r="TZF217" s="78"/>
      <c r="TZS217" s="78"/>
      <c r="TZV217" s="78"/>
      <c r="TZW217" s="79"/>
      <c r="TZX217" s="78"/>
      <c r="UAK217" s="78"/>
      <c r="UAN217" s="78"/>
      <c r="UAO217" s="79"/>
      <c r="UAP217" s="78"/>
      <c r="UBC217" s="78"/>
      <c r="UBF217" s="78"/>
      <c r="UBG217" s="79"/>
      <c r="UBH217" s="78"/>
      <c r="UBU217" s="78"/>
      <c r="UBX217" s="78"/>
      <c r="UBY217" s="79"/>
      <c r="UBZ217" s="78"/>
      <c r="UCM217" s="78"/>
      <c r="UCP217" s="78"/>
      <c r="UCQ217" s="79"/>
      <c r="UCR217" s="78"/>
      <c r="UDE217" s="78"/>
      <c r="UDH217" s="78"/>
      <c r="UDI217" s="79"/>
      <c r="UDJ217" s="78"/>
      <c r="UDW217" s="78"/>
      <c r="UDZ217" s="78"/>
      <c r="UEA217" s="79"/>
      <c r="UEB217" s="78"/>
      <c r="UEO217" s="78"/>
      <c r="UER217" s="78"/>
      <c r="UES217" s="79"/>
      <c r="UET217" s="78"/>
      <c r="UFG217" s="78"/>
      <c r="UFJ217" s="78"/>
      <c r="UFK217" s="79"/>
      <c r="UFL217" s="78"/>
      <c r="UFY217" s="78"/>
      <c r="UGB217" s="78"/>
      <c r="UGC217" s="79"/>
      <c r="UGD217" s="78"/>
      <c r="UGQ217" s="78"/>
      <c r="UGT217" s="78"/>
      <c r="UGU217" s="79"/>
      <c r="UGV217" s="78"/>
      <c r="UHI217" s="78"/>
      <c r="UHL217" s="78"/>
      <c r="UHM217" s="79"/>
      <c r="UHN217" s="78"/>
      <c r="UIA217" s="78"/>
      <c r="UID217" s="78"/>
      <c r="UIE217" s="79"/>
      <c r="UIF217" s="78"/>
      <c r="UIS217" s="78"/>
      <c r="UIV217" s="78"/>
      <c r="UIW217" s="79"/>
      <c r="UIX217" s="78"/>
      <c r="UJK217" s="78"/>
      <c r="UJN217" s="78"/>
      <c r="UJO217" s="79"/>
      <c r="UJP217" s="78"/>
      <c r="UKC217" s="78"/>
      <c r="UKF217" s="78"/>
      <c r="UKG217" s="79"/>
      <c r="UKH217" s="78"/>
      <c r="UKU217" s="78"/>
      <c r="UKX217" s="78"/>
      <c r="UKY217" s="79"/>
      <c r="UKZ217" s="78"/>
      <c r="ULM217" s="78"/>
      <c r="ULP217" s="78"/>
      <c r="ULQ217" s="79"/>
      <c r="ULR217" s="78"/>
      <c r="UME217" s="78"/>
      <c r="UMH217" s="78"/>
      <c r="UMI217" s="79"/>
      <c r="UMJ217" s="78"/>
      <c r="UMW217" s="78"/>
      <c r="UMZ217" s="78"/>
      <c r="UNA217" s="79"/>
      <c r="UNB217" s="78"/>
      <c r="UNO217" s="78"/>
      <c r="UNR217" s="78"/>
      <c r="UNS217" s="79"/>
      <c r="UNT217" s="78"/>
      <c r="UOG217" s="78"/>
      <c r="UOJ217" s="78"/>
      <c r="UOK217" s="79"/>
      <c r="UOL217" s="78"/>
      <c r="UOY217" s="78"/>
      <c r="UPB217" s="78"/>
      <c r="UPC217" s="79"/>
      <c r="UPD217" s="78"/>
      <c r="UPQ217" s="78"/>
      <c r="UPT217" s="78"/>
      <c r="UPU217" s="79"/>
      <c r="UPV217" s="78"/>
      <c r="UQI217" s="78"/>
      <c r="UQL217" s="78"/>
      <c r="UQM217" s="79"/>
      <c r="UQN217" s="78"/>
      <c r="URA217" s="78"/>
      <c r="URD217" s="78"/>
      <c r="URE217" s="79"/>
      <c r="URF217" s="78"/>
      <c r="URS217" s="78"/>
      <c r="URV217" s="78"/>
      <c r="URW217" s="79"/>
      <c r="URX217" s="78"/>
      <c r="USK217" s="78"/>
      <c r="USN217" s="78"/>
      <c r="USO217" s="79"/>
      <c r="USP217" s="78"/>
      <c r="UTC217" s="78"/>
      <c r="UTF217" s="78"/>
      <c r="UTG217" s="79"/>
      <c r="UTH217" s="78"/>
      <c r="UTU217" s="78"/>
      <c r="UTX217" s="78"/>
      <c r="UTY217" s="79"/>
      <c r="UTZ217" s="78"/>
      <c r="UUM217" s="78"/>
      <c r="UUP217" s="78"/>
      <c r="UUQ217" s="79"/>
      <c r="UUR217" s="78"/>
      <c r="UVE217" s="78"/>
      <c r="UVH217" s="78"/>
      <c r="UVI217" s="79"/>
      <c r="UVJ217" s="78"/>
      <c r="UVW217" s="78"/>
      <c r="UVZ217" s="78"/>
      <c r="UWA217" s="79"/>
      <c r="UWB217" s="78"/>
      <c r="UWO217" s="78"/>
      <c r="UWR217" s="78"/>
      <c r="UWS217" s="79"/>
      <c r="UWT217" s="78"/>
      <c r="UXG217" s="78"/>
      <c r="UXJ217" s="78"/>
      <c r="UXK217" s="79"/>
      <c r="UXL217" s="78"/>
      <c r="UXY217" s="78"/>
      <c r="UYB217" s="78"/>
      <c r="UYC217" s="79"/>
      <c r="UYD217" s="78"/>
      <c r="UYQ217" s="78"/>
      <c r="UYT217" s="78"/>
      <c r="UYU217" s="79"/>
      <c r="UYV217" s="78"/>
      <c r="UZI217" s="78"/>
      <c r="UZL217" s="78"/>
      <c r="UZM217" s="79"/>
      <c r="UZN217" s="78"/>
      <c r="VAA217" s="78"/>
      <c r="VAD217" s="78"/>
      <c r="VAE217" s="79"/>
      <c r="VAF217" s="78"/>
      <c r="VAS217" s="78"/>
      <c r="VAV217" s="78"/>
      <c r="VAW217" s="79"/>
      <c r="VAX217" s="78"/>
      <c r="VBK217" s="78"/>
      <c r="VBN217" s="78"/>
      <c r="VBO217" s="79"/>
      <c r="VBP217" s="78"/>
      <c r="VCC217" s="78"/>
      <c r="VCF217" s="78"/>
      <c r="VCG217" s="79"/>
      <c r="VCH217" s="78"/>
      <c r="VCU217" s="78"/>
      <c r="VCX217" s="78"/>
      <c r="VCY217" s="79"/>
      <c r="VCZ217" s="78"/>
      <c r="VDM217" s="78"/>
      <c r="VDP217" s="78"/>
      <c r="VDQ217" s="79"/>
      <c r="VDR217" s="78"/>
      <c r="VEE217" s="78"/>
      <c r="VEH217" s="78"/>
      <c r="VEI217" s="79"/>
      <c r="VEJ217" s="78"/>
      <c r="VEW217" s="78"/>
      <c r="VEZ217" s="78"/>
      <c r="VFA217" s="79"/>
      <c r="VFB217" s="78"/>
      <c r="VFO217" s="78"/>
      <c r="VFR217" s="78"/>
      <c r="VFS217" s="79"/>
      <c r="VFT217" s="78"/>
      <c r="VGG217" s="78"/>
      <c r="VGJ217" s="78"/>
      <c r="VGK217" s="79"/>
      <c r="VGL217" s="78"/>
      <c r="VGY217" s="78"/>
      <c r="VHB217" s="78"/>
      <c r="VHC217" s="79"/>
      <c r="VHD217" s="78"/>
      <c r="VHQ217" s="78"/>
      <c r="VHT217" s="78"/>
      <c r="VHU217" s="79"/>
      <c r="VHV217" s="78"/>
      <c r="VII217" s="78"/>
      <c r="VIL217" s="78"/>
      <c r="VIM217" s="79"/>
      <c r="VIN217" s="78"/>
      <c r="VJA217" s="78"/>
      <c r="VJD217" s="78"/>
      <c r="VJE217" s="79"/>
      <c r="VJF217" s="78"/>
      <c r="VJS217" s="78"/>
      <c r="VJV217" s="78"/>
      <c r="VJW217" s="79"/>
      <c r="VJX217" s="78"/>
      <c r="VKK217" s="78"/>
      <c r="VKN217" s="78"/>
      <c r="VKO217" s="79"/>
      <c r="VKP217" s="78"/>
      <c r="VLC217" s="78"/>
      <c r="VLF217" s="78"/>
      <c r="VLG217" s="79"/>
      <c r="VLH217" s="78"/>
      <c r="VLU217" s="78"/>
      <c r="VLX217" s="78"/>
      <c r="VLY217" s="79"/>
      <c r="VLZ217" s="78"/>
      <c r="VMM217" s="78"/>
      <c r="VMP217" s="78"/>
      <c r="VMQ217" s="79"/>
      <c r="VMR217" s="78"/>
      <c r="VNE217" s="78"/>
      <c r="VNH217" s="78"/>
      <c r="VNI217" s="79"/>
      <c r="VNJ217" s="78"/>
      <c r="VNW217" s="78"/>
      <c r="VNZ217" s="78"/>
      <c r="VOA217" s="79"/>
      <c r="VOB217" s="78"/>
      <c r="VOO217" s="78"/>
      <c r="VOR217" s="78"/>
      <c r="VOS217" s="79"/>
      <c r="VOT217" s="78"/>
      <c r="VPG217" s="78"/>
      <c r="VPJ217" s="78"/>
      <c r="VPK217" s="79"/>
      <c r="VPL217" s="78"/>
      <c r="VPY217" s="78"/>
      <c r="VQB217" s="78"/>
      <c r="VQC217" s="79"/>
      <c r="VQD217" s="78"/>
      <c r="VQQ217" s="78"/>
      <c r="VQT217" s="78"/>
      <c r="VQU217" s="79"/>
      <c r="VQV217" s="78"/>
      <c r="VRI217" s="78"/>
      <c r="VRL217" s="78"/>
      <c r="VRM217" s="79"/>
      <c r="VRN217" s="78"/>
      <c r="VSA217" s="78"/>
      <c r="VSD217" s="78"/>
      <c r="VSE217" s="79"/>
      <c r="VSF217" s="78"/>
      <c r="VSS217" s="78"/>
      <c r="VSV217" s="78"/>
      <c r="VSW217" s="79"/>
      <c r="VSX217" s="78"/>
      <c r="VTK217" s="78"/>
      <c r="VTN217" s="78"/>
      <c r="VTO217" s="79"/>
      <c r="VTP217" s="78"/>
      <c r="VUC217" s="78"/>
      <c r="VUF217" s="78"/>
      <c r="VUG217" s="79"/>
      <c r="VUH217" s="78"/>
      <c r="VUU217" s="78"/>
      <c r="VUX217" s="78"/>
      <c r="VUY217" s="79"/>
      <c r="VUZ217" s="78"/>
      <c r="VVM217" s="78"/>
      <c r="VVP217" s="78"/>
      <c r="VVQ217" s="79"/>
      <c r="VVR217" s="78"/>
      <c r="VWE217" s="78"/>
      <c r="VWH217" s="78"/>
      <c r="VWI217" s="79"/>
      <c r="VWJ217" s="78"/>
      <c r="VWW217" s="78"/>
      <c r="VWZ217" s="78"/>
      <c r="VXA217" s="79"/>
      <c r="VXB217" s="78"/>
      <c r="VXO217" s="78"/>
      <c r="VXR217" s="78"/>
      <c r="VXS217" s="79"/>
      <c r="VXT217" s="78"/>
      <c r="VYG217" s="78"/>
      <c r="VYJ217" s="78"/>
      <c r="VYK217" s="79"/>
      <c r="VYL217" s="78"/>
      <c r="VYY217" s="78"/>
      <c r="VZB217" s="78"/>
      <c r="VZC217" s="79"/>
      <c r="VZD217" s="78"/>
      <c r="VZQ217" s="78"/>
      <c r="VZT217" s="78"/>
      <c r="VZU217" s="79"/>
      <c r="VZV217" s="78"/>
      <c r="WAI217" s="78"/>
      <c r="WAL217" s="78"/>
      <c r="WAM217" s="79"/>
      <c r="WAN217" s="78"/>
      <c r="WBA217" s="78"/>
      <c r="WBD217" s="78"/>
      <c r="WBE217" s="79"/>
      <c r="WBF217" s="78"/>
      <c r="WBS217" s="78"/>
      <c r="WBV217" s="78"/>
      <c r="WBW217" s="79"/>
      <c r="WBX217" s="78"/>
      <c r="WCK217" s="78"/>
      <c r="WCN217" s="78"/>
      <c r="WCO217" s="79"/>
      <c r="WCP217" s="78"/>
      <c r="WDC217" s="78"/>
      <c r="WDF217" s="78"/>
      <c r="WDG217" s="79"/>
      <c r="WDH217" s="78"/>
      <c r="WDU217" s="78"/>
      <c r="WDX217" s="78"/>
      <c r="WDY217" s="79"/>
      <c r="WDZ217" s="78"/>
      <c r="WEM217" s="78"/>
      <c r="WEP217" s="78"/>
      <c r="WEQ217" s="79"/>
      <c r="WER217" s="78"/>
      <c r="WFE217" s="78"/>
      <c r="WFH217" s="78"/>
      <c r="WFI217" s="79"/>
      <c r="WFJ217" s="78"/>
      <c r="WFW217" s="78"/>
      <c r="WFZ217" s="78"/>
      <c r="WGA217" s="79"/>
      <c r="WGB217" s="78"/>
      <c r="WGO217" s="78"/>
      <c r="WGR217" s="78"/>
      <c r="WGS217" s="79"/>
      <c r="WGT217" s="78"/>
      <c r="WHG217" s="78"/>
      <c r="WHJ217" s="78"/>
      <c r="WHK217" s="79"/>
      <c r="WHL217" s="78"/>
      <c r="WHY217" s="78"/>
      <c r="WIB217" s="78"/>
      <c r="WIC217" s="79"/>
      <c r="WID217" s="78"/>
      <c r="WIQ217" s="78"/>
      <c r="WIT217" s="78"/>
      <c r="WIU217" s="79"/>
      <c r="WIV217" s="78"/>
      <c r="WJI217" s="78"/>
      <c r="WJL217" s="78"/>
      <c r="WJM217" s="79"/>
      <c r="WJN217" s="78"/>
      <c r="WKA217" s="78"/>
      <c r="WKD217" s="78"/>
      <c r="WKE217" s="79"/>
      <c r="WKF217" s="78"/>
      <c r="WKS217" s="78"/>
      <c r="WKV217" s="78"/>
      <c r="WKW217" s="79"/>
      <c r="WKX217" s="78"/>
      <c r="WLK217" s="78"/>
      <c r="WLN217" s="78"/>
      <c r="WLO217" s="79"/>
      <c r="WLP217" s="78"/>
      <c r="WMC217" s="78"/>
      <c r="WMF217" s="78"/>
      <c r="WMG217" s="79"/>
      <c r="WMH217" s="78"/>
      <c r="WMU217" s="78"/>
      <c r="WMX217" s="78"/>
      <c r="WMY217" s="79"/>
      <c r="WMZ217" s="78"/>
      <c r="WNM217" s="78"/>
      <c r="WNP217" s="78"/>
      <c r="WNQ217" s="79"/>
      <c r="WNR217" s="78"/>
      <c r="WOE217" s="78"/>
      <c r="WOH217" s="78"/>
      <c r="WOI217" s="79"/>
      <c r="WOJ217" s="78"/>
      <c r="WOW217" s="78"/>
      <c r="WOZ217" s="78"/>
      <c r="WPA217" s="79"/>
      <c r="WPB217" s="78"/>
      <c r="WPO217" s="78"/>
      <c r="WPR217" s="78"/>
      <c r="WPS217" s="79"/>
      <c r="WPT217" s="78"/>
      <c r="WQG217" s="78"/>
      <c r="WQJ217" s="78"/>
      <c r="WQK217" s="79"/>
      <c r="WQL217" s="78"/>
      <c r="WQY217" s="78"/>
      <c r="WRB217" s="78"/>
      <c r="WRC217" s="79"/>
      <c r="WRD217" s="78"/>
      <c r="WRQ217" s="78"/>
      <c r="WRT217" s="78"/>
      <c r="WRU217" s="79"/>
      <c r="WRV217" s="78"/>
      <c r="WSI217" s="78"/>
      <c r="WSL217" s="78"/>
      <c r="WSM217" s="79"/>
      <c r="WSN217" s="78"/>
      <c r="WTA217" s="78"/>
      <c r="WTD217" s="78"/>
      <c r="WTE217" s="79"/>
      <c r="WTF217" s="78"/>
      <c r="WTS217" s="78"/>
      <c r="WTV217" s="78"/>
      <c r="WTW217" s="79"/>
      <c r="WTX217" s="78"/>
      <c r="WUK217" s="78"/>
      <c r="WUN217" s="78"/>
      <c r="WUO217" s="79"/>
      <c r="WUP217" s="78"/>
      <c r="WVC217" s="78"/>
      <c r="WVF217" s="78"/>
      <c r="WVG217" s="79"/>
      <c r="WVH217" s="78"/>
      <c r="WVU217" s="78"/>
      <c r="WVX217" s="78"/>
      <c r="WVY217" s="79"/>
      <c r="WVZ217" s="78"/>
      <c r="WWM217" s="78"/>
      <c r="WWP217" s="78"/>
      <c r="WWQ217" s="79"/>
      <c r="WWR217" s="78"/>
      <c r="WXE217" s="78"/>
      <c r="WXH217" s="78"/>
      <c r="WXI217" s="79"/>
      <c r="WXJ217" s="78"/>
      <c r="WXW217" s="78"/>
      <c r="WXZ217" s="78"/>
      <c r="WYA217" s="79"/>
      <c r="WYB217" s="78"/>
      <c r="WYO217" s="78"/>
      <c r="WYR217" s="78"/>
      <c r="WYS217" s="79"/>
      <c r="WYT217" s="78"/>
      <c r="WZG217" s="78"/>
      <c r="WZJ217" s="78"/>
      <c r="WZK217" s="79"/>
      <c r="WZL217" s="78"/>
      <c r="WZY217" s="78"/>
      <c r="XAB217" s="78"/>
      <c r="XAC217" s="79"/>
      <c r="XAD217" s="78"/>
      <c r="XAQ217" s="78"/>
      <c r="XAT217" s="78"/>
      <c r="XAU217" s="79"/>
      <c r="XAV217" s="78"/>
      <c r="XBI217" s="78"/>
      <c r="XBL217" s="78"/>
      <c r="XBM217" s="79"/>
      <c r="XBN217" s="78"/>
      <c r="XCA217" s="78"/>
      <c r="XCD217" s="78"/>
      <c r="XCE217" s="79"/>
      <c r="XCF217" s="78"/>
      <c r="XCS217" s="78"/>
      <c r="XCV217" s="78"/>
      <c r="XCW217" s="79"/>
      <c r="XCX217" s="78"/>
      <c r="XDK217" s="78"/>
      <c r="XDN217" s="78"/>
      <c r="XDO217" s="79"/>
      <c r="XDP217" s="78"/>
      <c r="XEC217" s="78"/>
      <c r="XEF217" s="78"/>
      <c r="XEG217" s="79"/>
      <c r="XEH217" s="78"/>
      <c r="XEU217" s="78"/>
      <c r="XEX217" s="78"/>
      <c r="XEY217" s="79"/>
      <c r="XEZ217" s="78"/>
    </row>
    <row r="218" spans="1:16384" s="3" customFormat="1" x14ac:dyDescent="0.25">
      <c r="A218" s="330" t="s">
        <v>70</v>
      </c>
      <c r="B218" s="331"/>
      <c r="C218" s="331"/>
      <c r="D218" s="331"/>
      <c r="E218" s="331"/>
      <c r="F218" s="331"/>
      <c r="G218" s="331"/>
      <c r="H218" s="331"/>
      <c r="I218" s="331"/>
      <c r="J218" s="331"/>
      <c r="K218" s="331"/>
      <c r="L218" s="332"/>
      <c r="M218" s="162">
        <f>+M216+M167+M94+M52</f>
        <v>1219592</v>
      </c>
      <c r="N218" s="168"/>
      <c r="O218" s="168"/>
      <c r="P218" s="169">
        <f>+P216+P167+P94+P52</f>
        <v>0</v>
      </c>
      <c r="Q218" s="168"/>
      <c r="R218" s="169">
        <f>+R216+R167+R94+R52</f>
        <v>0</v>
      </c>
    </row>
    <row r="221" spans="1:16384" s="3" customFormat="1" x14ac:dyDescent="0.25">
      <c r="A221" s="106"/>
      <c r="F221" s="106"/>
      <c r="M221" s="41"/>
    </row>
    <row r="223" spans="1:16384" s="3" customFormat="1" x14ac:dyDescent="0.25">
      <c r="A223" s="106"/>
      <c r="F223" s="106"/>
    </row>
    <row r="224" spans="1:16384" s="3" customFormat="1" x14ac:dyDescent="0.25">
      <c r="A224" s="106"/>
      <c r="F224" s="106"/>
    </row>
    <row r="236" spans="10:11" x14ac:dyDescent="0.25">
      <c r="J236" s="69"/>
      <c r="K236" s="71"/>
    </row>
    <row r="237" spans="10:11" x14ac:dyDescent="0.25">
      <c r="J237" s="69"/>
      <c r="K237" s="71"/>
    </row>
    <row r="238" spans="10:11" x14ac:dyDescent="0.25">
      <c r="J238" s="207"/>
      <c r="K238" s="69"/>
    </row>
  </sheetData>
  <autoFilter ref="A9:XFD218" xr:uid="{00000000-0001-0000-0300-000000000000}"/>
  <mergeCells count="5488">
    <mergeCell ref="XEI216:XET216"/>
    <mergeCell ref="XEV216:XEW216"/>
    <mergeCell ref="XFA216:XFD216"/>
    <mergeCell ref="A217:L217"/>
    <mergeCell ref="XCT216:XCU216"/>
    <mergeCell ref="XCY216:XDJ216"/>
    <mergeCell ref="XDL216:XDM216"/>
    <mergeCell ref="XDQ216:XEB216"/>
    <mergeCell ref="XED216:XEE216"/>
    <mergeCell ref="XAW216:XBH216"/>
    <mergeCell ref="XBJ216:XBK216"/>
    <mergeCell ref="XBO216:XBZ216"/>
    <mergeCell ref="XCB216:XCC216"/>
    <mergeCell ref="XCG216:XCR216"/>
    <mergeCell ref="WZH216:WZI216"/>
    <mergeCell ref="WZM216:WZX216"/>
    <mergeCell ref="WZZ216:XAA216"/>
    <mergeCell ref="XAE216:XAP216"/>
    <mergeCell ref="XAR216:XAS216"/>
    <mergeCell ref="WXK216:WXV216"/>
    <mergeCell ref="WXX216:WXY216"/>
    <mergeCell ref="WYC216:WYN216"/>
    <mergeCell ref="WYP216:WYQ216"/>
    <mergeCell ref="WYU216:WZF216"/>
    <mergeCell ref="WVV216:WVW216"/>
    <mergeCell ref="WWA216:WWL216"/>
    <mergeCell ref="WWN216:WWO216"/>
    <mergeCell ref="WWS216:WXD216"/>
    <mergeCell ref="WXF216:WXG216"/>
    <mergeCell ref="WTY216:WUJ216"/>
    <mergeCell ref="WUL216:WUM216"/>
    <mergeCell ref="WUQ216:WVB216"/>
    <mergeCell ref="WVD216:WVE216"/>
    <mergeCell ref="WVI216:WVT216"/>
    <mergeCell ref="WSJ216:WSK216"/>
    <mergeCell ref="WSO216:WSZ216"/>
    <mergeCell ref="WTB216:WTC216"/>
    <mergeCell ref="WTG216:WTR216"/>
    <mergeCell ref="WTT216:WTU216"/>
    <mergeCell ref="WQM216:WQX216"/>
    <mergeCell ref="WQZ216:WRA216"/>
    <mergeCell ref="WRE216:WRP216"/>
    <mergeCell ref="WRR216:WRS216"/>
    <mergeCell ref="WRW216:WSH216"/>
    <mergeCell ref="WOX216:WOY216"/>
    <mergeCell ref="WPC216:WPN216"/>
    <mergeCell ref="WPP216:WPQ216"/>
    <mergeCell ref="WPU216:WQF216"/>
    <mergeCell ref="WQH216:WQI216"/>
    <mergeCell ref="WNA216:WNL216"/>
    <mergeCell ref="WNN216:WNO216"/>
    <mergeCell ref="WNS216:WOD216"/>
    <mergeCell ref="WOF216:WOG216"/>
    <mergeCell ref="WOK216:WOV216"/>
    <mergeCell ref="WLL216:WLM216"/>
    <mergeCell ref="WLQ216:WMB216"/>
    <mergeCell ref="WMD216:WME216"/>
    <mergeCell ref="WMI216:WMT216"/>
    <mergeCell ref="WMV216:WMW216"/>
    <mergeCell ref="WJO216:WJZ216"/>
    <mergeCell ref="WKB216:WKC216"/>
    <mergeCell ref="WKG216:WKR216"/>
    <mergeCell ref="WKT216:WKU216"/>
    <mergeCell ref="WKY216:WLJ216"/>
    <mergeCell ref="WHZ216:WIA216"/>
    <mergeCell ref="WIE216:WIP216"/>
    <mergeCell ref="WIR216:WIS216"/>
    <mergeCell ref="WIW216:WJH216"/>
    <mergeCell ref="WJJ216:WJK216"/>
    <mergeCell ref="WGC216:WGN216"/>
    <mergeCell ref="WGP216:WGQ216"/>
    <mergeCell ref="WGU216:WHF216"/>
    <mergeCell ref="WHH216:WHI216"/>
    <mergeCell ref="WHM216:WHX216"/>
    <mergeCell ref="WEN216:WEO216"/>
    <mergeCell ref="WES216:WFD216"/>
    <mergeCell ref="WFF216:WFG216"/>
    <mergeCell ref="WFK216:WFV216"/>
    <mergeCell ref="WFX216:WFY216"/>
    <mergeCell ref="WCQ216:WDB216"/>
    <mergeCell ref="WDD216:WDE216"/>
    <mergeCell ref="WDI216:WDT216"/>
    <mergeCell ref="WDV216:WDW216"/>
    <mergeCell ref="WEA216:WEL216"/>
    <mergeCell ref="WBB216:WBC216"/>
    <mergeCell ref="WBG216:WBR216"/>
    <mergeCell ref="WBT216:WBU216"/>
    <mergeCell ref="WBY216:WCJ216"/>
    <mergeCell ref="WCL216:WCM216"/>
    <mergeCell ref="VZE216:VZP216"/>
    <mergeCell ref="VZR216:VZS216"/>
    <mergeCell ref="VZW216:WAH216"/>
    <mergeCell ref="WAJ216:WAK216"/>
    <mergeCell ref="WAO216:WAZ216"/>
    <mergeCell ref="VXP216:VXQ216"/>
    <mergeCell ref="VXU216:VYF216"/>
    <mergeCell ref="VYH216:VYI216"/>
    <mergeCell ref="VYM216:VYX216"/>
    <mergeCell ref="VYZ216:VZA216"/>
    <mergeCell ref="VVS216:VWD216"/>
    <mergeCell ref="VWF216:VWG216"/>
    <mergeCell ref="VWK216:VWV216"/>
    <mergeCell ref="VWX216:VWY216"/>
    <mergeCell ref="VXC216:VXN216"/>
    <mergeCell ref="VUD216:VUE216"/>
    <mergeCell ref="VUI216:VUT216"/>
    <mergeCell ref="VUV216:VUW216"/>
    <mergeCell ref="VVA216:VVL216"/>
    <mergeCell ref="VVN216:VVO216"/>
    <mergeCell ref="VSG216:VSR216"/>
    <mergeCell ref="VST216:VSU216"/>
    <mergeCell ref="VSY216:VTJ216"/>
    <mergeCell ref="VTL216:VTM216"/>
    <mergeCell ref="VTQ216:VUB216"/>
    <mergeCell ref="VQR216:VQS216"/>
    <mergeCell ref="VQW216:VRH216"/>
    <mergeCell ref="VRJ216:VRK216"/>
    <mergeCell ref="VRO216:VRZ216"/>
    <mergeCell ref="VSB216:VSC216"/>
    <mergeCell ref="VOU216:VPF216"/>
    <mergeCell ref="VPH216:VPI216"/>
    <mergeCell ref="VPM216:VPX216"/>
    <mergeCell ref="VPZ216:VQA216"/>
    <mergeCell ref="VQE216:VQP216"/>
    <mergeCell ref="VNF216:VNG216"/>
    <mergeCell ref="VNK216:VNV216"/>
    <mergeCell ref="VNX216:VNY216"/>
    <mergeCell ref="VOC216:VON216"/>
    <mergeCell ref="VOP216:VOQ216"/>
    <mergeCell ref="VLI216:VLT216"/>
    <mergeCell ref="VLV216:VLW216"/>
    <mergeCell ref="VMA216:VML216"/>
    <mergeCell ref="VMN216:VMO216"/>
    <mergeCell ref="VMS216:VND216"/>
    <mergeCell ref="VJT216:VJU216"/>
    <mergeCell ref="VJY216:VKJ216"/>
    <mergeCell ref="VKL216:VKM216"/>
    <mergeCell ref="VKQ216:VLB216"/>
    <mergeCell ref="VLD216:VLE216"/>
    <mergeCell ref="VHW216:VIH216"/>
    <mergeCell ref="VIJ216:VIK216"/>
    <mergeCell ref="VIO216:VIZ216"/>
    <mergeCell ref="VJB216:VJC216"/>
    <mergeCell ref="VJG216:VJR216"/>
    <mergeCell ref="VGH216:VGI216"/>
    <mergeCell ref="VGM216:VGX216"/>
    <mergeCell ref="VGZ216:VHA216"/>
    <mergeCell ref="VHE216:VHP216"/>
    <mergeCell ref="VHR216:VHS216"/>
    <mergeCell ref="VEK216:VEV216"/>
    <mergeCell ref="VEX216:VEY216"/>
    <mergeCell ref="VFC216:VFN216"/>
    <mergeCell ref="VFP216:VFQ216"/>
    <mergeCell ref="VFU216:VGF216"/>
    <mergeCell ref="VCV216:VCW216"/>
    <mergeCell ref="VDA216:VDL216"/>
    <mergeCell ref="VDN216:VDO216"/>
    <mergeCell ref="VDS216:VED216"/>
    <mergeCell ref="VEF216:VEG216"/>
    <mergeCell ref="VAY216:VBJ216"/>
    <mergeCell ref="VBL216:VBM216"/>
    <mergeCell ref="VBQ216:VCB216"/>
    <mergeCell ref="VCD216:VCE216"/>
    <mergeCell ref="VCI216:VCT216"/>
    <mergeCell ref="UZJ216:UZK216"/>
    <mergeCell ref="UZO216:UZZ216"/>
    <mergeCell ref="VAB216:VAC216"/>
    <mergeCell ref="VAG216:VAR216"/>
    <mergeCell ref="VAT216:VAU216"/>
    <mergeCell ref="UXM216:UXX216"/>
    <mergeCell ref="UXZ216:UYA216"/>
    <mergeCell ref="UYE216:UYP216"/>
    <mergeCell ref="UYR216:UYS216"/>
    <mergeCell ref="UYW216:UZH216"/>
    <mergeCell ref="UVX216:UVY216"/>
    <mergeCell ref="UWC216:UWN216"/>
    <mergeCell ref="UWP216:UWQ216"/>
    <mergeCell ref="UWU216:UXF216"/>
    <mergeCell ref="UXH216:UXI216"/>
    <mergeCell ref="UUA216:UUL216"/>
    <mergeCell ref="UUN216:UUO216"/>
    <mergeCell ref="UUS216:UVD216"/>
    <mergeCell ref="UVF216:UVG216"/>
    <mergeCell ref="UVK216:UVV216"/>
    <mergeCell ref="USL216:USM216"/>
    <mergeCell ref="USQ216:UTB216"/>
    <mergeCell ref="UTD216:UTE216"/>
    <mergeCell ref="UTI216:UTT216"/>
    <mergeCell ref="UTV216:UTW216"/>
    <mergeCell ref="UQO216:UQZ216"/>
    <mergeCell ref="URB216:URC216"/>
    <mergeCell ref="URG216:URR216"/>
    <mergeCell ref="URT216:URU216"/>
    <mergeCell ref="URY216:USJ216"/>
    <mergeCell ref="UOZ216:UPA216"/>
    <mergeCell ref="UPE216:UPP216"/>
    <mergeCell ref="UPR216:UPS216"/>
    <mergeCell ref="UPW216:UQH216"/>
    <mergeCell ref="UQJ216:UQK216"/>
    <mergeCell ref="UNC216:UNN216"/>
    <mergeCell ref="UNP216:UNQ216"/>
    <mergeCell ref="UNU216:UOF216"/>
    <mergeCell ref="UOH216:UOI216"/>
    <mergeCell ref="UOM216:UOX216"/>
    <mergeCell ref="ULN216:ULO216"/>
    <mergeCell ref="ULS216:UMD216"/>
    <mergeCell ref="UMF216:UMG216"/>
    <mergeCell ref="UMK216:UMV216"/>
    <mergeCell ref="UMX216:UMY216"/>
    <mergeCell ref="UJQ216:UKB216"/>
    <mergeCell ref="UKD216:UKE216"/>
    <mergeCell ref="UKI216:UKT216"/>
    <mergeCell ref="UKV216:UKW216"/>
    <mergeCell ref="ULA216:ULL216"/>
    <mergeCell ref="UIB216:UIC216"/>
    <mergeCell ref="UIG216:UIR216"/>
    <mergeCell ref="UIT216:UIU216"/>
    <mergeCell ref="UIY216:UJJ216"/>
    <mergeCell ref="UJL216:UJM216"/>
    <mergeCell ref="UGE216:UGP216"/>
    <mergeCell ref="UGR216:UGS216"/>
    <mergeCell ref="UGW216:UHH216"/>
    <mergeCell ref="UHJ216:UHK216"/>
    <mergeCell ref="UHO216:UHZ216"/>
    <mergeCell ref="UEP216:UEQ216"/>
    <mergeCell ref="UEU216:UFF216"/>
    <mergeCell ref="UFH216:UFI216"/>
    <mergeCell ref="UFM216:UFX216"/>
    <mergeCell ref="UFZ216:UGA216"/>
    <mergeCell ref="UCS216:UDD216"/>
    <mergeCell ref="UDF216:UDG216"/>
    <mergeCell ref="UDK216:UDV216"/>
    <mergeCell ref="UDX216:UDY216"/>
    <mergeCell ref="UEC216:UEN216"/>
    <mergeCell ref="UBD216:UBE216"/>
    <mergeCell ref="UBI216:UBT216"/>
    <mergeCell ref="UBV216:UBW216"/>
    <mergeCell ref="UCA216:UCL216"/>
    <mergeCell ref="UCN216:UCO216"/>
    <mergeCell ref="TZG216:TZR216"/>
    <mergeCell ref="TZT216:TZU216"/>
    <mergeCell ref="TZY216:UAJ216"/>
    <mergeCell ref="UAL216:UAM216"/>
    <mergeCell ref="UAQ216:UBB216"/>
    <mergeCell ref="TXR216:TXS216"/>
    <mergeCell ref="TXW216:TYH216"/>
    <mergeCell ref="TYJ216:TYK216"/>
    <mergeCell ref="TYO216:TYZ216"/>
    <mergeCell ref="TZB216:TZC216"/>
    <mergeCell ref="TVU216:TWF216"/>
    <mergeCell ref="TWH216:TWI216"/>
    <mergeCell ref="TWM216:TWX216"/>
    <mergeCell ref="TWZ216:TXA216"/>
    <mergeCell ref="TXE216:TXP216"/>
    <mergeCell ref="TUF216:TUG216"/>
    <mergeCell ref="TUK216:TUV216"/>
    <mergeCell ref="TUX216:TUY216"/>
    <mergeCell ref="TVC216:TVN216"/>
    <mergeCell ref="TVP216:TVQ216"/>
    <mergeCell ref="TSI216:TST216"/>
    <mergeCell ref="TSV216:TSW216"/>
    <mergeCell ref="TTA216:TTL216"/>
    <mergeCell ref="TTN216:TTO216"/>
    <mergeCell ref="TTS216:TUD216"/>
    <mergeCell ref="TQT216:TQU216"/>
    <mergeCell ref="TQY216:TRJ216"/>
    <mergeCell ref="TRL216:TRM216"/>
    <mergeCell ref="TRQ216:TSB216"/>
    <mergeCell ref="TSD216:TSE216"/>
    <mergeCell ref="TOW216:TPH216"/>
    <mergeCell ref="TPJ216:TPK216"/>
    <mergeCell ref="TPO216:TPZ216"/>
    <mergeCell ref="TQB216:TQC216"/>
    <mergeCell ref="TQG216:TQR216"/>
    <mergeCell ref="TNH216:TNI216"/>
    <mergeCell ref="TNM216:TNX216"/>
    <mergeCell ref="TNZ216:TOA216"/>
    <mergeCell ref="TOE216:TOP216"/>
    <mergeCell ref="TOR216:TOS216"/>
    <mergeCell ref="TLK216:TLV216"/>
    <mergeCell ref="TLX216:TLY216"/>
    <mergeCell ref="TMC216:TMN216"/>
    <mergeCell ref="TMP216:TMQ216"/>
    <mergeCell ref="TMU216:TNF216"/>
    <mergeCell ref="TJV216:TJW216"/>
    <mergeCell ref="TKA216:TKL216"/>
    <mergeCell ref="TKN216:TKO216"/>
    <mergeCell ref="TKS216:TLD216"/>
    <mergeCell ref="TLF216:TLG216"/>
    <mergeCell ref="THY216:TIJ216"/>
    <mergeCell ref="TIL216:TIM216"/>
    <mergeCell ref="TIQ216:TJB216"/>
    <mergeCell ref="TJD216:TJE216"/>
    <mergeCell ref="TJI216:TJT216"/>
    <mergeCell ref="TGJ216:TGK216"/>
    <mergeCell ref="TGO216:TGZ216"/>
    <mergeCell ref="THB216:THC216"/>
    <mergeCell ref="THG216:THR216"/>
    <mergeCell ref="THT216:THU216"/>
    <mergeCell ref="TEM216:TEX216"/>
    <mergeCell ref="TEZ216:TFA216"/>
    <mergeCell ref="TFE216:TFP216"/>
    <mergeCell ref="TFR216:TFS216"/>
    <mergeCell ref="TFW216:TGH216"/>
    <mergeCell ref="TCX216:TCY216"/>
    <mergeCell ref="TDC216:TDN216"/>
    <mergeCell ref="TDP216:TDQ216"/>
    <mergeCell ref="TDU216:TEF216"/>
    <mergeCell ref="TEH216:TEI216"/>
    <mergeCell ref="TBA216:TBL216"/>
    <mergeCell ref="TBN216:TBO216"/>
    <mergeCell ref="TBS216:TCD216"/>
    <mergeCell ref="TCF216:TCG216"/>
    <mergeCell ref="TCK216:TCV216"/>
    <mergeCell ref="SZL216:SZM216"/>
    <mergeCell ref="SZQ216:TAB216"/>
    <mergeCell ref="TAD216:TAE216"/>
    <mergeCell ref="TAI216:TAT216"/>
    <mergeCell ref="TAV216:TAW216"/>
    <mergeCell ref="SXO216:SXZ216"/>
    <mergeCell ref="SYB216:SYC216"/>
    <mergeCell ref="SYG216:SYR216"/>
    <mergeCell ref="SYT216:SYU216"/>
    <mergeCell ref="SYY216:SZJ216"/>
    <mergeCell ref="SVZ216:SWA216"/>
    <mergeCell ref="SWE216:SWP216"/>
    <mergeCell ref="SWR216:SWS216"/>
    <mergeCell ref="SWW216:SXH216"/>
    <mergeCell ref="SXJ216:SXK216"/>
    <mergeCell ref="SUC216:SUN216"/>
    <mergeCell ref="SUP216:SUQ216"/>
    <mergeCell ref="SUU216:SVF216"/>
    <mergeCell ref="SVH216:SVI216"/>
    <mergeCell ref="SVM216:SVX216"/>
    <mergeCell ref="SSN216:SSO216"/>
    <mergeCell ref="SSS216:STD216"/>
    <mergeCell ref="STF216:STG216"/>
    <mergeCell ref="STK216:STV216"/>
    <mergeCell ref="STX216:STY216"/>
    <mergeCell ref="SQQ216:SRB216"/>
    <mergeCell ref="SRD216:SRE216"/>
    <mergeCell ref="SRI216:SRT216"/>
    <mergeCell ref="SRV216:SRW216"/>
    <mergeCell ref="SSA216:SSL216"/>
    <mergeCell ref="SPB216:SPC216"/>
    <mergeCell ref="SPG216:SPR216"/>
    <mergeCell ref="SPT216:SPU216"/>
    <mergeCell ref="SPY216:SQJ216"/>
    <mergeCell ref="SQL216:SQM216"/>
    <mergeCell ref="SNE216:SNP216"/>
    <mergeCell ref="SNR216:SNS216"/>
    <mergeCell ref="SNW216:SOH216"/>
    <mergeCell ref="SOJ216:SOK216"/>
    <mergeCell ref="SOO216:SOZ216"/>
    <mergeCell ref="SLP216:SLQ216"/>
    <mergeCell ref="SLU216:SMF216"/>
    <mergeCell ref="SMH216:SMI216"/>
    <mergeCell ref="SMM216:SMX216"/>
    <mergeCell ref="SMZ216:SNA216"/>
    <mergeCell ref="SJS216:SKD216"/>
    <mergeCell ref="SKF216:SKG216"/>
    <mergeCell ref="SKK216:SKV216"/>
    <mergeCell ref="SKX216:SKY216"/>
    <mergeCell ref="SLC216:SLN216"/>
    <mergeCell ref="SID216:SIE216"/>
    <mergeCell ref="SII216:SIT216"/>
    <mergeCell ref="SIV216:SIW216"/>
    <mergeCell ref="SJA216:SJL216"/>
    <mergeCell ref="SJN216:SJO216"/>
    <mergeCell ref="SGG216:SGR216"/>
    <mergeCell ref="SGT216:SGU216"/>
    <mergeCell ref="SGY216:SHJ216"/>
    <mergeCell ref="SHL216:SHM216"/>
    <mergeCell ref="SHQ216:SIB216"/>
    <mergeCell ref="SER216:SES216"/>
    <mergeCell ref="SEW216:SFH216"/>
    <mergeCell ref="SFJ216:SFK216"/>
    <mergeCell ref="SFO216:SFZ216"/>
    <mergeCell ref="SGB216:SGC216"/>
    <mergeCell ref="SCU216:SDF216"/>
    <mergeCell ref="SDH216:SDI216"/>
    <mergeCell ref="SDM216:SDX216"/>
    <mergeCell ref="SDZ216:SEA216"/>
    <mergeCell ref="SEE216:SEP216"/>
    <mergeCell ref="SBF216:SBG216"/>
    <mergeCell ref="SBK216:SBV216"/>
    <mergeCell ref="SBX216:SBY216"/>
    <mergeCell ref="SCC216:SCN216"/>
    <mergeCell ref="SCP216:SCQ216"/>
    <mergeCell ref="RZI216:RZT216"/>
    <mergeCell ref="RZV216:RZW216"/>
    <mergeCell ref="SAA216:SAL216"/>
    <mergeCell ref="SAN216:SAO216"/>
    <mergeCell ref="SAS216:SBD216"/>
    <mergeCell ref="RXT216:RXU216"/>
    <mergeCell ref="RXY216:RYJ216"/>
    <mergeCell ref="RYL216:RYM216"/>
    <mergeCell ref="RYQ216:RZB216"/>
    <mergeCell ref="RZD216:RZE216"/>
    <mergeCell ref="RVW216:RWH216"/>
    <mergeCell ref="RWJ216:RWK216"/>
    <mergeCell ref="RWO216:RWZ216"/>
    <mergeCell ref="RXB216:RXC216"/>
    <mergeCell ref="RXG216:RXR216"/>
    <mergeCell ref="RUH216:RUI216"/>
    <mergeCell ref="RUM216:RUX216"/>
    <mergeCell ref="RUZ216:RVA216"/>
    <mergeCell ref="RVE216:RVP216"/>
    <mergeCell ref="RVR216:RVS216"/>
    <mergeCell ref="RSK216:RSV216"/>
    <mergeCell ref="RSX216:RSY216"/>
    <mergeCell ref="RTC216:RTN216"/>
    <mergeCell ref="RTP216:RTQ216"/>
    <mergeCell ref="RTU216:RUF216"/>
    <mergeCell ref="RQV216:RQW216"/>
    <mergeCell ref="RRA216:RRL216"/>
    <mergeCell ref="RRN216:RRO216"/>
    <mergeCell ref="RRS216:RSD216"/>
    <mergeCell ref="RSF216:RSG216"/>
    <mergeCell ref="ROY216:RPJ216"/>
    <mergeCell ref="RPL216:RPM216"/>
    <mergeCell ref="RPQ216:RQB216"/>
    <mergeCell ref="RQD216:RQE216"/>
    <mergeCell ref="RQI216:RQT216"/>
    <mergeCell ref="RNJ216:RNK216"/>
    <mergeCell ref="RNO216:RNZ216"/>
    <mergeCell ref="ROB216:ROC216"/>
    <mergeCell ref="ROG216:ROR216"/>
    <mergeCell ref="ROT216:ROU216"/>
    <mergeCell ref="RLM216:RLX216"/>
    <mergeCell ref="RLZ216:RMA216"/>
    <mergeCell ref="RME216:RMP216"/>
    <mergeCell ref="RMR216:RMS216"/>
    <mergeCell ref="RMW216:RNH216"/>
    <mergeCell ref="RJX216:RJY216"/>
    <mergeCell ref="RKC216:RKN216"/>
    <mergeCell ref="RKP216:RKQ216"/>
    <mergeCell ref="RKU216:RLF216"/>
    <mergeCell ref="RLH216:RLI216"/>
    <mergeCell ref="RIA216:RIL216"/>
    <mergeCell ref="RIN216:RIO216"/>
    <mergeCell ref="RIS216:RJD216"/>
    <mergeCell ref="RJF216:RJG216"/>
    <mergeCell ref="RJK216:RJV216"/>
    <mergeCell ref="RGL216:RGM216"/>
    <mergeCell ref="RGQ216:RHB216"/>
    <mergeCell ref="RHD216:RHE216"/>
    <mergeCell ref="RHI216:RHT216"/>
    <mergeCell ref="RHV216:RHW216"/>
    <mergeCell ref="REO216:REZ216"/>
    <mergeCell ref="RFB216:RFC216"/>
    <mergeCell ref="RFG216:RFR216"/>
    <mergeCell ref="RFT216:RFU216"/>
    <mergeCell ref="RFY216:RGJ216"/>
    <mergeCell ref="RCZ216:RDA216"/>
    <mergeCell ref="RDE216:RDP216"/>
    <mergeCell ref="RDR216:RDS216"/>
    <mergeCell ref="RDW216:REH216"/>
    <mergeCell ref="REJ216:REK216"/>
    <mergeCell ref="RBC216:RBN216"/>
    <mergeCell ref="RBP216:RBQ216"/>
    <mergeCell ref="RBU216:RCF216"/>
    <mergeCell ref="RCH216:RCI216"/>
    <mergeCell ref="RCM216:RCX216"/>
    <mergeCell ref="QZN216:QZO216"/>
    <mergeCell ref="QZS216:RAD216"/>
    <mergeCell ref="RAF216:RAG216"/>
    <mergeCell ref="RAK216:RAV216"/>
    <mergeCell ref="RAX216:RAY216"/>
    <mergeCell ref="QXQ216:QYB216"/>
    <mergeCell ref="QYD216:QYE216"/>
    <mergeCell ref="QYI216:QYT216"/>
    <mergeCell ref="QYV216:QYW216"/>
    <mergeCell ref="QZA216:QZL216"/>
    <mergeCell ref="QWB216:QWC216"/>
    <mergeCell ref="QWG216:QWR216"/>
    <mergeCell ref="QWT216:QWU216"/>
    <mergeCell ref="QWY216:QXJ216"/>
    <mergeCell ref="QXL216:QXM216"/>
    <mergeCell ref="QUE216:QUP216"/>
    <mergeCell ref="QUR216:QUS216"/>
    <mergeCell ref="QUW216:QVH216"/>
    <mergeCell ref="QVJ216:QVK216"/>
    <mergeCell ref="QVO216:QVZ216"/>
    <mergeCell ref="QSP216:QSQ216"/>
    <mergeCell ref="QSU216:QTF216"/>
    <mergeCell ref="QTH216:QTI216"/>
    <mergeCell ref="QTM216:QTX216"/>
    <mergeCell ref="QTZ216:QUA216"/>
    <mergeCell ref="QQS216:QRD216"/>
    <mergeCell ref="QRF216:QRG216"/>
    <mergeCell ref="QRK216:QRV216"/>
    <mergeCell ref="QRX216:QRY216"/>
    <mergeCell ref="QSC216:QSN216"/>
    <mergeCell ref="QPD216:QPE216"/>
    <mergeCell ref="QPI216:QPT216"/>
    <mergeCell ref="QPV216:QPW216"/>
    <mergeCell ref="QQA216:QQL216"/>
    <mergeCell ref="QQN216:QQO216"/>
    <mergeCell ref="QNG216:QNR216"/>
    <mergeCell ref="QNT216:QNU216"/>
    <mergeCell ref="QNY216:QOJ216"/>
    <mergeCell ref="QOL216:QOM216"/>
    <mergeCell ref="QOQ216:QPB216"/>
    <mergeCell ref="QLR216:QLS216"/>
    <mergeCell ref="QLW216:QMH216"/>
    <mergeCell ref="QMJ216:QMK216"/>
    <mergeCell ref="QMO216:QMZ216"/>
    <mergeCell ref="QNB216:QNC216"/>
    <mergeCell ref="QJU216:QKF216"/>
    <mergeCell ref="QKH216:QKI216"/>
    <mergeCell ref="QKM216:QKX216"/>
    <mergeCell ref="QKZ216:QLA216"/>
    <mergeCell ref="QLE216:QLP216"/>
    <mergeCell ref="QIF216:QIG216"/>
    <mergeCell ref="QIK216:QIV216"/>
    <mergeCell ref="QIX216:QIY216"/>
    <mergeCell ref="QJC216:QJN216"/>
    <mergeCell ref="QJP216:QJQ216"/>
    <mergeCell ref="QGI216:QGT216"/>
    <mergeCell ref="QGV216:QGW216"/>
    <mergeCell ref="QHA216:QHL216"/>
    <mergeCell ref="QHN216:QHO216"/>
    <mergeCell ref="QHS216:QID216"/>
    <mergeCell ref="QET216:QEU216"/>
    <mergeCell ref="QEY216:QFJ216"/>
    <mergeCell ref="QFL216:QFM216"/>
    <mergeCell ref="QFQ216:QGB216"/>
    <mergeCell ref="QGD216:QGE216"/>
    <mergeCell ref="QCW216:QDH216"/>
    <mergeCell ref="QDJ216:QDK216"/>
    <mergeCell ref="QDO216:QDZ216"/>
    <mergeCell ref="QEB216:QEC216"/>
    <mergeCell ref="QEG216:QER216"/>
    <mergeCell ref="QBH216:QBI216"/>
    <mergeCell ref="QBM216:QBX216"/>
    <mergeCell ref="QBZ216:QCA216"/>
    <mergeCell ref="QCE216:QCP216"/>
    <mergeCell ref="QCR216:QCS216"/>
    <mergeCell ref="PZK216:PZV216"/>
    <mergeCell ref="PZX216:PZY216"/>
    <mergeCell ref="QAC216:QAN216"/>
    <mergeCell ref="QAP216:QAQ216"/>
    <mergeCell ref="QAU216:QBF216"/>
    <mergeCell ref="PXV216:PXW216"/>
    <mergeCell ref="PYA216:PYL216"/>
    <mergeCell ref="PYN216:PYO216"/>
    <mergeCell ref="PYS216:PZD216"/>
    <mergeCell ref="PZF216:PZG216"/>
    <mergeCell ref="PVY216:PWJ216"/>
    <mergeCell ref="PWL216:PWM216"/>
    <mergeCell ref="PWQ216:PXB216"/>
    <mergeCell ref="PXD216:PXE216"/>
    <mergeCell ref="PXI216:PXT216"/>
    <mergeCell ref="PUJ216:PUK216"/>
    <mergeCell ref="PUO216:PUZ216"/>
    <mergeCell ref="PVB216:PVC216"/>
    <mergeCell ref="PVG216:PVR216"/>
    <mergeCell ref="PVT216:PVU216"/>
    <mergeCell ref="PSM216:PSX216"/>
    <mergeCell ref="PSZ216:PTA216"/>
    <mergeCell ref="PTE216:PTP216"/>
    <mergeCell ref="PTR216:PTS216"/>
    <mergeCell ref="PTW216:PUH216"/>
    <mergeCell ref="PQX216:PQY216"/>
    <mergeCell ref="PRC216:PRN216"/>
    <mergeCell ref="PRP216:PRQ216"/>
    <mergeCell ref="PRU216:PSF216"/>
    <mergeCell ref="PSH216:PSI216"/>
    <mergeCell ref="PPA216:PPL216"/>
    <mergeCell ref="PPN216:PPO216"/>
    <mergeCell ref="PPS216:PQD216"/>
    <mergeCell ref="PQF216:PQG216"/>
    <mergeCell ref="PQK216:PQV216"/>
    <mergeCell ref="PNL216:PNM216"/>
    <mergeCell ref="PNQ216:POB216"/>
    <mergeCell ref="POD216:POE216"/>
    <mergeCell ref="POI216:POT216"/>
    <mergeCell ref="POV216:POW216"/>
    <mergeCell ref="PLO216:PLZ216"/>
    <mergeCell ref="PMB216:PMC216"/>
    <mergeCell ref="PMG216:PMR216"/>
    <mergeCell ref="PMT216:PMU216"/>
    <mergeCell ref="PMY216:PNJ216"/>
    <mergeCell ref="PJZ216:PKA216"/>
    <mergeCell ref="PKE216:PKP216"/>
    <mergeCell ref="PKR216:PKS216"/>
    <mergeCell ref="PKW216:PLH216"/>
    <mergeCell ref="PLJ216:PLK216"/>
    <mergeCell ref="PIC216:PIN216"/>
    <mergeCell ref="PIP216:PIQ216"/>
    <mergeCell ref="PIU216:PJF216"/>
    <mergeCell ref="PJH216:PJI216"/>
    <mergeCell ref="PJM216:PJX216"/>
    <mergeCell ref="PGN216:PGO216"/>
    <mergeCell ref="PGS216:PHD216"/>
    <mergeCell ref="PHF216:PHG216"/>
    <mergeCell ref="PHK216:PHV216"/>
    <mergeCell ref="PHX216:PHY216"/>
    <mergeCell ref="PEQ216:PFB216"/>
    <mergeCell ref="PFD216:PFE216"/>
    <mergeCell ref="PFI216:PFT216"/>
    <mergeCell ref="PFV216:PFW216"/>
    <mergeCell ref="PGA216:PGL216"/>
    <mergeCell ref="PDB216:PDC216"/>
    <mergeCell ref="PDG216:PDR216"/>
    <mergeCell ref="PDT216:PDU216"/>
    <mergeCell ref="PDY216:PEJ216"/>
    <mergeCell ref="PEL216:PEM216"/>
    <mergeCell ref="PBE216:PBP216"/>
    <mergeCell ref="PBR216:PBS216"/>
    <mergeCell ref="PBW216:PCH216"/>
    <mergeCell ref="PCJ216:PCK216"/>
    <mergeCell ref="PCO216:PCZ216"/>
    <mergeCell ref="OZP216:OZQ216"/>
    <mergeCell ref="OZU216:PAF216"/>
    <mergeCell ref="PAH216:PAI216"/>
    <mergeCell ref="PAM216:PAX216"/>
    <mergeCell ref="PAZ216:PBA216"/>
    <mergeCell ref="OXS216:OYD216"/>
    <mergeCell ref="OYF216:OYG216"/>
    <mergeCell ref="OYK216:OYV216"/>
    <mergeCell ref="OYX216:OYY216"/>
    <mergeCell ref="OZC216:OZN216"/>
    <mergeCell ref="OWD216:OWE216"/>
    <mergeCell ref="OWI216:OWT216"/>
    <mergeCell ref="OWV216:OWW216"/>
    <mergeCell ref="OXA216:OXL216"/>
    <mergeCell ref="OXN216:OXO216"/>
    <mergeCell ref="OUG216:OUR216"/>
    <mergeCell ref="OUT216:OUU216"/>
    <mergeCell ref="OUY216:OVJ216"/>
    <mergeCell ref="OVL216:OVM216"/>
    <mergeCell ref="OVQ216:OWB216"/>
    <mergeCell ref="OSR216:OSS216"/>
    <mergeCell ref="OSW216:OTH216"/>
    <mergeCell ref="OTJ216:OTK216"/>
    <mergeCell ref="OTO216:OTZ216"/>
    <mergeCell ref="OUB216:OUC216"/>
    <mergeCell ref="OQU216:ORF216"/>
    <mergeCell ref="ORH216:ORI216"/>
    <mergeCell ref="ORM216:ORX216"/>
    <mergeCell ref="ORZ216:OSA216"/>
    <mergeCell ref="OSE216:OSP216"/>
    <mergeCell ref="OPF216:OPG216"/>
    <mergeCell ref="OPK216:OPV216"/>
    <mergeCell ref="OPX216:OPY216"/>
    <mergeCell ref="OQC216:OQN216"/>
    <mergeCell ref="OQP216:OQQ216"/>
    <mergeCell ref="ONI216:ONT216"/>
    <mergeCell ref="ONV216:ONW216"/>
    <mergeCell ref="OOA216:OOL216"/>
    <mergeCell ref="OON216:OOO216"/>
    <mergeCell ref="OOS216:OPD216"/>
    <mergeCell ref="OLT216:OLU216"/>
    <mergeCell ref="OLY216:OMJ216"/>
    <mergeCell ref="OML216:OMM216"/>
    <mergeCell ref="OMQ216:ONB216"/>
    <mergeCell ref="OND216:ONE216"/>
    <mergeCell ref="OJW216:OKH216"/>
    <mergeCell ref="OKJ216:OKK216"/>
    <mergeCell ref="OKO216:OKZ216"/>
    <mergeCell ref="OLB216:OLC216"/>
    <mergeCell ref="OLG216:OLR216"/>
    <mergeCell ref="OIH216:OII216"/>
    <mergeCell ref="OIM216:OIX216"/>
    <mergeCell ref="OIZ216:OJA216"/>
    <mergeCell ref="OJE216:OJP216"/>
    <mergeCell ref="OJR216:OJS216"/>
    <mergeCell ref="OGK216:OGV216"/>
    <mergeCell ref="OGX216:OGY216"/>
    <mergeCell ref="OHC216:OHN216"/>
    <mergeCell ref="OHP216:OHQ216"/>
    <mergeCell ref="OHU216:OIF216"/>
    <mergeCell ref="OEV216:OEW216"/>
    <mergeCell ref="OFA216:OFL216"/>
    <mergeCell ref="OFN216:OFO216"/>
    <mergeCell ref="OFS216:OGD216"/>
    <mergeCell ref="OGF216:OGG216"/>
    <mergeCell ref="OCY216:ODJ216"/>
    <mergeCell ref="ODL216:ODM216"/>
    <mergeCell ref="ODQ216:OEB216"/>
    <mergeCell ref="OED216:OEE216"/>
    <mergeCell ref="OEI216:OET216"/>
    <mergeCell ref="OBJ216:OBK216"/>
    <mergeCell ref="OBO216:OBZ216"/>
    <mergeCell ref="OCB216:OCC216"/>
    <mergeCell ref="OCG216:OCR216"/>
    <mergeCell ref="OCT216:OCU216"/>
    <mergeCell ref="NZM216:NZX216"/>
    <mergeCell ref="NZZ216:OAA216"/>
    <mergeCell ref="OAE216:OAP216"/>
    <mergeCell ref="OAR216:OAS216"/>
    <mergeCell ref="OAW216:OBH216"/>
    <mergeCell ref="NXX216:NXY216"/>
    <mergeCell ref="NYC216:NYN216"/>
    <mergeCell ref="NYP216:NYQ216"/>
    <mergeCell ref="NYU216:NZF216"/>
    <mergeCell ref="NZH216:NZI216"/>
    <mergeCell ref="NWA216:NWL216"/>
    <mergeCell ref="NWN216:NWO216"/>
    <mergeCell ref="NWS216:NXD216"/>
    <mergeCell ref="NXF216:NXG216"/>
    <mergeCell ref="NXK216:NXV216"/>
    <mergeCell ref="NUL216:NUM216"/>
    <mergeCell ref="NUQ216:NVB216"/>
    <mergeCell ref="NVD216:NVE216"/>
    <mergeCell ref="NVI216:NVT216"/>
    <mergeCell ref="NVV216:NVW216"/>
    <mergeCell ref="NSO216:NSZ216"/>
    <mergeCell ref="NTB216:NTC216"/>
    <mergeCell ref="NTG216:NTR216"/>
    <mergeCell ref="NTT216:NTU216"/>
    <mergeCell ref="NTY216:NUJ216"/>
    <mergeCell ref="NQZ216:NRA216"/>
    <mergeCell ref="NRE216:NRP216"/>
    <mergeCell ref="NRR216:NRS216"/>
    <mergeCell ref="NRW216:NSH216"/>
    <mergeCell ref="NSJ216:NSK216"/>
    <mergeCell ref="NPC216:NPN216"/>
    <mergeCell ref="NPP216:NPQ216"/>
    <mergeCell ref="NPU216:NQF216"/>
    <mergeCell ref="NQH216:NQI216"/>
    <mergeCell ref="NQM216:NQX216"/>
    <mergeCell ref="NNN216:NNO216"/>
    <mergeCell ref="NNS216:NOD216"/>
    <mergeCell ref="NOF216:NOG216"/>
    <mergeCell ref="NOK216:NOV216"/>
    <mergeCell ref="NOX216:NOY216"/>
    <mergeCell ref="NLQ216:NMB216"/>
    <mergeCell ref="NMD216:NME216"/>
    <mergeCell ref="NMI216:NMT216"/>
    <mergeCell ref="NMV216:NMW216"/>
    <mergeCell ref="NNA216:NNL216"/>
    <mergeCell ref="NKB216:NKC216"/>
    <mergeCell ref="NKG216:NKR216"/>
    <mergeCell ref="NKT216:NKU216"/>
    <mergeCell ref="NKY216:NLJ216"/>
    <mergeCell ref="NLL216:NLM216"/>
    <mergeCell ref="NIE216:NIP216"/>
    <mergeCell ref="NIR216:NIS216"/>
    <mergeCell ref="NIW216:NJH216"/>
    <mergeCell ref="NJJ216:NJK216"/>
    <mergeCell ref="NJO216:NJZ216"/>
    <mergeCell ref="NGP216:NGQ216"/>
    <mergeCell ref="NGU216:NHF216"/>
    <mergeCell ref="NHH216:NHI216"/>
    <mergeCell ref="NHM216:NHX216"/>
    <mergeCell ref="NHZ216:NIA216"/>
    <mergeCell ref="NES216:NFD216"/>
    <mergeCell ref="NFF216:NFG216"/>
    <mergeCell ref="NFK216:NFV216"/>
    <mergeCell ref="NFX216:NFY216"/>
    <mergeCell ref="NGC216:NGN216"/>
    <mergeCell ref="NDD216:NDE216"/>
    <mergeCell ref="NDI216:NDT216"/>
    <mergeCell ref="NDV216:NDW216"/>
    <mergeCell ref="NEA216:NEL216"/>
    <mergeCell ref="NEN216:NEO216"/>
    <mergeCell ref="NBG216:NBR216"/>
    <mergeCell ref="NBT216:NBU216"/>
    <mergeCell ref="NBY216:NCJ216"/>
    <mergeCell ref="NCL216:NCM216"/>
    <mergeCell ref="NCQ216:NDB216"/>
    <mergeCell ref="MZR216:MZS216"/>
    <mergeCell ref="MZW216:NAH216"/>
    <mergeCell ref="NAJ216:NAK216"/>
    <mergeCell ref="NAO216:NAZ216"/>
    <mergeCell ref="NBB216:NBC216"/>
    <mergeCell ref="MXU216:MYF216"/>
    <mergeCell ref="MYH216:MYI216"/>
    <mergeCell ref="MYM216:MYX216"/>
    <mergeCell ref="MYZ216:MZA216"/>
    <mergeCell ref="MZE216:MZP216"/>
    <mergeCell ref="MWF216:MWG216"/>
    <mergeCell ref="MWK216:MWV216"/>
    <mergeCell ref="MWX216:MWY216"/>
    <mergeCell ref="MXC216:MXN216"/>
    <mergeCell ref="MXP216:MXQ216"/>
    <mergeCell ref="MUI216:MUT216"/>
    <mergeCell ref="MUV216:MUW216"/>
    <mergeCell ref="MVA216:MVL216"/>
    <mergeCell ref="MVN216:MVO216"/>
    <mergeCell ref="MVS216:MWD216"/>
    <mergeCell ref="MST216:MSU216"/>
    <mergeCell ref="MSY216:MTJ216"/>
    <mergeCell ref="MTL216:MTM216"/>
    <mergeCell ref="MTQ216:MUB216"/>
    <mergeCell ref="MUD216:MUE216"/>
    <mergeCell ref="MQW216:MRH216"/>
    <mergeCell ref="MRJ216:MRK216"/>
    <mergeCell ref="MRO216:MRZ216"/>
    <mergeCell ref="MSB216:MSC216"/>
    <mergeCell ref="MSG216:MSR216"/>
    <mergeCell ref="MPH216:MPI216"/>
    <mergeCell ref="MPM216:MPX216"/>
    <mergeCell ref="MPZ216:MQA216"/>
    <mergeCell ref="MQE216:MQP216"/>
    <mergeCell ref="MQR216:MQS216"/>
    <mergeCell ref="MNK216:MNV216"/>
    <mergeCell ref="MNX216:MNY216"/>
    <mergeCell ref="MOC216:MON216"/>
    <mergeCell ref="MOP216:MOQ216"/>
    <mergeCell ref="MOU216:MPF216"/>
    <mergeCell ref="MLV216:MLW216"/>
    <mergeCell ref="MMA216:MML216"/>
    <mergeCell ref="MMN216:MMO216"/>
    <mergeCell ref="MMS216:MND216"/>
    <mergeCell ref="MNF216:MNG216"/>
    <mergeCell ref="MJY216:MKJ216"/>
    <mergeCell ref="MKL216:MKM216"/>
    <mergeCell ref="MKQ216:MLB216"/>
    <mergeCell ref="MLD216:MLE216"/>
    <mergeCell ref="MLI216:MLT216"/>
    <mergeCell ref="MIJ216:MIK216"/>
    <mergeCell ref="MIO216:MIZ216"/>
    <mergeCell ref="MJB216:MJC216"/>
    <mergeCell ref="MJG216:MJR216"/>
    <mergeCell ref="MJT216:MJU216"/>
    <mergeCell ref="MGM216:MGX216"/>
    <mergeCell ref="MGZ216:MHA216"/>
    <mergeCell ref="MHE216:MHP216"/>
    <mergeCell ref="MHR216:MHS216"/>
    <mergeCell ref="MHW216:MIH216"/>
    <mergeCell ref="MEX216:MEY216"/>
    <mergeCell ref="MFC216:MFN216"/>
    <mergeCell ref="MFP216:MFQ216"/>
    <mergeCell ref="MFU216:MGF216"/>
    <mergeCell ref="MGH216:MGI216"/>
    <mergeCell ref="MDA216:MDL216"/>
    <mergeCell ref="MDN216:MDO216"/>
    <mergeCell ref="MDS216:MED216"/>
    <mergeCell ref="MEF216:MEG216"/>
    <mergeCell ref="MEK216:MEV216"/>
    <mergeCell ref="MBL216:MBM216"/>
    <mergeCell ref="MBQ216:MCB216"/>
    <mergeCell ref="MCD216:MCE216"/>
    <mergeCell ref="MCI216:MCT216"/>
    <mergeCell ref="MCV216:MCW216"/>
    <mergeCell ref="LZO216:LZZ216"/>
    <mergeCell ref="MAB216:MAC216"/>
    <mergeCell ref="MAG216:MAR216"/>
    <mergeCell ref="MAT216:MAU216"/>
    <mergeCell ref="MAY216:MBJ216"/>
    <mergeCell ref="LXZ216:LYA216"/>
    <mergeCell ref="LYE216:LYP216"/>
    <mergeCell ref="LYR216:LYS216"/>
    <mergeCell ref="LYW216:LZH216"/>
    <mergeCell ref="LZJ216:LZK216"/>
    <mergeCell ref="LWC216:LWN216"/>
    <mergeCell ref="LWP216:LWQ216"/>
    <mergeCell ref="LWU216:LXF216"/>
    <mergeCell ref="LXH216:LXI216"/>
    <mergeCell ref="LXM216:LXX216"/>
    <mergeCell ref="LUN216:LUO216"/>
    <mergeCell ref="LUS216:LVD216"/>
    <mergeCell ref="LVF216:LVG216"/>
    <mergeCell ref="LVK216:LVV216"/>
    <mergeCell ref="LVX216:LVY216"/>
    <mergeCell ref="LSQ216:LTB216"/>
    <mergeCell ref="LTD216:LTE216"/>
    <mergeCell ref="LTI216:LTT216"/>
    <mergeCell ref="LTV216:LTW216"/>
    <mergeCell ref="LUA216:LUL216"/>
    <mergeCell ref="LRB216:LRC216"/>
    <mergeCell ref="LRG216:LRR216"/>
    <mergeCell ref="LRT216:LRU216"/>
    <mergeCell ref="LRY216:LSJ216"/>
    <mergeCell ref="LSL216:LSM216"/>
    <mergeCell ref="LPE216:LPP216"/>
    <mergeCell ref="LPR216:LPS216"/>
    <mergeCell ref="LPW216:LQH216"/>
    <mergeCell ref="LQJ216:LQK216"/>
    <mergeCell ref="LQO216:LQZ216"/>
    <mergeCell ref="LNP216:LNQ216"/>
    <mergeCell ref="LNU216:LOF216"/>
    <mergeCell ref="LOH216:LOI216"/>
    <mergeCell ref="LOM216:LOX216"/>
    <mergeCell ref="LOZ216:LPA216"/>
    <mergeCell ref="LLS216:LMD216"/>
    <mergeCell ref="LMF216:LMG216"/>
    <mergeCell ref="LMK216:LMV216"/>
    <mergeCell ref="LMX216:LMY216"/>
    <mergeCell ref="LNC216:LNN216"/>
    <mergeCell ref="LKD216:LKE216"/>
    <mergeCell ref="LKI216:LKT216"/>
    <mergeCell ref="LKV216:LKW216"/>
    <mergeCell ref="LLA216:LLL216"/>
    <mergeCell ref="LLN216:LLO216"/>
    <mergeCell ref="LIG216:LIR216"/>
    <mergeCell ref="LIT216:LIU216"/>
    <mergeCell ref="LIY216:LJJ216"/>
    <mergeCell ref="LJL216:LJM216"/>
    <mergeCell ref="LJQ216:LKB216"/>
    <mergeCell ref="LGR216:LGS216"/>
    <mergeCell ref="LGW216:LHH216"/>
    <mergeCell ref="LHJ216:LHK216"/>
    <mergeCell ref="LHO216:LHZ216"/>
    <mergeCell ref="LIB216:LIC216"/>
    <mergeCell ref="LEU216:LFF216"/>
    <mergeCell ref="LFH216:LFI216"/>
    <mergeCell ref="LFM216:LFX216"/>
    <mergeCell ref="LFZ216:LGA216"/>
    <mergeCell ref="LGE216:LGP216"/>
    <mergeCell ref="LDF216:LDG216"/>
    <mergeCell ref="LDK216:LDV216"/>
    <mergeCell ref="LDX216:LDY216"/>
    <mergeCell ref="LEC216:LEN216"/>
    <mergeCell ref="LEP216:LEQ216"/>
    <mergeCell ref="LBI216:LBT216"/>
    <mergeCell ref="LBV216:LBW216"/>
    <mergeCell ref="LCA216:LCL216"/>
    <mergeCell ref="LCN216:LCO216"/>
    <mergeCell ref="LCS216:LDD216"/>
    <mergeCell ref="KZT216:KZU216"/>
    <mergeCell ref="KZY216:LAJ216"/>
    <mergeCell ref="LAL216:LAM216"/>
    <mergeCell ref="LAQ216:LBB216"/>
    <mergeCell ref="LBD216:LBE216"/>
    <mergeCell ref="KXW216:KYH216"/>
    <mergeCell ref="KYJ216:KYK216"/>
    <mergeCell ref="KYO216:KYZ216"/>
    <mergeCell ref="KZB216:KZC216"/>
    <mergeCell ref="KZG216:KZR216"/>
    <mergeCell ref="KWH216:KWI216"/>
    <mergeCell ref="KWM216:KWX216"/>
    <mergeCell ref="KWZ216:KXA216"/>
    <mergeCell ref="KXE216:KXP216"/>
    <mergeCell ref="KXR216:KXS216"/>
    <mergeCell ref="KUK216:KUV216"/>
    <mergeCell ref="KUX216:KUY216"/>
    <mergeCell ref="KVC216:KVN216"/>
    <mergeCell ref="KVP216:KVQ216"/>
    <mergeCell ref="KVU216:KWF216"/>
    <mergeCell ref="KSV216:KSW216"/>
    <mergeCell ref="KTA216:KTL216"/>
    <mergeCell ref="KTN216:KTO216"/>
    <mergeCell ref="KTS216:KUD216"/>
    <mergeCell ref="KUF216:KUG216"/>
    <mergeCell ref="KQY216:KRJ216"/>
    <mergeCell ref="KRL216:KRM216"/>
    <mergeCell ref="KRQ216:KSB216"/>
    <mergeCell ref="KSD216:KSE216"/>
    <mergeCell ref="KSI216:KST216"/>
    <mergeCell ref="KPJ216:KPK216"/>
    <mergeCell ref="KPO216:KPZ216"/>
    <mergeCell ref="KQB216:KQC216"/>
    <mergeCell ref="KQG216:KQR216"/>
    <mergeCell ref="KQT216:KQU216"/>
    <mergeCell ref="KNM216:KNX216"/>
    <mergeCell ref="KNZ216:KOA216"/>
    <mergeCell ref="KOE216:KOP216"/>
    <mergeCell ref="KOR216:KOS216"/>
    <mergeCell ref="KOW216:KPH216"/>
    <mergeCell ref="KLX216:KLY216"/>
    <mergeCell ref="KMC216:KMN216"/>
    <mergeCell ref="KMP216:KMQ216"/>
    <mergeCell ref="KMU216:KNF216"/>
    <mergeCell ref="KNH216:KNI216"/>
    <mergeCell ref="KKA216:KKL216"/>
    <mergeCell ref="KKN216:KKO216"/>
    <mergeCell ref="KKS216:KLD216"/>
    <mergeCell ref="KLF216:KLG216"/>
    <mergeCell ref="KLK216:KLV216"/>
    <mergeCell ref="KIL216:KIM216"/>
    <mergeCell ref="KIQ216:KJB216"/>
    <mergeCell ref="KJD216:KJE216"/>
    <mergeCell ref="KJI216:KJT216"/>
    <mergeCell ref="KJV216:KJW216"/>
    <mergeCell ref="KGO216:KGZ216"/>
    <mergeCell ref="KHB216:KHC216"/>
    <mergeCell ref="KHG216:KHR216"/>
    <mergeCell ref="KHT216:KHU216"/>
    <mergeCell ref="KHY216:KIJ216"/>
    <mergeCell ref="KEZ216:KFA216"/>
    <mergeCell ref="KFE216:KFP216"/>
    <mergeCell ref="KFR216:KFS216"/>
    <mergeCell ref="KFW216:KGH216"/>
    <mergeCell ref="KGJ216:KGK216"/>
    <mergeCell ref="KDC216:KDN216"/>
    <mergeCell ref="KDP216:KDQ216"/>
    <mergeCell ref="KDU216:KEF216"/>
    <mergeCell ref="KEH216:KEI216"/>
    <mergeCell ref="KEM216:KEX216"/>
    <mergeCell ref="KBN216:KBO216"/>
    <mergeCell ref="KBS216:KCD216"/>
    <mergeCell ref="KCF216:KCG216"/>
    <mergeCell ref="KCK216:KCV216"/>
    <mergeCell ref="KCX216:KCY216"/>
    <mergeCell ref="JZQ216:KAB216"/>
    <mergeCell ref="KAD216:KAE216"/>
    <mergeCell ref="KAI216:KAT216"/>
    <mergeCell ref="KAV216:KAW216"/>
    <mergeCell ref="KBA216:KBL216"/>
    <mergeCell ref="JYB216:JYC216"/>
    <mergeCell ref="JYG216:JYR216"/>
    <mergeCell ref="JYT216:JYU216"/>
    <mergeCell ref="JYY216:JZJ216"/>
    <mergeCell ref="JZL216:JZM216"/>
    <mergeCell ref="JWE216:JWP216"/>
    <mergeCell ref="JWR216:JWS216"/>
    <mergeCell ref="JWW216:JXH216"/>
    <mergeCell ref="JXJ216:JXK216"/>
    <mergeCell ref="JXO216:JXZ216"/>
    <mergeCell ref="JUP216:JUQ216"/>
    <mergeCell ref="JUU216:JVF216"/>
    <mergeCell ref="JVH216:JVI216"/>
    <mergeCell ref="JVM216:JVX216"/>
    <mergeCell ref="JVZ216:JWA216"/>
    <mergeCell ref="JSS216:JTD216"/>
    <mergeCell ref="JTF216:JTG216"/>
    <mergeCell ref="JTK216:JTV216"/>
    <mergeCell ref="JTX216:JTY216"/>
    <mergeCell ref="JUC216:JUN216"/>
    <mergeCell ref="JRD216:JRE216"/>
    <mergeCell ref="JRI216:JRT216"/>
    <mergeCell ref="JRV216:JRW216"/>
    <mergeCell ref="JSA216:JSL216"/>
    <mergeCell ref="JSN216:JSO216"/>
    <mergeCell ref="JPG216:JPR216"/>
    <mergeCell ref="JPT216:JPU216"/>
    <mergeCell ref="JPY216:JQJ216"/>
    <mergeCell ref="JQL216:JQM216"/>
    <mergeCell ref="JQQ216:JRB216"/>
    <mergeCell ref="JNR216:JNS216"/>
    <mergeCell ref="JNW216:JOH216"/>
    <mergeCell ref="JOJ216:JOK216"/>
    <mergeCell ref="JOO216:JOZ216"/>
    <mergeCell ref="JPB216:JPC216"/>
    <mergeCell ref="JLU216:JMF216"/>
    <mergeCell ref="JMH216:JMI216"/>
    <mergeCell ref="JMM216:JMX216"/>
    <mergeCell ref="JMZ216:JNA216"/>
    <mergeCell ref="JNE216:JNP216"/>
    <mergeCell ref="JKF216:JKG216"/>
    <mergeCell ref="JKK216:JKV216"/>
    <mergeCell ref="JKX216:JKY216"/>
    <mergeCell ref="JLC216:JLN216"/>
    <mergeCell ref="JLP216:JLQ216"/>
    <mergeCell ref="JII216:JIT216"/>
    <mergeCell ref="JIV216:JIW216"/>
    <mergeCell ref="JJA216:JJL216"/>
    <mergeCell ref="JJN216:JJO216"/>
    <mergeCell ref="JJS216:JKD216"/>
    <mergeCell ref="JGT216:JGU216"/>
    <mergeCell ref="JGY216:JHJ216"/>
    <mergeCell ref="JHL216:JHM216"/>
    <mergeCell ref="JHQ216:JIB216"/>
    <mergeCell ref="JID216:JIE216"/>
    <mergeCell ref="JEW216:JFH216"/>
    <mergeCell ref="JFJ216:JFK216"/>
    <mergeCell ref="JFO216:JFZ216"/>
    <mergeCell ref="JGB216:JGC216"/>
    <mergeCell ref="JGG216:JGR216"/>
    <mergeCell ref="JDH216:JDI216"/>
    <mergeCell ref="JDM216:JDX216"/>
    <mergeCell ref="JDZ216:JEA216"/>
    <mergeCell ref="JEE216:JEP216"/>
    <mergeCell ref="JER216:JES216"/>
    <mergeCell ref="JBK216:JBV216"/>
    <mergeCell ref="JBX216:JBY216"/>
    <mergeCell ref="JCC216:JCN216"/>
    <mergeCell ref="JCP216:JCQ216"/>
    <mergeCell ref="JCU216:JDF216"/>
    <mergeCell ref="IZV216:IZW216"/>
    <mergeCell ref="JAA216:JAL216"/>
    <mergeCell ref="JAN216:JAO216"/>
    <mergeCell ref="JAS216:JBD216"/>
    <mergeCell ref="JBF216:JBG216"/>
    <mergeCell ref="IXY216:IYJ216"/>
    <mergeCell ref="IYL216:IYM216"/>
    <mergeCell ref="IYQ216:IZB216"/>
    <mergeCell ref="IZD216:IZE216"/>
    <mergeCell ref="IZI216:IZT216"/>
    <mergeCell ref="IWJ216:IWK216"/>
    <mergeCell ref="IWO216:IWZ216"/>
    <mergeCell ref="IXB216:IXC216"/>
    <mergeCell ref="IXG216:IXR216"/>
    <mergeCell ref="IXT216:IXU216"/>
    <mergeCell ref="IUM216:IUX216"/>
    <mergeCell ref="IUZ216:IVA216"/>
    <mergeCell ref="IVE216:IVP216"/>
    <mergeCell ref="IVR216:IVS216"/>
    <mergeCell ref="IVW216:IWH216"/>
    <mergeCell ref="ISX216:ISY216"/>
    <mergeCell ref="ITC216:ITN216"/>
    <mergeCell ref="ITP216:ITQ216"/>
    <mergeCell ref="ITU216:IUF216"/>
    <mergeCell ref="IUH216:IUI216"/>
    <mergeCell ref="IRA216:IRL216"/>
    <mergeCell ref="IRN216:IRO216"/>
    <mergeCell ref="IRS216:ISD216"/>
    <mergeCell ref="ISF216:ISG216"/>
    <mergeCell ref="ISK216:ISV216"/>
    <mergeCell ref="IPL216:IPM216"/>
    <mergeCell ref="IPQ216:IQB216"/>
    <mergeCell ref="IQD216:IQE216"/>
    <mergeCell ref="IQI216:IQT216"/>
    <mergeCell ref="IQV216:IQW216"/>
    <mergeCell ref="INO216:INZ216"/>
    <mergeCell ref="IOB216:IOC216"/>
    <mergeCell ref="IOG216:IOR216"/>
    <mergeCell ref="IOT216:IOU216"/>
    <mergeCell ref="IOY216:IPJ216"/>
    <mergeCell ref="ILZ216:IMA216"/>
    <mergeCell ref="IME216:IMP216"/>
    <mergeCell ref="IMR216:IMS216"/>
    <mergeCell ref="IMW216:INH216"/>
    <mergeCell ref="INJ216:INK216"/>
    <mergeCell ref="IKC216:IKN216"/>
    <mergeCell ref="IKP216:IKQ216"/>
    <mergeCell ref="IKU216:ILF216"/>
    <mergeCell ref="ILH216:ILI216"/>
    <mergeCell ref="ILM216:ILX216"/>
    <mergeCell ref="IIN216:IIO216"/>
    <mergeCell ref="IIS216:IJD216"/>
    <mergeCell ref="IJF216:IJG216"/>
    <mergeCell ref="IJK216:IJV216"/>
    <mergeCell ref="IJX216:IJY216"/>
    <mergeCell ref="IGQ216:IHB216"/>
    <mergeCell ref="IHD216:IHE216"/>
    <mergeCell ref="IHI216:IHT216"/>
    <mergeCell ref="IHV216:IHW216"/>
    <mergeCell ref="IIA216:IIL216"/>
    <mergeCell ref="IFB216:IFC216"/>
    <mergeCell ref="IFG216:IFR216"/>
    <mergeCell ref="IFT216:IFU216"/>
    <mergeCell ref="IFY216:IGJ216"/>
    <mergeCell ref="IGL216:IGM216"/>
    <mergeCell ref="IDE216:IDP216"/>
    <mergeCell ref="IDR216:IDS216"/>
    <mergeCell ref="IDW216:IEH216"/>
    <mergeCell ref="IEJ216:IEK216"/>
    <mergeCell ref="IEO216:IEZ216"/>
    <mergeCell ref="IBP216:IBQ216"/>
    <mergeCell ref="IBU216:ICF216"/>
    <mergeCell ref="ICH216:ICI216"/>
    <mergeCell ref="ICM216:ICX216"/>
    <mergeCell ref="ICZ216:IDA216"/>
    <mergeCell ref="HZS216:IAD216"/>
    <mergeCell ref="IAF216:IAG216"/>
    <mergeCell ref="IAK216:IAV216"/>
    <mergeCell ref="IAX216:IAY216"/>
    <mergeCell ref="IBC216:IBN216"/>
    <mergeCell ref="HYD216:HYE216"/>
    <mergeCell ref="HYI216:HYT216"/>
    <mergeCell ref="HYV216:HYW216"/>
    <mergeCell ref="HZA216:HZL216"/>
    <mergeCell ref="HZN216:HZO216"/>
    <mergeCell ref="HWG216:HWR216"/>
    <mergeCell ref="HWT216:HWU216"/>
    <mergeCell ref="HWY216:HXJ216"/>
    <mergeCell ref="HXL216:HXM216"/>
    <mergeCell ref="HXQ216:HYB216"/>
    <mergeCell ref="HUR216:HUS216"/>
    <mergeCell ref="HUW216:HVH216"/>
    <mergeCell ref="HVJ216:HVK216"/>
    <mergeCell ref="HVO216:HVZ216"/>
    <mergeCell ref="HWB216:HWC216"/>
    <mergeCell ref="HSU216:HTF216"/>
    <mergeCell ref="HTH216:HTI216"/>
    <mergeCell ref="HTM216:HTX216"/>
    <mergeCell ref="HTZ216:HUA216"/>
    <mergeCell ref="HUE216:HUP216"/>
    <mergeCell ref="HRF216:HRG216"/>
    <mergeCell ref="HRK216:HRV216"/>
    <mergeCell ref="HRX216:HRY216"/>
    <mergeCell ref="HSC216:HSN216"/>
    <mergeCell ref="HSP216:HSQ216"/>
    <mergeCell ref="HPI216:HPT216"/>
    <mergeCell ref="HPV216:HPW216"/>
    <mergeCell ref="HQA216:HQL216"/>
    <mergeCell ref="HQN216:HQO216"/>
    <mergeCell ref="HQS216:HRD216"/>
    <mergeCell ref="HNT216:HNU216"/>
    <mergeCell ref="HNY216:HOJ216"/>
    <mergeCell ref="HOL216:HOM216"/>
    <mergeCell ref="HOQ216:HPB216"/>
    <mergeCell ref="HPD216:HPE216"/>
    <mergeCell ref="HLW216:HMH216"/>
    <mergeCell ref="HMJ216:HMK216"/>
    <mergeCell ref="HMO216:HMZ216"/>
    <mergeCell ref="HNB216:HNC216"/>
    <mergeCell ref="HNG216:HNR216"/>
    <mergeCell ref="HKH216:HKI216"/>
    <mergeCell ref="HKM216:HKX216"/>
    <mergeCell ref="HKZ216:HLA216"/>
    <mergeCell ref="HLE216:HLP216"/>
    <mergeCell ref="HLR216:HLS216"/>
    <mergeCell ref="HIK216:HIV216"/>
    <mergeCell ref="HIX216:HIY216"/>
    <mergeCell ref="HJC216:HJN216"/>
    <mergeCell ref="HJP216:HJQ216"/>
    <mergeCell ref="HJU216:HKF216"/>
    <mergeCell ref="HGV216:HGW216"/>
    <mergeCell ref="HHA216:HHL216"/>
    <mergeCell ref="HHN216:HHO216"/>
    <mergeCell ref="HHS216:HID216"/>
    <mergeCell ref="HIF216:HIG216"/>
    <mergeCell ref="HEY216:HFJ216"/>
    <mergeCell ref="HFL216:HFM216"/>
    <mergeCell ref="HFQ216:HGB216"/>
    <mergeCell ref="HGD216:HGE216"/>
    <mergeCell ref="HGI216:HGT216"/>
    <mergeCell ref="HDJ216:HDK216"/>
    <mergeCell ref="HDO216:HDZ216"/>
    <mergeCell ref="HEB216:HEC216"/>
    <mergeCell ref="HEG216:HER216"/>
    <mergeCell ref="HET216:HEU216"/>
    <mergeCell ref="HBM216:HBX216"/>
    <mergeCell ref="HBZ216:HCA216"/>
    <mergeCell ref="HCE216:HCP216"/>
    <mergeCell ref="HCR216:HCS216"/>
    <mergeCell ref="HCW216:HDH216"/>
    <mergeCell ref="GZX216:GZY216"/>
    <mergeCell ref="HAC216:HAN216"/>
    <mergeCell ref="HAP216:HAQ216"/>
    <mergeCell ref="HAU216:HBF216"/>
    <mergeCell ref="HBH216:HBI216"/>
    <mergeCell ref="GYA216:GYL216"/>
    <mergeCell ref="GYN216:GYO216"/>
    <mergeCell ref="GYS216:GZD216"/>
    <mergeCell ref="GZF216:GZG216"/>
    <mergeCell ref="GZK216:GZV216"/>
    <mergeCell ref="GWL216:GWM216"/>
    <mergeCell ref="GWQ216:GXB216"/>
    <mergeCell ref="GXD216:GXE216"/>
    <mergeCell ref="GXI216:GXT216"/>
    <mergeCell ref="GXV216:GXW216"/>
    <mergeCell ref="GUO216:GUZ216"/>
    <mergeCell ref="GVB216:GVC216"/>
    <mergeCell ref="GVG216:GVR216"/>
    <mergeCell ref="GVT216:GVU216"/>
    <mergeCell ref="GVY216:GWJ216"/>
    <mergeCell ref="GSZ216:GTA216"/>
    <mergeCell ref="GTE216:GTP216"/>
    <mergeCell ref="GTR216:GTS216"/>
    <mergeCell ref="GTW216:GUH216"/>
    <mergeCell ref="GUJ216:GUK216"/>
    <mergeCell ref="GRC216:GRN216"/>
    <mergeCell ref="GRP216:GRQ216"/>
    <mergeCell ref="GRU216:GSF216"/>
    <mergeCell ref="GSH216:GSI216"/>
    <mergeCell ref="GSM216:GSX216"/>
    <mergeCell ref="GPN216:GPO216"/>
    <mergeCell ref="GPS216:GQD216"/>
    <mergeCell ref="GQF216:GQG216"/>
    <mergeCell ref="GQK216:GQV216"/>
    <mergeCell ref="GQX216:GQY216"/>
    <mergeCell ref="GNQ216:GOB216"/>
    <mergeCell ref="GOD216:GOE216"/>
    <mergeCell ref="GOI216:GOT216"/>
    <mergeCell ref="GOV216:GOW216"/>
    <mergeCell ref="GPA216:GPL216"/>
    <mergeCell ref="GMB216:GMC216"/>
    <mergeCell ref="GMG216:GMR216"/>
    <mergeCell ref="GMT216:GMU216"/>
    <mergeCell ref="GMY216:GNJ216"/>
    <mergeCell ref="GNL216:GNM216"/>
    <mergeCell ref="GKE216:GKP216"/>
    <mergeCell ref="GKR216:GKS216"/>
    <mergeCell ref="GKW216:GLH216"/>
    <mergeCell ref="GLJ216:GLK216"/>
    <mergeCell ref="GLO216:GLZ216"/>
    <mergeCell ref="GIP216:GIQ216"/>
    <mergeCell ref="GIU216:GJF216"/>
    <mergeCell ref="GJH216:GJI216"/>
    <mergeCell ref="GJM216:GJX216"/>
    <mergeCell ref="GJZ216:GKA216"/>
    <mergeCell ref="GGS216:GHD216"/>
    <mergeCell ref="GHF216:GHG216"/>
    <mergeCell ref="GHK216:GHV216"/>
    <mergeCell ref="GHX216:GHY216"/>
    <mergeCell ref="GIC216:GIN216"/>
    <mergeCell ref="GFD216:GFE216"/>
    <mergeCell ref="GFI216:GFT216"/>
    <mergeCell ref="GFV216:GFW216"/>
    <mergeCell ref="GGA216:GGL216"/>
    <mergeCell ref="GGN216:GGO216"/>
    <mergeCell ref="GDG216:GDR216"/>
    <mergeCell ref="GDT216:GDU216"/>
    <mergeCell ref="GDY216:GEJ216"/>
    <mergeCell ref="GEL216:GEM216"/>
    <mergeCell ref="GEQ216:GFB216"/>
    <mergeCell ref="GBR216:GBS216"/>
    <mergeCell ref="GBW216:GCH216"/>
    <mergeCell ref="GCJ216:GCK216"/>
    <mergeCell ref="GCO216:GCZ216"/>
    <mergeCell ref="GDB216:GDC216"/>
    <mergeCell ref="FZU216:GAF216"/>
    <mergeCell ref="GAH216:GAI216"/>
    <mergeCell ref="GAM216:GAX216"/>
    <mergeCell ref="GAZ216:GBA216"/>
    <mergeCell ref="GBE216:GBP216"/>
    <mergeCell ref="FYF216:FYG216"/>
    <mergeCell ref="FYK216:FYV216"/>
    <mergeCell ref="FYX216:FYY216"/>
    <mergeCell ref="FZC216:FZN216"/>
    <mergeCell ref="FZP216:FZQ216"/>
    <mergeCell ref="FWI216:FWT216"/>
    <mergeCell ref="FWV216:FWW216"/>
    <mergeCell ref="FXA216:FXL216"/>
    <mergeCell ref="FXN216:FXO216"/>
    <mergeCell ref="FXS216:FYD216"/>
    <mergeCell ref="FUT216:FUU216"/>
    <mergeCell ref="FUY216:FVJ216"/>
    <mergeCell ref="FVL216:FVM216"/>
    <mergeCell ref="FVQ216:FWB216"/>
    <mergeCell ref="FWD216:FWE216"/>
    <mergeCell ref="FSW216:FTH216"/>
    <mergeCell ref="FTJ216:FTK216"/>
    <mergeCell ref="FTO216:FTZ216"/>
    <mergeCell ref="FUB216:FUC216"/>
    <mergeCell ref="FUG216:FUR216"/>
    <mergeCell ref="FRH216:FRI216"/>
    <mergeCell ref="FRM216:FRX216"/>
    <mergeCell ref="FRZ216:FSA216"/>
    <mergeCell ref="FSE216:FSP216"/>
    <mergeCell ref="FSR216:FSS216"/>
    <mergeCell ref="FPK216:FPV216"/>
    <mergeCell ref="FPX216:FPY216"/>
    <mergeCell ref="FQC216:FQN216"/>
    <mergeCell ref="FQP216:FQQ216"/>
    <mergeCell ref="FQU216:FRF216"/>
    <mergeCell ref="FNV216:FNW216"/>
    <mergeCell ref="FOA216:FOL216"/>
    <mergeCell ref="FON216:FOO216"/>
    <mergeCell ref="FOS216:FPD216"/>
    <mergeCell ref="FPF216:FPG216"/>
    <mergeCell ref="FLY216:FMJ216"/>
    <mergeCell ref="FML216:FMM216"/>
    <mergeCell ref="FMQ216:FNB216"/>
    <mergeCell ref="FND216:FNE216"/>
    <mergeCell ref="FNI216:FNT216"/>
    <mergeCell ref="FKJ216:FKK216"/>
    <mergeCell ref="FKO216:FKZ216"/>
    <mergeCell ref="FLB216:FLC216"/>
    <mergeCell ref="FLG216:FLR216"/>
    <mergeCell ref="FLT216:FLU216"/>
    <mergeCell ref="FIM216:FIX216"/>
    <mergeCell ref="FIZ216:FJA216"/>
    <mergeCell ref="FJE216:FJP216"/>
    <mergeCell ref="FJR216:FJS216"/>
    <mergeCell ref="FJW216:FKH216"/>
    <mergeCell ref="FGX216:FGY216"/>
    <mergeCell ref="FHC216:FHN216"/>
    <mergeCell ref="FHP216:FHQ216"/>
    <mergeCell ref="FHU216:FIF216"/>
    <mergeCell ref="FIH216:FII216"/>
    <mergeCell ref="FFA216:FFL216"/>
    <mergeCell ref="FFN216:FFO216"/>
    <mergeCell ref="FFS216:FGD216"/>
    <mergeCell ref="FGF216:FGG216"/>
    <mergeCell ref="FGK216:FGV216"/>
    <mergeCell ref="FDL216:FDM216"/>
    <mergeCell ref="FDQ216:FEB216"/>
    <mergeCell ref="FED216:FEE216"/>
    <mergeCell ref="FEI216:FET216"/>
    <mergeCell ref="FEV216:FEW216"/>
    <mergeCell ref="FBO216:FBZ216"/>
    <mergeCell ref="FCB216:FCC216"/>
    <mergeCell ref="FCG216:FCR216"/>
    <mergeCell ref="FCT216:FCU216"/>
    <mergeCell ref="FCY216:FDJ216"/>
    <mergeCell ref="EZZ216:FAA216"/>
    <mergeCell ref="FAE216:FAP216"/>
    <mergeCell ref="FAR216:FAS216"/>
    <mergeCell ref="FAW216:FBH216"/>
    <mergeCell ref="FBJ216:FBK216"/>
    <mergeCell ref="EYC216:EYN216"/>
    <mergeCell ref="EYP216:EYQ216"/>
    <mergeCell ref="EYU216:EZF216"/>
    <mergeCell ref="EZH216:EZI216"/>
    <mergeCell ref="EZM216:EZX216"/>
    <mergeCell ref="EWN216:EWO216"/>
    <mergeCell ref="EWS216:EXD216"/>
    <mergeCell ref="EXF216:EXG216"/>
    <mergeCell ref="EXK216:EXV216"/>
    <mergeCell ref="EXX216:EXY216"/>
    <mergeCell ref="EUQ216:EVB216"/>
    <mergeCell ref="EVD216:EVE216"/>
    <mergeCell ref="EVI216:EVT216"/>
    <mergeCell ref="EVV216:EVW216"/>
    <mergeCell ref="EWA216:EWL216"/>
    <mergeCell ref="ETB216:ETC216"/>
    <mergeCell ref="ETG216:ETR216"/>
    <mergeCell ref="ETT216:ETU216"/>
    <mergeCell ref="ETY216:EUJ216"/>
    <mergeCell ref="EUL216:EUM216"/>
    <mergeCell ref="ERE216:ERP216"/>
    <mergeCell ref="ERR216:ERS216"/>
    <mergeCell ref="ERW216:ESH216"/>
    <mergeCell ref="ESJ216:ESK216"/>
    <mergeCell ref="ESO216:ESZ216"/>
    <mergeCell ref="EPP216:EPQ216"/>
    <mergeCell ref="EPU216:EQF216"/>
    <mergeCell ref="EQH216:EQI216"/>
    <mergeCell ref="EQM216:EQX216"/>
    <mergeCell ref="EQZ216:ERA216"/>
    <mergeCell ref="ENS216:EOD216"/>
    <mergeCell ref="EOF216:EOG216"/>
    <mergeCell ref="EOK216:EOV216"/>
    <mergeCell ref="EOX216:EOY216"/>
    <mergeCell ref="EPC216:EPN216"/>
    <mergeCell ref="EMD216:EME216"/>
    <mergeCell ref="EMI216:EMT216"/>
    <mergeCell ref="EMV216:EMW216"/>
    <mergeCell ref="ENA216:ENL216"/>
    <mergeCell ref="ENN216:ENO216"/>
    <mergeCell ref="EKG216:EKR216"/>
    <mergeCell ref="EKT216:EKU216"/>
    <mergeCell ref="EKY216:ELJ216"/>
    <mergeCell ref="ELL216:ELM216"/>
    <mergeCell ref="ELQ216:EMB216"/>
    <mergeCell ref="EIR216:EIS216"/>
    <mergeCell ref="EIW216:EJH216"/>
    <mergeCell ref="EJJ216:EJK216"/>
    <mergeCell ref="EJO216:EJZ216"/>
    <mergeCell ref="EKB216:EKC216"/>
    <mergeCell ref="EGU216:EHF216"/>
    <mergeCell ref="EHH216:EHI216"/>
    <mergeCell ref="EHM216:EHX216"/>
    <mergeCell ref="EHZ216:EIA216"/>
    <mergeCell ref="EIE216:EIP216"/>
    <mergeCell ref="EFF216:EFG216"/>
    <mergeCell ref="EFK216:EFV216"/>
    <mergeCell ref="EFX216:EFY216"/>
    <mergeCell ref="EGC216:EGN216"/>
    <mergeCell ref="EGP216:EGQ216"/>
    <mergeCell ref="EDI216:EDT216"/>
    <mergeCell ref="EDV216:EDW216"/>
    <mergeCell ref="EEA216:EEL216"/>
    <mergeCell ref="EEN216:EEO216"/>
    <mergeCell ref="EES216:EFD216"/>
    <mergeCell ref="EBT216:EBU216"/>
    <mergeCell ref="EBY216:ECJ216"/>
    <mergeCell ref="ECL216:ECM216"/>
    <mergeCell ref="ECQ216:EDB216"/>
    <mergeCell ref="EDD216:EDE216"/>
    <mergeCell ref="DZW216:EAH216"/>
    <mergeCell ref="EAJ216:EAK216"/>
    <mergeCell ref="EAO216:EAZ216"/>
    <mergeCell ref="EBB216:EBC216"/>
    <mergeCell ref="EBG216:EBR216"/>
    <mergeCell ref="DYH216:DYI216"/>
    <mergeCell ref="DYM216:DYX216"/>
    <mergeCell ref="DYZ216:DZA216"/>
    <mergeCell ref="DZE216:DZP216"/>
    <mergeCell ref="DZR216:DZS216"/>
    <mergeCell ref="DWK216:DWV216"/>
    <mergeCell ref="DWX216:DWY216"/>
    <mergeCell ref="DXC216:DXN216"/>
    <mergeCell ref="DXP216:DXQ216"/>
    <mergeCell ref="DXU216:DYF216"/>
    <mergeCell ref="DUV216:DUW216"/>
    <mergeCell ref="DVA216:DVL216"/>
    <mergeCell ref="DVN216:DVO216"/>
    <mergeCell ref="DVS216:DWD216"/>
    <mergeCell ref="DWF216:DWG216"/>
    <mergeCell ref="DSY216:DTJ216"/>
    <mergeCell ref="DTL216:DTM216"/>
    <mergeCell ref="DTQ216:DUB216"/>
    <mergeCell ref="DUD216:DUE216"/>
    <mergeCell ref="DUI216:DUT216"/>
    <mergeCell ref="DRJ216:DRK216"/>
    <mergeCell ref="DRO216:DRZ216"/>
    <mergeCell ref="DSB216:DSC216"/>
    <mergeCell ref="DSG216:DSR216"/>
    <mergeCell ref="DST216:DSU216"/>
    <mergeCell ref="DPM216:DPX216"/>
    <mergeCell ref="DPZ216:DQA216"/>
    <mergeCell ref="DQE216:DQP216"/>
    <mergeCell ref="DQR216:DQS216"/>
    <mergeCell ref="DQW216:DRH216"/>
    <mergeCell ref="DNX216:DNY216"/>
    <mergeCell ref="DOC216:DON216"/>
    <mergeCell ref="DOP216:DOQ216"/>
    <mergeCell ref="DOU216:DPF216"/>
    <mergeCell ref="DPH216:DPI216"/>
    <mergeCell ref="DMA216:DML216"/>
    <mergeCell ref="DMN216:DMO216"/>
    <mergeCell ref="DMS216:DND216"/>
    <mergeCell ref="DNF216:DNG216"/>
    <mergeCell ref="DNK216:DNV216"/>
    <mergeCell ref="DKL216:DKM216"/>
    <mergeCell ref="DKQ216:DLB216"/>
    <mergeCell ref="DLD216:DLE216"/>
    <mergeCell ref="DLI216:DLT216"/>
    <mergeCell ref="DLV216:DLW216"/>
    <mergeCell ref="DIO216:DIZ216"/>
    <mergeCell ref="DJB216:DJC216"/>
    <mergeCell ref="DJG216:DJR216"/>
    <mergeCell ref="DJT216:DJU216"/>
    <mergeCell ref="DJY216:DKJ216"/>
    <mergeCell ref="DGZ216:DHA216"/>
    <mergeCell ref="DHE216:DHP216"/>
    <mergeCell ref="DHR216:DHS216"/>
    <mergeCell ref="DHW216:DIH216"/>
    <mergeCell ref="DIJ216:DIK216"/>
    <mergeCell ref="DFC216:DFN216"/>
    <mergeCell ref="DFP216:DFQ216"/>
    <mergeCell ref="DFU216:DGF216"/>
    <mergeCell ref="DGH216:DGI216"/>
    <mergeCell ref="DGM216:DGX216"/>
    <mergeCell ref="DDN216:DDO216"/>
    <mergeCell ref="DDS216:DED216"/>
    <mergeCell ref="DEF216:DEG216"/>
    <mergeCell ref="DEK216:DEV216"/>
    <mergeCell ref="DEX216:DEY216"/>
    <mergeCell ref="DBQ216:DCB216"/>
    <mergeCell ref="DCD216:DCE216"/>
    <mergeCell ref="DCI216:DCT216"/>
    <mergeCell ref="DCV216:DCW216"/>
    <mergeCell ref="DDA216:DDL216"/>
    <mergeCell ref="DAB216:DAC216"/>
    <mergeCell ref="DAG216:DAR216"/>
    <mergeCell ref="DAT216:DAU216"/>
    <mergeCell ref="DAY216:DBJ216"/>
    <mergeCell ref="DBL216:DBM216"/>
    <mergeCell ref="CYE216:CYP216"/>
    <mergeCell ref="CYR216:CYS216"/>
    <mergeCell ref="CYW216:CZH216"/>
    <mergeCell ref="CZJ216:CZK216"/>
    <mergeCell ref="CZO216:CZZ216"/>
    <mergeCell ref="CWP216:CWQ216"/>
    <mergeCell ref="CWU216:CXF216"/>
    <mergeCell ref="CXH216:CXI216"/>
    <mergeCell ref="CXM216:CXX216"/>
    <mergeCell ref="CXZ216:CYA216"/>
    <mergeCell ref="CUS216:CVD216"/>
    <mergeCell ref="CVF216:CVG216"/>
    <mergeCell ref="CVK216:CVV216"/>
    <mergeCell ref="CVX216:CVY216"/>
    <mergeCell ref="CWC216:CWN216"/>
    <mergeCell ref="CTD216:CTE216"/>
    <mergeCell ref="CTI216:CTT216"/>
    <mergeCell ref="CTV216:CTW216"/>
    <mergeCell ref="CUA216:CUL216"/>
    <mergeCell ref="CUN216:CUO216"/>
    <mergeCell ref="CRG216:CRR216"/>
    <mergeCell ref="CRT216:CRU216"/>
    <mergeCell ref="CRY216:CSJ216"/>
    <mergeCell ref="CSL216:CSM216"/>
    <mergeCell ref="CSQ216:CTB216"/>
    <mergeCell ref="CPR216:CPS216"/>
    <mergeCell ref="CPW216:CQH216"/>
    <mergeCell ref="CQJ216:CQK216"/>
    <mergeCell ref="CQO216:CQZ216"/>
    <mergeCell ref="CRB216:CRC216"/>
    <mergeCell ref="CNU216:COF216"/>
    <mergeCell ref="COH216:COI216"/>
    <mergeCell ref="COM216:COX216"/>
    <mergeCell ref="COZ216:CPA216"/>
    <mergeCell ref="CPE216:CPP216"/>
    <mergeCell ref="CMF216:CMG216"/>
    <mergeCell ref="CMK216:CMV216"/>
    <mergeCell ref="CMX216:CMY216"/>
    <mergeCell ref="CNC216:CNN216"/>
    <mergeCell ref="CNP216:CNQ216"/>
    <mergeCell ref="CKI216:CKT216"/>
    <mergeCell ref="CKV216:CKW216"/>
    <mergeCell ref="CLA216:CLL216"/>
    <mergeCell ref="CLN216:CLO216"/>
    <mergeCell ref="CLS216:CMD216"/>
    <mergeCell ref="CIT216:CIU216"/>
    <mergeCell ref="CIY216:CJJ216"/>
    <mergeCell ref="CJL216:CJM216"/>
    <mergeCell ref="CJQ216:CKB216"/>
    <mergeCell ref="CKD216:CKE216"/>
    <mergeCell ref="CGW216:CHH216"/>
    <mergeCell ref="CHJ216:CHK216"/>
    <mergeCell ref="CHO216:CHZ216"/>
    <mergeCell ref="CIB216:CIC216"/>
    <mergeCell ref="CIG216:CIR216"/>
    <mergeCell ref="CFH216:CFI216"/>
    <mergeCell ref="CFM216:CFX216"/>
    <mergeCell ref="CFZ216:CGA216"/>
    <mergeCell ref="CGE216:CGP216"/>
    <mergeCell ref="CGR216:CGS216"/>
    <mergeCell ref="CDK216:CDV216"/>
    <mergeCell ref="CDX216:CDY216"/>
    <mergeCell ref="CEC216:CEN216"/>
    <mergeCell ref="CEP216:CEQ216"/>
    <mergeCell ref="CEU216:CFF216"/>
    <mergeCell ref="CBV216:CBW216"/>
    <mergeCell ref="CCA216:CCL216"/>
    <mergeCell ref="CCN216:CCO216"/>
    <mergeCell ref="CCS216:CDD216"/>
    <mergeCell ref="CDF216:CDG216"/>
    <mergeCell ref="BZY216:CAJ216"/>
    <mergeCell ref="CAL216:CAM216"/>
    <mergeCell ref="CAQ216:CBB216"/>
    <mergeCell ref="CBD216:CBE216"/>
    <mergeCell ref="CBI216:CBT216"/>
    <mergeCell ref="BYJ216:BYK216"/>
    <mergeCell ref="BYO216:BYZ216"/>
    <mergeCell ref="BZB216:BZC216"/>
    <mergeCell ref="BZG216:BZR216"/>
    <mergeCell ref="BZT216:BZU216"/>
    <mergeCell ref="BWM216:BWX216"/>
    <mergeCell ref="BWZ216:BXA216"/>
    <mergeCell ref="BXE216:BXP216"/>
    <mergeCell ref="BXR216:BXS216"/>
    <mergeCell ref="BXW216:BYH216"/>
    <mergeCell ref="BUX216:BUY216"/>
    <mergeCell ref="BVC216:BVN216"/>
    <mergeCell ref="BVP216:BVQ216"/>
    <mergeCell ref="BVU216:BWF216"/>
    <mergeCell ref="BWH216:BWI216"/>
    <mergeCell ref="BTA216:BTL216"/>
    <mergeCell ref="BTN216:BTO216"/>
    <mergeCell ref="BTS216:BUD216"/>
    <mergeCell ref="BUF216:BUG216"/>
    <mergeCell ref="BUK216:BUV216"/>
    <mergeCell ref="BRL216:BRM216"/>
    <mergeCell ref="BRQ216:BSB216"/>
    <mergeCell ref="BSD216:BSE216"/>
    <mergeCell ref="BSI216:BST216"/>
    <mergeCell ref="BSV216:BSW216"/>
    <mergeCell ref="BPO216:BPZ216"/>
    <mergeCell ref="BQB216:BQC216"/>
    <mergeCell ref="BQG216:BQR216"/>
    <mergeCell ref="BQT216:BQU216"/>
    <mergeCell ref="BQY216:BRJ216"/>
    <mergeCell ref="BNZ216:BOA216"/>
    <mergeCell ref="BOE216:BOP216"/>
    <mergeCell ref="BOR216:BOS216"/>
    <mergeCell ref="BOW216:BPH216"/>
    <mergeCell ref="BPJ216:BPK216"/>
    <mergeCell ref="BMC216:BMN216"/>
    <mergeCell ref="BMP216:BMQ216"/>
    <mergeCell ref="BMU216:BNF216"/>
    <mergeCell ref="BNH216:BNI216"/>
    <mergeCell ref="BNM216:BNX216"/>
    <mergeCell ref="BKN216:BKO216"/>
    <mergeCell ref="BKS216:BLD216"/>
    <mergeCell ref="BLF216:BLG216"/>
    <mergeCell ref="BLK216:BLV216"/>
    <mergeCell ref="BLX216:BLY216"/>
    <mergeCell ref="BIQ216:BJB216"/>
    <mergeCell ref="BJD216:BJE216"/>
    <mergeCell ref="BJI216:BJT216"/>
    <mergeCell ref="BJV216:BJW216"/>
    <mergeCell ref="BKA216:BKL216"/>
    <mergeCell ref="BHB216:BHC216"/>
    <mergeCell ref="BHG216:BHR216"/>
    <mergeCell ref="BHT216:BHU216"/>
    <mergeCell ref="BHY216:BIJ216"/>
    <mergeCell ref="BIL216:BIM216"/>
    <mergeCell ref="BFE216:BFP216"/>
    <mergeCell ref="BFR216:BFS216"/>
    <mergeCell ref="BFW216:BGH216"/>
    <mergeCell ref="BGJ216:BGK216"/>
    <mergeCell ref="BGO216:BGZ216"/>
    <mergeCell ref="BDP216:BDQ216"/>
    <mergeCell ref="BDU216:BEF216"/>
    <mergeCell ref="BEH216:BEI216"/>
    <mergeCell ref="BEM216:BEX216"/>
    <mergeCell ref="BEZ216:BFA216"/>
    <mergeCell ref="BBS216:BCD216"/>
    <mergeCell ref="BCF216:BCG216"/>
    <mergeCell ref="BCK216:BCV216"/>
    <mergeCell ref="BCX216:BCY216"/>
    <mergeCell ref="BDC216:BDN216"/>
    <mergeCell ref="BAD216:BAE216"/>
    <mergeCell ref="BAI216:BAT216"/>
    <mergeCell ref="BAV216:BAW216"/>
    <mergeCell ref="BBA216:BBL216"/>
    <mergeCell ref="BBN216:BBO216"/>
    <mergeCell ref="AYG216:AYR216"/>
    <mergeCell ref="AYT216:AYU216"/>
    <mergeCell ref="AYY216:AZJ216"/>
    <mergeCell ref="AZL216:AZM216"/>
    <mergeCell ref="AZQ216:BAB216"/>
    <mergeCell ref="AWR216:AWS216"/>
    <mergeCell ref="AWW216:AXH216"/>
    <mergeCell ref="AXJ216:AXK216"/>
    <mergeCell ref="AXO216:AXZ216"/>
    <mergeCell ref="AYB216:AYC216"/>
    <mergeCell ref="AUU216:AVF216"/>
    <mergeCell ref="AVH216:AVI216"/>
    <mergeCell ref="AVM216:AVX216"/>
    <mergeCell ref="AVZ216:AWA216"/>
    <mergeCell ref="AWE216:AWP216"/>
    <mergeCell ref="ATF216:ATG216"/>
    <mergeCell ref="ATK216:ATV216"/>
    <mergeCell ref="ATX216:ATY216"/>
    <mergeCell ref="AUC216:AUN216"/>
    <mergeCell ref="AUP216:AUQ216"/>
    <mergeCell ref="ARI216:ART216"/>
    <mergeCell ref="ARV216:ARW216"/>
    <mergeCell ref="ASA216:ASL216"/>
    <mergeCell ref="ASN216:ASO216"/>
    <mergeCell ref="ASS216:ATD216"/>
    <mergeCell ref="APT216:APU216"/>
    <mergeCell ref="APY216:AQJ216"/>
    <mergeCell ref="AQL216:AQM216"/>
    <mergeCell ref="AQQ216:ARB216"/>
    <mergeCell ref="ARD216:ARE216"/>
    <mergeCell ref="ANW216:AOH216"/>
    <mergeCell ref="AOJ216:AOK216"/>
    <mergeCell ref="AOO216:AOZ216"/>
    <mergeCell ref="APB216:APC216"/>
    <mergeCell ref="APG216:APR216"/>
    <mergeCell ref="AMH216:AMI216"/>
    <mergeCell ref="AMM216:AMX216"/>
    <mergeCell ref="AMZ216:ANA216"/>
    <mergeCell ref="ANE216:ANP216"/>
    <mergeCell ref="ANR216:ANS216"/>
    <mergeCell ref="AKK216:AKV216"/>
    <mergeCell ref="AKX216:AKY216"/>
    <mergeCell ref="ALC216:ALN216"/>
    <mergeCell ref="ALP216:ALQ216"/>
    <mergeCell ref="ALU216:AMF216"/>
    <mergeCell ref="AIV216:AIW216"/>
    <mergeCell ref="AJA216:AJL216"/>
    <mergeCell ref="AJN216:AJO216"/>
    <mergeCell ref="AJS216:AKD216"/>
    <mergeCell ref="AKF216:AKG216"/>
    <mergeCell ref="AGY216:AHJ216"/>
    <mergeCell ref="AHL216:AHM216"/>
    <mergeCell ref="AHQ216:AIB216"/>
    <mergeCell ref="AID216:AIE216"/>
    <mergeCell ref="AII216:AIT216"/>
    <mergeCell ref="AFJ216:AFK216"/>
    <mergeCell ref="AFO216:AFZ216"/>
    <mergeCell ref="AGB216:AGC216"/>
    <mergeCell ref="AGG216:AGR216"/>
    <mergeCell ref="AGT216:AGU216"/>
    <mergeCell ref="ADM216:ADX216"/>
    <mergeCell ref="ADZ216:AEA216"/>
    <mergeCell ref="AEE216:AEP216"/>
    <mergeCell ref="AER216:AES216"/>
    <mergeCell ref="AEW216:AFH216"/>
    <mergeCell ref="ABX216:ABY216"/>
    <mergeCell ref="ACC216:ACN216"/>
    <mergeCell ref="ACP216:ACQ216"/>
    <mergeCell ref="ACU216:ADF216"/>
    <mergeCell ref="ADH216:ADI216"/>
    <mergeCell ref="AAA216:AAL216"/>
    <mergeCell ref="AAN216:AAO216"/>
    <mergeCell ref="AAS216:ABD216"/>
    <mergeCell ref="ABF216:ABG216"/>
    <mergeCell ref="ABK216:ABV216"/>
    <mergeCell ref="YL216:YM216"/>
    <mergeCell ref="YQ216:ZB216"/>
    <mergeCell ref="ZD216:ZE216"/>
    <mergeCell ref="ZI216:ZT216"/>
    <mergeCell ref="ZV216:ZW216"/>
    <mergeCell ref="WO216:WZ216"/>
    <mergeCell ref="XB216:XC216"/>
    <mergeCell ref="XG216:XR216"/>
    <mergeCell ref="XT216:XU216"/>
    <mergeCell ref="XY216:YJ216"/>
    <mergeCell ref="UZ216:VA216"/>
    <mergeCell ref="VE216:VP216"/>
    <mergeCell ref="VR216:VS216"/>
    <mergeCell ref="VW216:WH216"/>
    <mergeCell ref="WJ216:WK216"/>
    <mergeCell ref="TC216:TN216"/>
    <mergeCell ref="TP216:TQ216"/>
    <mergeCell ref="TU216:UF216"/>
    <mergeCell ref="UH216:UI216"/>
    <mergeCell ref="UM216:UX216"/>
    <mergeCell ref="RN216:RO216"/>
    <mergeCell ref="RS216:SD216"/>
    <mergeCell ref="SF216:SG216"/>
    <mergeCell ref="SK216:SV216"/>
    <mergeCell ref="SX216:SY216"/>
    <mergeCell ref="PQ216:QB216"/>
    <mergeCell ref="QD216:QE216"/>
    <mergeCell ref="QI216:QT216"/>
    <mergeCell ref="QV216:QW216"/>
    <mergeCell ref="RA216:RL216"/>
    <mergeCell ref="OB216:OC216"/>
    <mergeCell ref="OG216:OR216"/>
    <mergeCell ref="OT216:OU216"/>
    <mergeCell ref="OY216:PJ216"/>
    <mergeCell ref="PL216:PM216"/>
    <mergeCell ref="ME216:MP216"/>
    <mergeCell ref="MR216:MS216"/>
    <mergeCell ref="MW216:NH216"/>
    <mergeCell ref="NJ216:NK216"/>
    <mergeCell ref="NO216:NZ216"/>
    <mergeCell ref="KP216:KQ216"/>
    <mergeCell ref="KU216:LF216"/>
    <mergeCell ref="LH216:LI216"/>
    <mergeCell ref="LM216:LX216"/>
    <mergeCell ref="LZ216:MA216"/>
    <mergeCell ref="IS216:JD216"/>
    <mergeCell ref="JF216:JG216"/>
    <mergeCell ref="JK216:JV216"/>
    <mergeCell ref="JX216:JY216"/>
    <mergeCell ref="KC216:KN216"/>
    <mergeCell ref="HD216:HE216"/>
    <mergeCell ref="HI216:HT216"/>
    <mergeCell ref="HV216:HW216"/>
    <mergeCell ref="IA216:IL216"/>
    <mergeCell ref="IN216:IO216"/>
    <mergeCell ref="FG216:FR216"/>
    <mergeCell ref="FT216:FU216"/>
    <mergeCell ref="FY216:GJ216"/>
    <mergeCell ref="GL216:GM216"/>
    <mergeCell ref="GQ216:HB216"/>
    <mergeCell ref="DR216:DS216"/>
    <mergeCell ref="DW216:EH216"/>
    <mergeCell ref="EJ216:EK216"/>
    <mergeCell ref="EO216:EZ216"/>
    <mergeCell ref="FB216:FC216"/>
    <mergeCell ref="XED167:XEE167"/>
    <mergeCell ref="XEI167:XET167"/>
    <mergeCell ref="XEV167:XEW167"/>
    <mergeCell ref="XFA167:XFD167"/>
    <mergeCell ref="S216:AD216"/>
    <mergeCell ref="AF216:AG216"/>
    <mergeCell ref="AK216:AV216"/>
    <mergeCell ref="AX216:AY216"/>
    <mergeCell ref="BC216:BN216"/>
    <mergeCell ref="BP216:BQ216"/>
    <mergeCell ref="BU216:CF216"/>
    <mergeCell ref="CH216:CI216"/>
    <mergeCell ref="CM216:CX216"/>
    <mergeCell ref="CZ216:DA216"/>
    <mergeCell ref="DE216:DP216"/>
    <mergeCell ref="XCG167:XCR167"/>
    <mergeCell ref="XCT167:XCU167"/>
    <mergeCell ref="XCY167:XDJ167"/>
    <mergeCell ref="XDL167:XDM167"/>
    <mergeCell ref="XDQ167:XEB167"/>
    <mergeCell ref="XAR167:XAS167"/>
    <mergeCell ref="XAW167:XBH167"/>
    <mergeCell ref="XBJ167:XBK167"/>
    <mergeCell ref="XBO167:XBZ167"/>
    <mergeCell ref="XCB167:XCC167"/>
    <mergeCell ref="WYU167:WZF167"/>
    <mergeCell ref="WZH167:WZI167"/>
    <mergeCell ref="WZM167:WZX167"/>
    <mergeCell ref="WZZ167:XAA167"/>
    <mergeCell ref="XAE167:XAP167"/>
    <mergeCell ref="WXF167:WXG167"/>
    <mergeCell ref="WXK167:WXV167"/>
    <mergeCell ref="WXX167:WXY167"/>
    <mergeCell ref="WYC167:WYN167"/>
    <mergeCell ref="WYP167:WYQ167"/>
    <mergeCell ref="WVI167:WVT167"/>
    <mergeCell ref="WVV167:WVW167"/>
    <mergeCell ref="WWA167:WWL167"/>
    <mergeCell ref="WWN167:WWO167"/>
    <mergeCell ref="WWS167:WXD167"/>
    <mergeCell ref="WTT167:WTU167"/>
    <mergeCell ref="WTY167:WUJ167"/>
    <mergeCell ref="WUL167:WUM167"/>
    <mergeCell ref="WUQ167:WVB167"/>
    <mergeCell ref="WVD167:WVE167"/>
    <mergeCell ref="WRW167:WSH167"/>
    <mergeCell ref="WSJ167:WSK167"/>
    <mergeCell ref="WSO167:WSZ167"/>
    <mergeCell ref="WTB167:WTC167"/>
    <mergeCell ref="WTG167:WTR167"/>
    <mergeCell ref="WQH167:WQI167"/>
    <mergeCell ref="WQM167:WQX167"/>
    <mergeCell ref="WQZ167:WRA167"/>
    <mergeCell ref="WRE167:WRP167"/>
    <mergeCell ref="WRR167:WRS167"/>
    <mergeCell ref="WOK167:WOV167"/>
    <mergeCell ref="WOX167:WOY167"/>
    <mergeCell ref="WPC167:WPN167"/>
    <mergeCell ref="WPP167:WPQ167"/>
    <mergeCell ref="WPU167:WQF167"/>
    <mergeCell ref="WMV167:WMW167"/>
    <mergeCell ref="WNA167:WNL167"/>
    <mergeCell ref="WNN167:WNO167"/>
    <mergeCell ref="WNS167:WOD167"/>
    <mergeCell ref="WOF167:WOG167"/>
    <mergeCell ref="WKY167:WLJ167"/>
    <mergeCell ref="WLL167:WLM167"/>
    <mergeCell ref="WLQ167:WMB167"/>
    <mergeCell ref="WMD167:WME167"/>
    <mergeCell ref="WMI167:WMT167"/>
    <mergeCell ref="WJJ167:WJK167"/>
    <mergeCell ref="WJO167:WJZ167"/>
    <mergeCell ref="WKB167:WKC167"/>
    <mergeCell ref="WKG167:WKR167"/>
    <mergeCell ref="WKT167:WKU167"/>
    <mergeCell ref="WHM167:WHX167"/>
    <mergeCell ref="WHZ167:WIA167"/>
    <mergeCell ref="WIE167:WIP167"/>
    <mergeCell ref="WIR167:WIS167"/>
    <mergeCell ref="WIW167:WJH167"/>
    <mergeCell ref="WFX167:WFY167"/>
    <mergeCell ref="WGC167:WGN167"/>
    <mergeCell ref="WGP167:WGQ167"/>
    <mergeCell ref="WGU167:WHF167"/>
    <mergeCell ref="WHH167:WHI167"/>
    <mergeCell ref="WEA167:WEL167"/>
    <mergeCell ref="WEN167:WEO167"/>
    <mergeCell ref="WES167:WFD167"/>
    <mergeCell ref="WFF167:WFG167"/>
    <mergeCell ref="WFK167:WFV167"/>
    <mergeCell ref="WCL167:WCM167"/>
    <mergeCell ref="WCQ167:WDB167"/>
    <mergeCell ref="WDD167:WDE167"/>
    <mergeCell ref="WDI167:WDT167"/>
    <mergeCell ref="WDV167:WDW167"/>
    <mergeCell ref="WAO167:WAZ167"/>
    <mergeCell ref="WBB167:WBC167"/>
    <mergeCell ref="WBG167:WBR167"/>
    <mergeCell ref="WBT167:WBU167"/>
    <mergeCell ref="WBY167:WCJ167"/>
    <mergeCell ref="VYZ167:VZA167"/>
    <mergeCell ref="VZE167:VZP167"/>
    <mergeCell ref="VZR167:VZS167"/>
    <mergeCell ref="VZW167:WAH167"/>
    <mergeCell ref="WAJ167:WAK167"/>
    <mergeCell ref="VXC167:VXN167"/>
    <mergeCell ref="VXP167:VXQ167"/>
    <mergeCell ref="VXU167:VYF167"/>
    <mergeCell ref="VYH167:VYI167"/>
    <mergeCell ref="VYM167:VYX167"/>
    <mergeCell ref="VVN167:VVO167"/>
    <mergeCell ref="VVS167:VWD167"/>
    <mergeCell ref="VWF167:VWG167"/>
    <mergeCell ref="VWK167:VWV167"/>
    <mergeCell ref="VWX167:VWY167"/>
    <mergeCell ref="VTQ167:VUB167"/>
    <mergeCell ref="VUD167:VUE167"/>
    <mergeCell ref="VUI167:VUT167"/>
    <mergeCell ref="VUV167:VUW167"/>
    <mergeCell ref="VVA167:VVL167"/>
    <mergeCell ref="VSB167:VSC167"/>
    <mergeCell ref="VSG167:VSR167"/>
    <mergeCell ref="VST167:VSU167"/>
    <mergeCell ref="VSY167:VTJ167"/>
    <mergeCell ref="VTL167:VTM167"/>
    <mergeCell ref="VQE167:VQP167"/>
    <mergeCell ref="VQR167:VQS167"/>
    <mergeCell ref="VQW167:VRH167"/>
    <mergeCell ref="VRJ167:VRK167"/>
    <mergeCell ref="VRO167:VRZ167"/>
    <mergeCell ref="VOP167:VOQ167"/>
    <mergeCell ref="VOU167:VPF167"/>
    <mergeCell ref="VPH167:VPI167"/>
    <mergeCell ref="VPM167:VPX167"/>
    <mergeCell ref="VPZ167:VQA167"/>
    <mergeCell ref="VMS167:VND167"/>
    <mergeCell ref="VNF167:VNG167"/>
    <mergeCell ref="VNK167:VNV167"/>
    <mergeCell ref="VNX167:VNY167"/>
    <mergeCell ref="VOC167:VON167"/>
    <mergeCell ref="VLD167:VLE167"/>
    <mergeCell ref="VLI167:VLT167"/>
    <mergeCell ref="VLV167:VLW167"/>
    <mergeCell ref="VMA167:VML167"/>
    <mergeCell ref="VMN167:VMO167"/>
    <mergeCell ref="VJG167:VJR167"/>
    <mergeCell ref="VJT167:VJU167"/>
    <mergeCell ref="VJY167:VKJ167"/>
    <mergeCell ref="VKL167:VKM167"/>
    <mergeCell ref="VKQ167:VLB167"/>
    <mergeCell ref="VHR167:VHS167"/>
    <mergeCell ref="VHW167:VIH167"/>
    <mergeCell ref="VIJ167:VIK167"/>
    <mergeCell ref="VIO167:VIZ167"/>
    <mergeCell ref="VJB167:VJC167"/>
    <mergeCell ref="VFU167:VGF167"/>
    <mergeCell ref="VGH167:VGI167"/>
    <mergeCell ref="VGM167:VGX167"/>
    <mergeCell ref="VGZ167:VHA167"/>
    <mergeCell ref="VHE167:VHP167"/>
    <mergeCell ref="VEF167:VEG167"/>
    <mergeCell ref="VEK167:VEV167"/>
    <mergeCell ref="VEX167:VEY167"/>
    <mergeCell ref="VFC167:VFN167"/>
    <mergeCell ref="VFP167:VFQ167"/>
    <mergeCell ref="VCI167:VCT167"/>
    <mergeCell ref="VCV167:VCW167"/>
    <mergeCell ref="VDA167:VDL167"/>
    <mergeCell ref="VDN167:VDO167"/>
    <mergeCell ref="VDS167:VED167"/>
    <mergeCell ref="VAT167:VAU167"/>
    <mergeCell ref="VAY167:VBJ167"/>
    <mergeCell ref="VBL167:VBM167"/>
    <mergeCell ref="VBQ167:VCB167"/>
    <mergeCell ref="VCD167:VCE167"/>
    <mergeCell ref="UYW167:UZH167"/>
    <mergeCell ref="UZJ167:UZK167"/>
    <mergeCell ref="UZO167:UZZ167"/>
    <mergeCell ref="VAB167:VAC167"/>
    <mergeCell ref="VAG167:VAR167"/>
    <mergeCell ref="UXH167:UXI167"/>
    <mergeCell ref="UXM167:UXX167"/>
    <mergeCell ref="UXZ167:UYA167"/>
    <mergeCell ref="UYE167:UYP167"/>
    <mergeCell ref="UYR167:UYS167"/>
    <mergeCell ref="UVK167:UVV167"/>
    <mergeCell ref="UVX167:UVY167"/>
    <mergeCell ref="UWC167:UWN167"/>
    <mergeCell ref="UWP167:UWQ167"/>
    <mergeCell ref="UWU167:UXF167"/>
    <mergeCell ref="UTV167:UTW167"/>
    <mergeCell ref="UUA167:UUL167"/>
    <mergeCell ref="UUN167:UUO167"/>
    <mergeCell ref="UUS167:UVD167"/>
    <mergeCell ref="UVF167:UVG167"/>
    <mergeCell ref="URY167:USJ167"/>
    <mergeCell ref="USL167:USM167"/>
    <mergeCell ref="USQ167:UTB167"/>
    <mergeCell ref="UTD167:UTE167"/>
    <mergeCell ref="UTI167:UTT167"/>
    <mergeCell ref="UQJ167:UQK167"/>
    <mergeCell ref="UQO167:UQZ167"/>
    <mergeCell ref="URB167:URC167"/>
    <mergeCell ref="URG167:URR167"/>
    <mergeCell ref="URT167:URU167"/>
    <mergeCell ref="UOM167:UOX167"/>
    <mergeCell ref="UOZ167:UPA167"/>
    <mergeCell ref="UPE167:UPP167"/>
    <mergeCell ref="UPR167:UPS167"/>
    <mergeCell ref="UPW167:UQH167"/>
    <mergeCell ref="UMX167:UMY167"/>
    <mergeCell ref="UNC167:UNN167"/>
    <mergeCell ref="UNP167:UNQ167"/>
    <mergeCell ref="UNU167:UOF167"/>
    <mergeCell ref="UOH167:UOI167"/>
    <mergeCell ref="ULA167:ULL167"/>
    <mergeCell ref="ULN167:ULO167"/>
    <mergeCell ref="ULS167:UMD167"/>
    <mergeCell ref="UMF167:UMG167"/>
    <mergeCell ref="UMK167:UMV167"/>
    <mergeCell ref="UJL167:UJM167"/>
    <mergeCell ref="UJQ167:UKB167"/>
    <mergeCell ref="UKD167:UKE167"/>
    <mergeCell ref="UKI167:UKT167"/>
    <mergeCell ref="UKV167:UKW167"/>
    <mergeCell ref="UHO167:UHZ167"/>
    <mergeCell ref="UIB167:UIC167"/>
    <mergeCell ref="UIG167:UIR167"/>
    <mergeCell ref="UIT167:UIU167"/>
    <mergeCell ref="UIY167:UJJ167"/>
    <mergeCell ref="UFZ167:UGA167"/>
    <mergeCell ref="UGE167:UGP167"/>
    <mergeCell ref="UGR167:UGS167"/>
    <mergeCell ref="UGW167:UHH167"/>
    <mergeCell ref="UHJ167:UHK167"/>
    <mergeCell ref="UEC167:UEN167"/>
    <mergeCell ref="UEP167:UEQ167"/>
    <mergeCell ref="UEU167:UFF167"/>
    <mergeCell ref="UFH167:UFI167"/>
    <mergeCell ref="UFM167:UFX167"/>
    <mergeCell ref="UCN167:UCO167"/>
    <mergeCell ref="UCS167:UDD167"/>
    <mergeCell ref="UDF167:UDG167"/>
    <mergeCell ref="UDK167:UDV167"/>
    <mergeCell ref="UDX167:UDY167"/>
    <mergeCell ref="UAQ167:UBB167"/>
    <mergeCell ref="UBD167:UBE167"/>
    <mergeCell ref="UBI167:UBT167"/>
    <mergeCell ref="UBV167:UBW167"/>
    <mergeCell ref="UCA167:UCL167"/>
    <mergeCell ref="TZB167:TZC167"/>
    <mergeCell ref="TZG167:TZR167"/>
    <mergeCell ref="TZT167:TZU167"/>
    <mergeCell ref="TZY167:UAJ167"/>
    <mergeCell ref="UAL167:UAM167"/>
    <mergeCell ref="TXE167:TXP167"/>
    <mergeCell ref="TXR167:TXS167"/>
    <mergeCell ref="TXW167:TYH167"/>
    <mergeCell ref="TYJ167:TYK167"/>
    <mergeCell ref="TYO167:TYZ167"/>
    <mergeCell ref="TVP167:TVQ167"/>
    <mergeCell ref="TVU167:TWF167"/>
    <mergeCell ref="TWH167:TWI167"/>
    <mergeCell ref="TWM167:TWX167"/>
    <mergeCell ref="TWZ167:TXA167"/>
    <mergeCell ref="TTS167:TUD167"/>
    <mergeCell ref="TUF167:TUG167"/>
    <mergeCell ref="TUK167:TUV167"/>
    <mergeCell ref="TUX167:TUY167"/>
    <mergeCell ref="TVC167:TVN167"/>
    <mergeCell ref="TSD167:TSE167"/>
    <mergeCell ref="TSI167:TST167"/>
    <mergeCell ref="TSV167:TSW167"/>
    <mergeCell ref="TTA167:TTL167"/>
    <mergeCell ref="TTN167:TTO167"/>
    <mergeCell ref="TQG167:TQR167"/>
    <mergeCell ref="TQT167:TQU167"/>
    <mergeCell ref="TQY167:TRJ167"/>
    <mergeCell ref="TRL167:TRM167"/>
    <mergeCell ref="TRQ167:TSB167"/>
    <mergeCell ref="TOR167:TOS167"/>
    <mergeCell ref="TOW167:TPH167"/>
    <mergeCell ref="TPJ167:TPK167"/>
    <mergeCell ref="TPO167:TPZ167"/>
    <mergeCell ref="TQB167:TQC167"/>
    <mergeCell ref="TMU167:TNF167"/>
    <mergeCell ref="TNH167:TNI167"/>
    <mergeCell ref="TNM167:TNX167"/>
    <mergeCell ref="TNZ167:TOA167"/>
    <mergeCell ref="TOE167:TOP167"/>
    <mergeCell ref="TLF167:TLG167"/>
    <mergeCell ref="TLK167:TLV167"/>
    <mergeCell ref="TLX167:TLY167"/>
    <mergeCell ref="TMC167:TMN167"/>
    <mergeCell ref="TMP167:TMQ167"/>
    <mergeCell ref="TJI167:TJT167"/>
    <mergeCell ref="TJV167:TJW167"/>
    <mergeCell ref="TKA167:TKL167"/>
    <mergeCell ref="TKN167:TKO167"/>
    <mergeCell ref="TKS167:TLD167"/>
    <mergeCell ref="THT167:THU167"/>
    <mergeCell ref="THY167:TIJ167"/>
    <mergeCell ref="TIL167:TIM167"/>
    <mergeCell ref="TIQ167:TJB167"/>
    <mergeCell ref="TJD167:TJE167"/>
    <mergeCell ref="TFW167:TGH167"/>
    <mergeCell ref="TGJ167:TGK167"/>
    <mergeCell ref="TGO167:TGZ167"/>
    <mergeCell ref="THB167:THC167"/>
    <mergeCell ref="THG167:THR167"/>
    <mergeCell ref="TEH167:TEI167"/>
    <mergeCell ref="TEM167:TEX167"/>
    <mergeCell ref="TEZ167:TFA167"/>
    <mergeCell ref="TFE167:TFP167"/>
    <mergeCell ref="TFR167:TFS167"/>
    <mergeCell ref="TCK167:TCV167"/>
    <mergeCell ref="TCX167:TCY167"/>
    <mergeCell ref="TDC167:TDN167"/>
    <mergeCell ref="TDP167:TDQ167"/>
    <mergeCell ref="TDU167:TEF167"/>
    <mergeCell ref="TAV167:TAW167"/>
    <mergeCell ref="TBA167:TBL167"/>
    <mergeCell ref="TBN167:TBO167"/>
    <mergeCell ref="TBS167:TCD167"/>
    <mergeCell ref="TCF167:TCG167"/>
    <mergeCell ref="SYY167:SZJ167"/>
    <mergeCell ref="SZL167:SZM167"/>
    <mergeCell ref="SZQ167:TAB167"/>
    <mergeCell ref="TAD167:TAE167"/>
    <mergeCell ref="TAI167:TAT167"/>
    <mergeCell ref="SXJ167:SXK167"/>
    <mergeCell ref="SXO167:SXZ167"/>
    <mergeCell ref="SYB167:SYC167"/>
    <mergeCell ref="SYG167:SYR167"/>
    <mergeCell ref="SYT167:SYU167"/>
    <mergeCell ref="SVM167:SVX167"/>
    <mergeCell ref="SVZ167:SWA167"/>
    <mergeCell ref="SWE167:SWP167"/>
    <mergeCell ref="SWR167:SWS167"/>
    <mergeCell ref="SWW167:SXH167"/>
    <mergeCell ref="STX167:STY167"/>
    <mergeCell ref="SUC167:SUN167"/>
    <mergeCell ref="SUP167:SUQ167"/>
    <mergeCell ref="SUU167:SVF167"/>
    <mergeCell ref="SVH167:SVI167"/>
    <mergeCell ref="SSA167:SSL167"/>
    <mergeCell ref="SSN167:SSO167"/>
    <mergeCell ref="SSS167:STD167"/>
    <mergeCell ref="STF167:STG167"/>
    <mergeCell ref="STK167:STV167"/>
    <mergeCell ref="SQL167:SQM167"/>
    <mergeCell ref="SQQ167:SRB167"/>
    <mergeCell ref="SRD167:SRE167"/>
    <mergeCell ref="SRI167:SRT167"/>
    <mergeCell ref="SRV167:SRW167"/>
    <mergeCell ref="SOO167:SOZ167"/>
    <mergeCell ref="SPB167:SPC167"/>
    <mergeCell ref="SPG167:SPR167"/>
    <mergeCell ref="SPT167:SPU167"/>
    <mergeCell ref="SPY167:SQJ167"/>
    <mergeCell ref="SMZ167:SNA167"/>
    <mergeCell ref="SNE167:SNP167"/>
    <mergeCell ref="SNR167:SNS167"/>
    <mergeCell ref="SNW167:SOH167"/>
    <mergeCell ref="SOJ167:SOK167"/>
    <mergeCell ref="SLC167:SLN167"/>
    <mergeCell ref="SLP167:SLQ167"/>
    <mergeCell ref="SLU167:SMF167"/>
    <mergeCell ref="SMH167:SMI167"/>
    <mergeCell ref="SMM167:SMX167"/>
    <mergeCell ref="SJN167:SJO167"/>
    <mergeCell ref="SJS167:SKD167"/>
    <mergeCell ref="SKF167:SKG167"/>
    <mergeCell ref="SKK167:SKV167"/>
    <mergeCell ref="SKX167:SKY167"/>
    <mergeCell ref="SHQ167:SIB167"/>
    <mergeCell ref="SID167:SIE167"/>
    <mergeCell ref="SII167:SIT167"/>
    <mergeCell ref="SIV167:SIW167"/>
    <mergeCell ref="SJA167:SJL167"/>
    <mergeCell ref="SGB167:SGC167"/>
    <mergeCell ref="SGG167:SGR167"/>
    <mergeCell ref="SGT167:SGU167"/>
    <mergeCell ref="SGY167:SHJ167"/>
    <mergeCell ref="SHL167:SHM167"/>
    <mergeCell ref="SEE167:SEP167"/>
    <mergeCell ref="SER167:SES167"/>
    <mergeCell ref="SEW167:SFH167"/>
    <mergeCell ref="SFJ167:SFK167"/>
    <mergeCell ref="SFO167:SFZ167"/>
    <mergeCell ref="SCP167:SCQ167"/>
    <mergeCell ref="SCU167:SDF167"/>
    <mergeCell ref="SDH167:SDI167"/>
    <mergeCell ref="SDM167:SDX167"/>
    <mergeCell ref="SDZ167:SEA167"/>
    <mergeCell ref="SAS167:SBD167"/>
    <mergeCell ref="SBF167:SBG167"/>
    <mergeCell ref="SBK167:SBV167"/>
    <mergeCell ref="SBX167:SBY167"/>
    <mergeCell ref="SCC167:SCN167"/>
    <mergeCell ref="RZD167:RZE167"/>
    <mergeCell ref="RZI167:RZT167"/>
    <mergeCell ref="RZV167:RZW167"/>
    <mergeCell ref="SAA167:SAL167"/>
    <mergeCell ref="SAN167:SAO167"/>
    <mergeCell ref="RXG167:RXR167"/>
    <mergeCell ref="RXT167:RXU167"/>
    <mergeCell ref="RXY167:RYJ167"/>
    <mergeCell ref="RYL167:RYM167"/>
    <mergeCell ref="RYQ167:RZB167"/>
    <mergeCell ref="RVR167:RVS167"/>
    <mergeCell ref="RVW167:RWH167"/>
    <mergeCell ref="RWJ167:RWK167"/>
    <mergeCell ref="RWO167:RWZ167"/>
    <mergeCell ref="RXB167:RXC167"/>
    <mergeCell ref="RTU167:RUF167"/>
    <mergeCell ref="RUH167:RUI167"/>
    <mergeCell ref="RUM167:RUX167"/>
    <mergeCell ref="RUZ167:RVA167"/>
    <mergeCell ref="RVE167:RVP167"/>
    <mergeCell ref="RSF167:RSG167"/>
    <mergeCell ref="RSK167:RSV167"/>
    <mergeCell ref="RSX167:RSY167"/>
    <mergeCell ref="RTC167:RTN167"/>
    <mergeCell ref="RTP167:RTQ167"/>
    <mergeCell ref="RQI167:RQT167"/>
    <mergeCell ref="RQV167:RQW167"/>
    <mergeCell ref="RRA167:RRL167"/>
    <mergeCell ref="RRN167:RRO167"/>
    <mergeCell ref="RRS167:RSD167"/>
    <mergeCell ref="ROT167:ROU167"/>
    <mergeCell ref="ROY167:RPJ167"/>
    <mergeCell ref="RPL167:RPM167"/>
    <mergeCell ref="RPQ167:RQB167"/>
    <mergeCell ref="RQD167:RQE167"/>
    <mergeCell ref="RMW167:RNH167"/>
    <mergeCell ref="RNJ167:RNK167"/>
    <mergeCell ref="RNO167:RNZ167"/>
    <mergeCell ref="ROB167:ROC167"/>
    <mergeCell ref="ROG167:ROR167"/>
    <mergeCell ref="RLH167:RLI167"/>
    <mergeCell ref="RLM167:RLX167"/>
    <mergeCell ref="RLZ167:RMA167"/>
    <mergeCell ref="RME167:RMP167"/>
    <mergeCell ref="RMR167:RMS167"/>
    <mergeCell ref="RJK167:RJV167"/>
    <mergeCell ref="RJX167:RJY167"/>
    <mergeCell ref="RKC167:RKN167"/>
    <mergeCell ref="RKP167:RKQ167"/>
    <mergeCell ref="RKU167:RLF167"/>
    <mergeCell ref="RHV167:RHW167"/>
    <mergeCell ref="RIA167:RIL167"/>
    <mergeCell ref="RIN167:RIO167"/>
    <mergeCell ref="RIS167:RJD167"/>
    <mergeCell ref="RJF167:RJG167"/>
    <mergeCell ref="RFY167:RGJ167"/>
    <mergeCell ref="RGL167:RGM167"/>
    <mergeCell ref="RGQ167:RHB167"/>
    <mergeCell ref="RHD167:RHE167"/>
    <mergeCell ref="RHI167:RHT167"/>
    <mergeCell ref="REJ167:REK167"/>
    <mergeCell ref="REO167:REZ167"/>
    <mergeCell ref="RFB167:RFC167"/>
    <mergeCell ref="RFG167:RFR167"/>
    <mergeCell ref="RFT167:RFU167"/>
    <mergeCell ref="RCM167:RCX167"/>
    <mergeCell ref="RCZ167:RDA167"/>
    <mergeCell ref="RDE167:RDP167"/>
    <mergeCell ref="RDR167:RDS167"/>
    <mergeCell ref="RDW167:REH167"/>
    <mergeCell ref="RAX167:RAY167"/>
    <mergeCell ref="RBC167:RBN167"/>
    <mergeCell ref="RBP167:RBQ167"/>
    <mergeCell ref="RBU167:RCF167"/>
    <mergeCell ref="RCH167:RCI167"/>
    <mergeCell ref="QZA167:QZL167"/>
    <mergeCell ref="QZN167:QZO167"/>
    <mergeCell ref="QZS167:RAD167"/>
    <mergeCell ref="RAF167:RAG167"/>
    <mergeCell ref="RAK167:RAV167"/>
    <mergeCell ref="QXL167:QXM167"/>
    <mergeCell ref="QXQ167:QYB167"/>
    <mergeCell ref="QYD167:QYE167"/>
    <mergeCell ref="QYI167:QYT167"/>
    <mergeCell ref="QYV167:QYW167"/>
    <mergeCell ref="QVO167:QVZ167"/>
    <mergeCell ref="QWB167:QWC167"/>
    <mergeCell ref="QWG167:QWR167"/>
    <mergeCell ref="QWT167:QWU167"/>
    <mergeCell ref="QWY167:QXJ167"/>
    <mergeCell ref="QTZ167:QUA167"/>
    <mergeCell ref="QUE167:QUP167"/>
    <mergeCell ref="QUR167:QUS167"/>
    <mergeCell ref="QUW167:QVH167"/>
    <mergeCell ref="QVJ167:QVK167"/>
    <mergeCell ref="QSC167:QSN167"/>
    <mergeCell ref="QSP167:QSQ167"/>
    <mergeCell ref="QSU167:QTF167"/>
    <mergeCell ref="QTH167:QTI167"/>
    <mergeCell ref="QTM167:QTX167"/>
    <mergeCell ref="QQN167:QQO167"/>
    <mergeCell ref="QQS167:QRD167"/>
    <mergeCell ref="QRF167:QRG167"/>
    <mergeCell ref="QRK167:QRV167"/>
    <mergeCell ref="QRX167:QRY167"/>
    <mergeCell ref="QOQ167:QPB167"/>
    <mergeCell ref="QPD167:QPE167"/>
    <mergeCell ref="QPI167:QPT167"/>
    <mergeCell ref="QPV167:QPW167"/>
    <mergeCell ref="QQA167:QQL167"/>
    <mergeCell ref="QNB167:QNC167"/>
    <mergeCell ref="QNG167:QNR167"/>
    <mergeCell ref="QNT167:QNU167"/>
    <mergeCell ref="QNY167:QOJ167"/>
    <mergeCell ref="QOL167:QOM167"/>
    <mergeCell ref="QLE167:QLP167"/>
    <mergeCell ref="QLR167:QLS167"/>
    <mergeCell ref="QLW167:QMH167"/>
    <mergeCell ref="QMJ167:QMK167"/>
    <mergeCell ref="QMO167:QMZ167"/>
    <mergeCell ref="QJP167:QJQ167"/>
    <mergeCell ref="QJU167:QKF167"/>
    <mergeCell ref="QKH167:QKI167"/>
    <mergeCell ref="QKM167:QKX167"/>
    <mergeCell ref="QKZ167:QLA167"/>
    <mergeCell ref="QHS167:QID167"/>
    <mergeCell ref="QIF167:QIG167"/>
    <mergeCell ref="QIK167:QIV167"/>
    <mergeCell ref="QIX167:QIY167"/>
    <mergeCell ref="QJC167:QJN167"/>
    <mergeCell ref="QGD167:QGE167"/>
    <mergeCell ref="QGI167:QGT167"/>
    <mergeCell ref="QGV167:QGW167"/>
    <mergeCell ref="QHA167:QHL167"/>
    <mergeCell ref="QHN167:QHO167"/>
    <mergeCell ref="QEG167:QER167"/>
    <mergeCell ref="QET167:QEU167"/>
    <mergeCell ref="QEY167:QFJ167"/>
    <mergeCell ref="QFL167:QFM167"/>
    <mergeCell ref="QFQ167:QGB167"/>
    <mergeCell ref="QCR167:QCS167"/>
    <mergeCell ref="QCW167:QDH167"/>
    <mergeCell ref="QDJ167:QDK167"/>
    <mergeCell ref="QDO167:QDZ167"/>
    <mergeCell ref="QEB167:QEC167"/>
    <mergeCell ref="QAU167:QBF167"/>
    <mergeCell ref="QBH167:QBI167"/>
    <mergeCell ref="QBM167:QBX167"/>
    <mergeCell ref="QBZ167:QCA167"/>
    <mergeCell ref="QCE167:QCP167"/>
    <mergeCell ref="PZF167:PZG167"/>
    <mergeCell ref="PZK167:PZV167"/>
    <mergeCell ref="PZX167:PZY167"/>
    <mergeCell ref="QAC167:QAN167"/>
    <mergeCell ref="QAP167:QAQ167"/>
    <mergeCell ref="PXI167:PXT167"/>
    <mergeCell ref="PXV167:PXW167"/>
    <mergeCell ref="PYA167:PYL167"/>
    <mergeCell ref="PYN167:PYO167"/>
    <mergeCell ref="PYS167:PZD167"/>
    <mergeCell ref="PVT167:PVU167"/>
    <mergeCell ref="PVY167:PWJ167"/>
    <mergeCell ref="PWL167:PWM167"/>
    <mergeCell ref="PWQ167:PXB167"/>
    <mergeCell ref="PXD167:PXE167"/>
    <mergeCell ref="PTW167:PUH167"/>
    <mergeCell ref="PUJ167:PUK167"/>
    <mergeCell ref="PUO167:PUZ167"/>
    <mergeCell ref="PVB167:PVC167"/>
    <mergeCell ref="PVG167:PVR167"/>
    <mergeCell ref="PSH167:PSI167"/>
    <mergeCell ref="PSM167:PSX167"/>
    <mergeCell ref="PSZ167:PTA167"/>
    <mergeCell ref="PTE167:PTP167"/>
    <mergeCell ref="PTR167:PTS167"/>
    <mergeCell ref="PQK167:PQV167"/>
    <mergeCell ref="PQX167:PQY167"/>
    <mergeCell ref="PRC167:PRN167"/>
    <mergeCell ref="PRP167:PRQ167"/>
    <mergeCell ref="PRU167:PSF167"/>
    <mergeCell ref="POV167:POW167"/>
    <mergeCell ref="PPA167:PPL167"/>
    <mergeCell ref="PPN167:PPO167"/>
    <mergeCell ref="PPS167:PQD167"/>
    <mergeCell ref="PQF167:PQG167"/>
    <mergeCell ref="PMY167:PNJ167"/>
    <mergeCell ref="PNL167:PNM167"/>
    <mergeCell ref="PNQ167:POB167"/>
    <mergeCell ref="POD167:POE167"/>
    <mergeCell ref="POI167:POT167"/>
    <mergeCell ref="PLJ167:PLK167"/>
    <mergeCell ref="PLO167:PLZ167"/>
    <mergeCell ref="PMB167:PMC167"/>
    <mergeCell ref="PMG167:PMR167"/>
    <mergeCell ref="PMT167:PMU167"/>
    <mergeCell ref="PJM167:PJX167"/>
    <mergeCell ref="PJZ167:PKA167"/>
    <mergeCell ref="PKE167:PKP167"/>
    <mergeCell ref="PKR167:PKS167"/>
    <mergeCell ref="PKW167:PLH167"/>
    <mergeCell ref="PHX167:PHY167"/>
    <mergeCell ref="PIC167:PIN167"/>
    <mergeCell ref="PIP167:PIQ167"/>
    <mergeCell ref="PIU167:PJF167"/>
    <mergeCell ref="PJH167:PJI167"/>
    <mergeCell ref="PGA167:PGL167"/>
    <mergeCell ref="PGN167:PGO167"/>
    <mergeCell ref="PGS167:PHD167"/>
    <mergeCell ref="PHF167:PHG167"/>
    <mergeCell ref="PHK167:PHV167"/>
    <mergeCell ref="PEL167:PEM167"/>
    <mergeCell ref="PEQ167:PFB167"/>
    <mergeCell ref="PFD167:PFE167"/>
    <mergeCell ref="PFI167:PFT167"/>
    <mergeCell ref="PFV167:PFW167"/>
    <mergeCell ref="PCO167:PCZ167"/>
    <mergeCell ref="PDB167:PDC167"/>
    <mergeCell ref="PDG167:PDR167"/>
    <mergeCell ref="PDT167:PDU167"/>
    <mergeCell ref="PDY167:PEJ167"/>
    <mergeCell ref="PAZ167:PBA167"/>
    <mergeCell ref="PBE167:PBP167"/>
    <mergeCell ref="PBR167:PBS167"/>
    <mergeCell ref="PBW167:PCH167"/>
    <mergeCell ref="PCJ167:PCK167"/>
    <mergeCell ref="OZC167:OZN167"/>
    <mergeCell ref="OZP167:OZQ167"/>
    <mergeCell ref="OZU167:PAF167"/>
    <mergeCell ref="PAH167:PAI167"/>
    <mergeCell ref="PAM167:PAX167"/>
    <mergeCell ref="OXN167:OXO167"/>
    <mergeCell ref="OXS167:OYD167"/>
    <mergeCell ref="OYF167:OYG167"/>
    <mergeCell ref="OYK167:OYV167"/>
    <mergeCell ref="OYX167:OYY167"/>
    <mergeCell ref="OVQ167:OWB167"/>
    <mergeCell ref="OWD167:OWE167"/>
    <mergeCell ref="OWI167:OWT167"/>
    <mergeCell ref="OWV167:OWW167"/>
    <mergeCell ref="OXA167:OXL167"/>
    <mergeCell ref="OUB167:OUC167"/>
    <mergeCell ref="OUG167:OUR167"/>
    <mergeCell ref="OUT167:OUU167"/>
    <mergeCell ref="OUY167:OVJ167"/>
    <mergeCell ref="OVL167:OVM167"/>
    <mergeCell ref="OSE167:OSP167"/>
    <mergeCell ref="OSR167:OSS167"/>
    <mergeCell ref="OSW167:OTH167"/>
    <mergeCell ref="OTJ167:OTK167"/>
    <mergeCell ref="OTO167:OTZ167"/>
    <mergeCell ref="OQP167:OQQ167"/>
    <mergeCell ref="OQU167:ORF167"/>
    <mergeCell ref="ORH167:ORI167"/>
    <mergeCell ref="ORM167:ORX167"/>
    <mergeCell ref="ORZ167:OSA167"/>
    <mergeCell ref="OOS167:OPD167"/>
    <mergeCell ref="OPF167:OPG167"/>
    <mergeCell ref="OPK167:OPV167"/>
    <mergeCell ref="OPX167:OPY167"/>
    <mergeCell ref="OQC167:OQN167"/>
    <mergeCell ref="OND167:ONE167"/>
    <mergeCell ref="ONI167:ONT167"/>
    <mergeCell ref="ONV167:ONW167"/>
    <mergeCell ref="OOA167:OOL167"/>
    <mergeCell ref="OON167:OOO167"/>
    <mergeCell ref="OLG167:OLR167"/>
    <mergeCell ref="OLT167:OLU167"/>
    <mergeCell ref="OLY167:OMJ167"/>
    <mergeCell ref="OML167:OMM167"/>
    <mergeCell ref="OMQ167:ONB167"/>
    <mergeCell ref="OJR167:OJS167"/>
    <mergeCell ref="OJW167:OKH167"/>
    <mergeCell ref="OKJ167:OKK167"/>
    <mergeCell ref="OKO167:OKZ167"/>
    <mergeCell ref="OLB167:OLC167"/>
    <mergeCell ref="OHU167:OIF167"/>
    <mergeCell ref="OIH167:OII167"/>
    <mergeCell ref="OIM167:OIX167"/>
    <mergeCell ref="OIZ167:OJA167"/>
    <mergeCell ref="OJE167:OJP167"/>
    <mergeCell ref="OGF167:OGG167"/>
    <mergeCell ref="OGK167:OGV167"/>
    <mergeCell ref="OGX167:OGY167"/>
    <mergeCell ref="OHC167:OHN167"/>
    <mergeCell ref="OHP167:OHQ167"/>
    <mergeCell ref="OEI167:OET167"/>
    <mergeCell ref="OEV167:OEW167"/>
    <mergeCell ref="OFA167:OFL167"/>
    <mergeCell ref="OFN167:OFO167"/>
    <mergeCell ref="OFS167:OGD167"/>
    <mergeCell ref="OCT167:OCU167"/>
    <mergeCell ref="OCY167:ODJ167"/>
    <mergeCell ref="ODL167:ODM167"/>
    <mergeCell ref="ODQ167:OEB167"/>
    <mergeCell ref="OED167:OEE167"/>
    <mergeCell ref="OAW167:OBH167"/>
    <mergeCell ref="OBJ167:OBK167"/>
    <mergeCell ref="OBO167:OBZ167"/>
    <mergeCell ref="OCB167:OCC167"/>
    <mergeCell ref="OCG167:OCR167"/>
    <mergeCell ref="NZH167:NZI167"/>
    <mergeCell ref="NZM167:NZX167"/>
    <mergeCell ref="NZZ167:OAA167"/>
    <mergeCell ref="OAE167:OAP167"/>
    <mergeCell ref="OAR167:OAS167"/>
    <mergeCell ref="NXK167:NXV167"/>
    <mergeCell ref="NXX167:NXY167"/>
    <mergeCell ref="NYC167:NYN167"/>
    <mergeCell ref="NYP167:NYQ167"/>
    <mergeCell ref="NYU167:NZF167"/>
    <mergeCell ref="NVV167:NVW167"/>
    <mergeCell ref="NWA167:NWL167"/>
    <mergeCell ref="NWN167:NWO167"/>
    <mergeCell ref="NWS167:NXD167"/>
    <mergeCell ref="NXF167:NXG167"/>
    <mergeCell ref="NTY167:NUJ167"/>
    <mergeCell ref="NUL167:NUM167"/>
    <mergeCell ref="NUQ167:NVB167"/>
    <mergeCell ref="NVD167:NVE167"/>
    <mergeCell ref="NVI167:NVT167"/>
    <mergeCell ref="NSJ167:NSK167"/>
    <mergeCell ref="NSO167:NSZ167"/>
    <mergeCell ref="NTB167:NTC167"/>
    <mergeCell ref="NTG167:NTR167"/>
    <mergeCell ref="NTT167:NTU167"/>
    <mergeCell ref="NQM167:NQX167"/>
    <mergeCell ref="NQZ167:NRA167"/>
    <mergeCell ref="NRE167:NRP167"/>
    <mergeCell ref="NRR167:NRS167"/>
    <mergeCell ref="NRW167:NSH167"/>
    <mergeCell ref="NOX167:NOY167"/>
    <mergeCell ref="NPC167:NPN167"/>
    <mergeCell ref="NPP167:NPQ167"/>
    <mergeCell ref="NPU167:NQF167"/>
    <mergeCell ref="NQH167:NQI167"/>
    <mergeCell ref="NNA167:NNL167"/>
    <mergeCell ref="NNN167:NNO167"/>
    <mergeCell ref="NNS167:NOD167"/>
    <mergeCell ref="NOF167:NOG167"/>
    <mergeCell ref="NOK167:NOV167"/>
    <mergeCell ref="NLL167:NLM167"/>
    <mergeCell ref="NLQ167:NMB167"/>
    <mergeCell ref="NMD167:NME167"/>
    <mergeCell ref="NMI167:NMT167"/>
    <mergeCell ref="NMV167:NMW167"/>
    <mergeCell ref="NJO167:NJZ167"/>
    <mergeCell ref="NKB167:NKC167"/>
    <mergeCell ref="NKG167:NKR167"/>
    <mergeCell ref="NKT167:NKU167"/>
    <mergeCell ref="NKY167:NLJ167"/>
    <mergeCell ref="NHZ167:NIA167"/>
    <mergeCell ref="NIE167:NIP167"/>
    <mergeCell ref="NIR167:NIS167"/>
    <mergeCell ref="NIW167:NJH167"/>
    <mergeCell ref="NJJ167:NJK167"/>
    <mergeCell ref="NGC167:NGN167"/>
    <mergeCell ref="NGP167:NGQ167"/>
    <mergeCell ref="NGU167:NHF167"/>
    <mergeCell ref="NHH167:NHI167"/>
    <mergeCell ref="NHM167:NHX167"/>
    <mergeCell ref="NEN167:NEO167"/>
    <mergeCell ref="NES167:NFD167"/>
    <mergeCell ref="NFF167:NFG167"/>
    <mergeCell ref="NFK167:NFV167"/>
    <mergeCell ref="NFX167:NFY167"/>
    <mergeCell ref="NCQ167:NDB167"/>
    <mergeCell ref="NDD167:NDE167"/>
    <mergeCell ref="NDI167:NDT167"/>
    <mergeCell ref="NDV167:NDW167"/>
    <mergeCell ref="NEA167:NEL167"/>
    <mergeCell ref="NBB167:NBC167"/>
    <mergeCell ref="NBG167:NBR167"/>
    <mergeCell ref="NBT167:NBU167"/>
    <mergeCell ref="NBY167:NCJ167"/>
    <mergeCell ref="NCL167:NCM167"/>
    <mergeCell ref="MZE167:MZP167"/>
    <mergeCell ref="MZR167:MZS167"/>
    <mergeCell ref="MZW167:NAH167"/>
    <mergeCell ref="NAJ167:NAK167"/>
    <mergeCell ref="NAO167:NAZ167"/>
    <mergeCell ref="MXP167:MXQ167"/>
    <mergeCell ref="MXU167:MYF167"/>
    <mergeCell ref="MYH167:MYI167"/>
    <mergeCell ref="MYM167:MYX167"/>
    <mergeCell ref="MYZ167:MZA167"/>
    <mergeCell ref="MVS167:MWD167"/>
    <mergeCell ref="MWF167:MWG167"/>
    <mergeCell ref="MWK167:MWV167"/>
    <mergeCell ref="MWX167:MWY167"/>
    <mergeCell ref="MXC167:MXN167"/>
    <mergeCell ref="MUD167:MUE167"/>
    <mergeCell ref="MUI167:MUT167"/>
    <mergeCell ref="MUV167:MUW167"/>
    <mergeCell ref="MVA167:MVL167"/>
    <mergeCell ref="MVN167:MVO167"/>
    <mergeCell ref="MSG167:MSR167"/>
    <mergeCell ref="MST167:MSU167"/>
    <mergeCell ref="MSY167:MTJ167"/>
    <mergeCell ref="MTL167:MTM167"/>
    <mergeCell ref="MTQ167:MUB167"/>
    <mergeCell ref="MQR167:MQS167"/>
    <mergeCell ref="MQW167:MRH167"/>
    <mergeCell ref="MRJ167:MRK167"/>
    <mergeCell ref="MRO167:MRZ167"/>
    <mergeCell ref="MSB167:MSC167"/>
    <mergeCell ref="MOU167:MPF167"/>
    <mergeCell ref="MPH167:MPI167"/>
    <mergeCell ref="MPM167:MPX167"/>
    <mergeCell ref="MPZ167:MQA167"/>
    <mergeCell ref="MQE167:MQP167"/>
    <mergeCell ref="MNF167:MNG167"/>
    <mergeCell ref="MNK167:MNV167"/>
    <mergeCell ref="MNX167:MNY167"/>
    <mergeCell ref="MOC167:MON167"/>
    <mergeCell ref="MOP167:MOQ167"/>
    <mergeCell ref="MLI167:MLT167"/>
    <mergeCell ref="MLV167:MLW167"/>
    <mergeCell ref="MMA167:MML167"/>
    <mergeCell ref="MMN167:MMO167"/>
    <mergeCell ref="MMS167:MND167"/>
    <mergeCell ref="MJT167:MJU167"/>
    <mergeCell ref="MJY167:MKJ167"/>
    <mergeCell ref="MKL167:MKM167"/>
    <mergeCell ref="MKQ167:MLB167"/>
    <mergeCell ref="MLD167:MLE167"/>
    <mergeCell ref="MHW167:MIH167"/>
    <mergeCell ref="MIJ167:MIK167"/>
    <mergeCell ref="MIO167:MIZ167"/>
    <mergeCell ref="MJB167:MJC167"/>
    <mergeCell ref="MJG167:MJR167"/>
    <mergeCell ref="MGH167:MGI167"/>
    <mergeCell ref="MGM167:MGX167"/>
    <mergeCell ref="MGZ167:MHA167"/>
    <mergeCell ref="MHE167:MHP167"/>
    <mergeCell ref="MHR167:MHS167"/>
    <mergeCell ref="MEK167:MEV167"/>
    <mergeCell ref="MEX167:MEY167"/>
    <mergeCell ref="MFC167:MFN167"/>
    <mergeCell ref="MFP167:MFQ167"/>
    <mergeCell ref="MFU167:MGF167"/>
    <mergeCell ref="MCV167:MCW167"/>
    <mergeCell ref="MDA167:MDL167"/>
    <mergeCell ref="MDN167:MDO167"/>
    <mergeCell ref="MDS167:MED167"/>
    <mergeCell ref="MEF167:MEG167"/>
    <mergeCell ref="MAY167:MBJ167"/>
    <mergeCell ref="MBL167:MBM167"/>
    <mergeCell ref="MBQ167:MCB167"/>
    <mergeCell ref="MCD167:MCE167"/>
    <mergeCell ref="MCI167:MCT167"/>
    <mergeCell ref="LZJ167:LZK167"/>
    <mergeCell ref="LZO167:LZZ167"/>
    <mergeCell ref="MAB167:MAC167"/>
    <mergeCell ref="MAG167:MAR167"/>
    <mergeCell ref="MAT167:MAU167"/>
    <mergeCell ref="LXM167:LXX167"/>
    <mergeCell ref="LXZ167:LYA167"/>
    <mergeCell ref="LYE167:LYP167"/>
    <mergeCell ref="LYR167:LYS167"/>
    <mergeCell ref="LYW167:LZH167"/>
    <mergeCell ref="LVX167:LVY167"/>
    <mergeCell ref="LWC167:LWN167"/>
    <mergeCell ref="LWP167:LWQ167"/>
    <mergeCell ref="LWU167:LXF167"/>
    <mergeCell ref="LXH167:LXI167"/>
    <mergeCell ref="LUA167:LUL167"/>
    <mergeCell ref="LUN167:LUO167"/>
    <mergeCell ref="LUS167:LVD167"/>
    <mergeCell ref="LVF167:LVG167"/>
    <mergeCell ref="LVK167:LVV167"/>
    <mergeCell ref="LSL167:LSM167"/>
    <mergeCell ref="LSQ167:LTB167"/>
    <mergeCell ref="LTD167:LTE167"/>
    <mergeCell ref="LTI167:LTT167"/>
    <mergeCell ref="LTV167:LTW167"/>
    <mergeCell ref="LQO167:LQZ167"/>
    <mergeCell ref="LRB167:LRC167"/>
    <mergeCell ref="LRG167:LRR167"/>
    <mergeCell ref="LRT167:LRU167"/>
    <mergeCell ref="LRY167:LSJ167"/>
    <mergeCell ref="LOZ167:LPA167"/>
    <mergeCell ref="LPE167:LPP167"/>
    <mergeCell ref="LPR167:LPS167"/>
    <mergeCell ref="LPW167:LQH167"/>
    <mergeCell ref="LQJ167:LQK167"/>
    <mergeCell ref="LNC167:LNN167"/>
    <mergeCell ref="LNP167:LNQ167"/>
    <mergeCell ref="LNU167:LOF167"/>
    <mergeCell ref="LOH167:LOI167"/>
    <mergeCell ref="LOM167:LOX167"/>
    <mergeCell ref="LLN167:LLO167"/>
    <mergeCell ref="LLS167:LMD167"/>
    <mergeCell ref="LMF167:LMG167"/>
    <mergeCell ref="LMK167:LMV167"/>
    <mergeCell ref="LMX167:LMY167"/>
    <mergeCell ref="LJQ167:LKB167"/>
    <mergeCell ref="LKD167:LKE167"/>
    <mergeCell ref="LKI167:LKT167"/>
    <mergeCell ref="LKV167:LKW167"/>
    <mergeCell ref="LLA167:LLL167"/>
    <mergeCell ref="LIB167:LIC167"/>
    <mergeCell ref="LIG167:LIR167"/>
    <mergeCell ref="LIT167:LIU167"/>
    <mergeCell ref="LIY167:LJJ167"/>
    <mergeCell ref="LJL167:LJM167"/>
    <mergeCell ref="LGE167:LGP167"/>
    <mergeCell ref="LGR167:LGS167"/>
    <mergeCell ref="LGW167:LHH167"/>
    <mergeCell ref="LHJ167:LHK167"/>
    <mergeCell ref="LHO167:LHZ167"/>
    <mergeCell ref="LEP167:LEQ167"/>
    <mergeCell ref="LEU167:LFF167"/>
    <mergeCell ref="LFH167:LFI167"/>
    <mergeCell ref="LFM167:LFX167"/>
    <mergeCell ref="LFZ167:LGA167"/>
    <mergeCell ref="LCS167:LDD167"/>
    <mergeCell ref="LDF167:LDG167"/>
    <mergeCell ref="LDK167:LDV167"/>
    <mergeCell ref="LDX167:LDY167"/>
    <mergeCell ref="LEC167:LEN167"/>
    <mergeCell ref="LBD167:LBE167"/>
    <mergeCell ref="LBI167:LBT167"/>
    <mergeCell ref="LBV167:LBW167"/>
    <mergeCell ref="LCA167:LCL167"/>
    <mergeCell ref="LCN167:LCO167"/>
    <mergeCell ref="KZG167:KZR167"/>
    <mergeCell ref="KZT167:KZU167"/>
    <mergeCell ref="KZY167:LAJ167"/>
    <mergeCell ref="LAL167:LAM167"/>
    <mergeCell ref="LAQ167:LBB167"/>
    <mergeCell ref="KXR167:KXS167"/>
    <mergeCell ref="KXW167:KYH167"/>
    <mergeCell ref="KYJ167:KYK167"/>
    <mergeCell ref="KYO167:KYZ167"/>
    <mergeCell ref="KZB167:KZC167"/>
    <mergeCell ref="KVU167:KWF167"/>
    <mergeCell ref="KWH167:KWI167"/>
    <mergeCell ref="KWM167:KWX167"/>
    <mergeCell ref="KWZ167:KXA167"/>
    <mergeCell ref="KXE167:KXP167"/>
    <mergeCell ref="KUF167:KUG167"/>
    <mergeCell ref="KUK167:KUV167"/>
    <mergeCell ref="KUX167:KUY167"/>
    <mergeCell ref="KVC167:KVN167"/>
    <mergeCell ref="KVP167:KVQ167"/>
    <mergeCell ref="KSI167:KST167"/>
    <mergeCell ref="KSV167:KSW167"/>
    <mergeCell ref="KTA167:KTL167"/>
    <mergeCell ref="KTN167:KTO167"/>
    <mergeCell ref="KTS167:KUD167"/>
    <mergeCell ref="KQT167:KQU167"/>
    <mergeCell ref="KQY167:KRJ167"/>
    <mergeCell ref="KRL167:KRM167"/>
    <mergeCell ref="KRQ167:KSB167"/>
    <mergeCell ref="KSD167:KSE167"/>
    <mergeCell ref="KOW167:KPH167"/>
    <mergeCell ref="KPJ167:KPK167"/>
    <mergeCell ref="KPO167:KPZ167"/>
    <mergeCell ref="KQB167:KQC167"/>
    <mergeCell ref="KQG167:KQR167"/>
    <mergeCell ref="KNH167:KNI167"/>
    <mergeCell ref="KNM167:KNX167"/>
    <mergeCell ref="KNZ167:KOA167"/>
    <mergeCell ref="KOE167:KOP167"/>
    <mergeCell ref="KOR167:KOS167"/>
    <mergeCell ref="KLK167:KLV167"/>
    <mergeCell ref="KLX167:KLY167"/>
    <mergeCell ref="KMC167:KMN167"/>
    <mergeCell ref="KMP167:KMQ167"/>
    <mergeCell ref="KMU167:KNF167"/>
    <mergeCell ref="KJV167:KJW167"/>
    <mergeCell ref="KKA167:KKL167"/>
    <mergeCell ref="KKN167:KKO167"/>
    <mergeCell ref="KKS167:KLD167"/>
    <mergeCell ref="KLF167:KLG167"/>
    <mergeCell ref="KHY167:KIJ167"/>
    <mergeCell ref="KIL167:KIM167"/>
    <mergeCell ref="KIQ167:KJB167"/>
    <mergeCell ref="KJD167:KJE167"/>
    <mergeCell ref="KJI167:KJT167"/>
    <mergeCell ref="KGJ167:KGK167"/>
    <mergeCell ref="KGO167:KGZ167"/>
    <mergeCell ref="KHB167:KHC167"/>
    <mergeCell ref="KHG167:KHR167"/>
    <mergeCell ref="KHT167:KHU167"/>
    <mergeCell ref="KEM167:KEX167"/>
    <mergeCell ref="KEZ167:KFA167"/>
    <mergeCell ref="KFE167:KFP167"/>
    <mergeCell ref="KFR167:KFS167"/>
    <mergeCell ref="KFW167:KGH167"/>
    <mergeCell ref="KCX167:KCY167"/>
    <mergeCell ref="KDC167:KDN167"/>
    <mergeCell ref="KDP167:KDQ167"/>
    <mergeCell ref="KDU167:KEF167"/>
    <mergeCell ref="KEH167:KEI167"/>
    <mergeCell ref="KBA167:KBL167"/>
    <mergeCell ref="KBN167:KBO167"/>
    <mergeCell ref="KBS167:KCD167"/>
    <mergeCell ref="KCF167:KCG167"/>
    <mergeCell ref="KCK167:KCV167"/>
    <mergeCell ref="JZL167:JZM167"/>
    <mergeCell ref="JZQ167:KAB167"/>
    <mergeCell ref="KAD167:KAE167"/>
    <mergeCell ref="KAI167:KAT167"/>
    <mergeCell ref="KAV167:KAW167"/>
    <mergeCell ref="JXO167:JXZ167"/>
    <mergeCell ref="JYB167:JYC167"/>
    <mergeCell ref="JYG167:JYR167"/>
    <mergeCell ref="JYT167:JYU167"/>
    <mergeCell ref="JYY167:JZJ167"/>
    <mergeCell ref="JVZ167:JWA167"/>
    <mergeCell ref="JWE167:JWP167"/>
    <mergeCell ref="JWR167:JWS167"/>
    <mergeCell ref="JWW167:JXH167"/>
    <mergeCell ref="JXJ167:JXK167"/>
    <mergeCell ref="JUC167:JUN167"/>
    <mergeCell ref="JUP167:JUQ167"/>
    <mergeCell ref="JUU167:JVF167"/>
    <mergeCell ref="JVH167:JVI167"/>
    <mergeCell ref="JVM167:JVX167"/>
    <mergeCell ref="JSN167:JSO167"/>
    <mergeCell ref="JSS167:JTD167"/>
    <mergeCell ref="JTF167:JTG167"/>
    <mergeCell ref="JTK167:JTV167"/>
    <mergeCell ref="JTX167:JTY167"/>
    <mergeCell ref="JQQ167:JRB167"/>
    <mergeCell ref="JRD167:JRE167"/>
    <mergeCell ref="JRI167:JRT167"/>
    <mergeCell ref="JRV167:JRW167"/>
    <mergeCell ref="JSA167:JSL167"/>
    <mergeCell ref="JPB167:JPC167"/>
    <mergeCell ref="JPG167:JPR167"/>
    <mergeCell ref="JPT167:JPU167"/>
    <mergeCell ref="JPY167:JQJ167"/>
    <mergeCell ref="JQL167:JQM167"/>
    <mergeCell ref="JNE167:JNP167"/>
    <mergeCell ref="JNR167:JNS167"/>
    <mergeCell ref="JNW167:JOH167"/>
    <mergeCell ref="JOJ167:JOK167"/>
    <mergeCell ref="JOO167:JOZ167"/>
    <mergeCell ref="JLP167:JLQ167"/>
    <mergeCell ref="JLU167:JMF167"/>
    <mergeCell ref="JMH167:JMI167"/>
    <mergeCell ref="JMM167:JMX167"/>
    <mergeCell ref="JMZ167:JNA167"/>
    <mergeCell ref="JJS167:JKD167"/>
    <mergeCell ref="JKF167:JKG167"/>
    <mergeCell ref="JKK167:JKV167"/>
    <mergeCell ref="JKX167:JKY167"/>
    <mergeCell ref="JLC167:JLN167"/>
    <mergeCell ref="JID167:JIE167"/>
    <mergeCell ref="JII167:JIT167"/>
    <mergeCell ref="JIV167:JIW167"/>
    <mergeCell ref="JJA167:JJL167"/>
    <mergeCell ref="JJN167:JJO167"/>
    <mergeCell ref="JGG167:JGR167"/>
    <mergeCell ref="JGT167:JGU167"/>
    <mergeCell ref="JGY167:JHJ167"/>
    <mergeCell ref="JHL167:JHM167"/>
    <mergeCell ref="JHQ167:JIB167"/>
    <mergeCell ref="JER167:JES167"/>
    <mergeCell ref="JEW167:JFH167"/>
    <mergeCell ref="JFJ167:JFK167"/>
    <mergeCell ref="JFO167:JFZ167"/>
    <mergeCell ref="JGB167:JGC167"/>
    <mergeCell ref="JCU167:JDF167"/>
    <mergeCell ref="JDH167:JDI167"/>
    <mergeCell ref="JDM167:JDX167"/>
    <mergeCell ref="JDZ167:JEA167"/>
    <mergeCell ref="JEE167:JEP167"/>
    <mergeCell ref="JBF167:JBG167"/>
    <mergeCell ref="JBK167:JBV167"/>
    <mergeCell ref="JBX167:JBY167"/>
    <mergeCell ref="JCC167:JCN167"/>
    <mergeCell ref="JCP167:JCQ167"/>
    <mergeCell ref="IZI167:IZT167"/>
    <mergeCell ref="IZV167:IZW167"/>
    <mergeCell ref="JAA167:JAL167"/>
    <mergeCell ref="JAN167:JAO167"/>
    <mergeCell ref="JAS167:JBD167"/>
    <mergeCell ref="IXT167:IXU167"/>
    <mergeCell ref="IXY167:IYJ167"/>
    <mergeCell ref="IYL167:IYM167"/>
    <mergeCell ref="IYQ167:IZB167"/>
    <mergeCell ref="IZD167:IZE167"/>
    <mergeCell ref="IVW167:IWH167"/>
    <mergeCell ref="IWJ167:IWK167"/>
    <mergeCell ref="IWO167:IWZ167"/>
    <mergeCell ref="IXB167:IXC167"/>
    <mergeCell ref="IXG167:IXR167"/>
    <mergeCell ref="IUH167:IUI167"/>
    <mergeCell ref="IUM167:IUX167"/>
    <mergeCell ref="IUZ167:IVA167"/>
    <mergeCell ref="IVE167:IVP167"/>
    <mergeCell ref="IVR167:IVS167"/>
    <mergeCell ref="ISK167:ISV167"/>
    <mergeCell ref="ISX167:ISY167"/>
    <mergeCell ref="ITC167:ITN167"/>
    <mergeCell ref="ITP167:ITQ167"/>
    <mergeCell ref="ITU167:IUF167"/>
    <mergeCell ref="IQV167:IQW167"/>
    <mergeCell ref="IRA167:IRL167"/>
    <mergeCell ref="IRN167:IRO167"/>
    <mergeCell ref="IRS167:ISD167"/>
    <mergeCell ref="ISF167:ISG167"/>
    <mergeCell ref="IOY167:IPJ167"/>
    <mergeCell ref="IPL167:IPM167"/>
    <mergeCell ref="IPQ167:IQB167"/>
    <mergeCell ref="IQD167:IQE167"/>
    <mergeCell ref="IQI167:IQT167"/>
    <mergeCell ref="INJ167:INK167"/>
    <mergeCell ref="INO167:INZ167"/>
    <mergeCell ref="IOB167:IOC167"/>
    <mergeCell ref="IOG167:IOR167"/>
    <mergeCell ref="IOT167:IOU167"/>
    <mergeCell ref="ILM167:ILX167"/>
    <mergeCell ref="ILZ167:IMA167"/>
    <mergeCell ref="IME167:IMP167"/>
    <mergeCell ref="IMR167:IMS167"/>
    <mergeCell ref="IMW167:INH167"/>
    <mergeCell ref="IJX167:IJY167"/>
    <mergeCell ref="IKC167:IKN167"/>
    <mergeCell ref="IKP167:IKQ167"/>
    <mergeCell ref="IKU167:ILF167"/>
    <mergeCell ref="ILH167:ILI167"/>
    <mergeCell ref="IIA167:IIL167"/>
    <mergeCell ref="IIN167:IIO167"/>
    <mergeCell ref="IIS167:IJD167"/>
    <mergeCell ref="IJF167:IJG167"/>
    <mergeCell ref="IJK167:IJV167"/>
    <mergeCell ref="IGL167:IGM167"/>
    <mergeCell ref="IGQ167:IHB167"/>
    <mergeCell ref="IHD167:IHE167"/>
    <mergeCell ref="IHI167:IHT167"/>
    <mergeCell ref="IHV167:IHW167"/>
    <mergeCell ref="IEO167:IEZ167"/>
    <mergeCell ref="IFB167:IFC167"/>
    <mergeCell ref="IFG167:IFR167"/>
    <mergeCell ref="IFT167:IFU167"/>
    <mergeCell ref="IFY167:IGJ167"/>
    <mergeCell ref="ICZ167:IDA167"/>
    <mergeCell ref="IDE167:IDP167"/>
    <mergeCell ref="IDR167:IDS167"/>
    <mergeCell ref="IDW167:IEH167"/>
    <mergeCell ref="IEJ167:IEK167"/>
    <mergeCell ref="IBC167:IBN167"/>
    <mergeCell ref="IBP167:IBQ167"/>
    <mergeCell ref="IBU167:ICF167"/>
    <mergeCell ref="ICH167:ICI167"/>
    <mergeCell ref="ICM167:ICX167"/>
    <mergeCell ref="HZN167:HZO167"/>
    <mergeCell ref="HZS167:IAD167"/>
    <mergeCell ref="IAF167:IAG167"/>
    <mergeCell ref="IAK167:IAV167"/>
    <mergeCell ref="IAX167:IAY167"/>
    <mergeCell ref="HXQ167:HYB167"/>
    <mergeCell ref="HYD167:HYE167"/>
    <mergeCell ref="HYI167:HYT167"/>
    <mergeCell ref="HYV167:HYW167"/>
    <mergeCell ref="HZA167:HZL167"/>
    <mergeCell ref="HWB167:HWC167"/>
    <mergeCell ref="HWG167:HWR167"/>
    <mergeCell ref="HWT167:HWU167"/>
    <mergeCell ref="HWY167:HXJ167"/>
    <mergeCell ref="HXL167:HXM167"/>
    <mergeCell ref="HUE167:HUP167"/>
    <mergeCell ref="HUR167:HUS167"/>
    <mergeCell ref="HUW167:HVH167"/>
    <mergeCell ref="HVJ167:HVK167"/>
    <mergeCell ref="HVO167:HVZ167"/>
    <mergeCell ref="HSP167:HSQ167"/>
    <mergeCell ref="HSU167:HTF167"/>
    <mergeCell ref="HTH167:HTI167"/>
    <mergeCell ref="HTM167:HTX167"/>
    <mergeCell ref="HTZ167:HUA167"/>
    <mergeCell ref="HQS167:HRD167"/>
    <mergeCell ref="HRF167:HRG167"/>
    <mergeCell ref="HRK167:HRV167"/>
    <mergeCell ref="HRX167:HRY167"/>
    <mergeCell ref="HSC167:HSN167"/>
    <mergeCell ref="HPD167:HPE167"/>
    <mergeCell ref="HPI167:HPT167"/>
    <mergeCell ref="HPV167:HPW167"/>
    <mergeCell ref="HQA167:HQL167"/>
    <mergeCell ref="HQN167:HQO167"/>
    <mergeCell ref="HNG167:HNR167"/>
    <mergeCell ref="HNT167:HNU167"/>
    <mergeCell ref="HNY167:HOJ167"/>
    <mergeCell ref="HOL167:HOM167"/>
    <mergeCell ref="HOQ167:HPB167"/>
    <mergeCell ref="HLR167:HLS167"/>
    <mergeCell ref="HLW167:HMH167"/>
    <mergeCell ref="HMJ167:HMK167"/>
    <mergeCell ref="HMO167:HMZ167"/>
    <mergeCell ref="HNB167:HNC167"/>
    <mergeCell ref="HJU167:HKF167"/>
    <mergeCell ref="HKH167:HKI167"/>
    <mergeCell ref="HKM167:HKX167"/>
    <mergeCell ref="HKZ167:HLA167"/>
    <mergeCell ref="HLE167:HLP167"/>
    <mergeCell ref="HIF167:HIG167"/>
    <mergeCell ref="HIK167:HIV167"/>
    <mergeCell ref="HIX167:HIY167"/>
    <mergeCell ref="HJC167:HJN167"/>
    <mergeCell ref="HJP167:HJQ167"/>
    <mergeCell ref="HGI167:HGT167"/>
    <mergeCell ref="HGV167:HGW167"/>
    <mergeCell ref="HHA167:HHL167"/>
    <mergeCell ref="HHN167:HHO167"/>
    <mergeCell ref="HHS167:HID167"/>
    <mergeCell ref="HET167:HEU167"/>
    <mergeCell ref="HEY167:HFJ167"/>
    <mergeCell ref="HFL167:HFM167"/>
    <mergeCell ref="HFQ167:HGB167"/>
    <mergeCell ref="HGD167:HGE167"/>
    <mergeCell ref="HCW167:HDH167"/>
    <mergeCell ref="HDJ167:HDK167"/>
    <mergeCell ref="HDO167:HDZ167"/>
    <mergeCell ref="HEB167:HEC167"/>
    <mergeCell ref="HEG167:HER167"/>
    <mergeCell ref="HBH167:HBI167"/>
    <mergeCell ref="HBM167:HBX167"/>
    <mergeCell ref="HBZ167:HCA167"/>
    <mergeCell ref="HCE167:HCP167"/>
    <mergeCell ref="HCR167:HCS167"/>
    <mergeCell ref="GZK167:GZV167"/>
    <mergeCell ref="GZX167:GZY167"/>
    <mergeCell ref="HAC167:HAN167"/>
    <mergeCell ref="HAP167:HAQ167"/>
    <mergeCell ref="HAU167:HBF167"/>
    <mergeCell ref="GXV167:GXW167"/>
    <mergeCell ref="GYA167:GYL167"/>
    <mergeCell ref="GYN167:GYO167"/>
    <mergeCell ref="GYS167:GZD167"/>
    <mergeCell ref="GZF167:GZG167"/>
    <mergeCell ref="GVY167:GWJ167"/>
    <mergeCell ref="GWL167:GWM167"/>
    <mergeCell ref="GWQ167:GXB167"/>
    <mergeCell ref="GXD167:GXE167"/>
    <mergeCell ref="GXI167:GXT167"/>
    <mergeCell ref="GUJ167:GUK167"/>
    <mergeCell ref="GUO167:GUZ167"/>
    <mergeCell ref="GVB167:GVC167"/>
    <mergeCell ref="GVG167:GVR167"/>
    <mergeCell ref="GVT167:GVU167"/>
    <mergeCell ref="GSM167:GSX167"/>
    <mergeCell ref="GSZ167:GTA167"/>
    <mergeCell ref="GTE167:GTP167"/>
    <mergeCell ref="GTR167:GTS167"/>
    <mergeCell ref="GTW167:GUH167"/>
    <mergeCell ref="GQX167:GQY167"/>
    <mergeCell ref="GRC167:GRN167"/>
    <mergeCell ref="GRP167:GRQ167"/>
    <mergeCell ref="GRU167:GSF167"/>
    <mergeCell ref="GSH167:GSI167"/>
    <mergeCell ref="GPA167:GPL167"/>
    <mergeCell ref="GPN167:GPO167"/>
    <mergeCell ref="GPS167:GQD167"/>
    <mergeCell ref="GQF167:GQG167"/>
    <mergeCell ref="GQK167:GQV167"/>
    <mergeCell ref="GNL167:GNM167"/>
    <mergeCell ref="GNQ167:GOB167"/>
    <mergeCell ref="GOD167:GOE167"/>
    <mergeCell ref="GOI167:GOT167"/>
    <mergeCell ref="GOV167:GOW167"/>
    <mergeCell ref="GLO167:GLZ167"/>
    <mergeCell ref="GMB167:GMC167"/>
    <mergeCell ref="GMG167:GMR167"/>
    <mergeCell ref="GMT167:GMU167"/>
    <mergeCell ref="GMY167:GNJ167"/>
    <mergeCell ref="GJZ167:GKA167"/>
    <mergeCell ref="GKE167:GKP167"/>
    <mergeCell ref="GKR167:GKS167"/>
    <mergeCell ref="GKW167:GLH167"/>
    <mergeCell ref="GLJ167:GLK167"/>
    <mergeCell ref="GIC167:GIN167"/>
    <mergeCell ref="GIP167:GIQ167"/>
    <mergeCell ref="GIU167:GJF167"/>
    <mergeCell ref="GJH167:GJI167"/>
    <mergeCell ref="GJM167:GJX167"/>
    <mergeCell ref="GGN167:GGO167"/>
    <mergeCell ref="GGS167:GHD167"/>
    <mergeCell ref="GHF167:GHG167"/>
    <mergeCell ref="GHK167:GHV167"/>
    <mergeCell ref="GHX167:GHY167"/>
    <mergeCell ref="GEQ167:GFB167"/>
    <mergeCell ref="GFD167:GFE167"/>
    <mergeCell ref="GFI167:GFT167"/>
    <mergeCell ref="GFV167:GFW167"/>
    <mergeCell ref="GGA167:GGL167"/>
    <mergeCell ref="GDB167:GDC167"/>
    <mergeCell ref="GDG167:GDR167"/>
    <mergeCell ref="GDT167:GDU167"/>
    <mergeCell ref="GDY167:GEJ167"/>
    <mergeCell ref="GEL167:GEM167"/>
    <mergeCell ref="GBE167:GBP167"/>
    <mergeCell ref="GBR167:GBS167"/>
    <mergeCell ref="GBW167:GCH167"/>
    <mergeCell ref="GCJ167:GCK167"/>
    <mergeCell ref="GCO167:GCZ167"/>
    <mergeCell ref="FZP167:FZQ167"/>
    <mergeCell ref="FZU167:GAF167"/>
    <mergeCell ref="GAH167:GAI167"/>
    <mergeCell ref="GAM167:GAX167"/>
    <mergeCell ref="GAZ167:GBA167"/>
    <mergeCell ref="FXS167:FYD167"/>
    <mergeCell ref="FYF167:FYG167"/>
    <mergeCell ref="FYK167:FYV167"/>
    <mergeCell ref="FYX167:FYY167"/>
    <mergeCell ref="FZC167:FZN167"/>
    <mergeCell ref="FWD167:FWE167"/>
    <mergeCell ref="FWI167:FWT167"/>
    <mergeCell ref="FWV167:FWW167"/>
    <mergeCell ref="FXA167:FXL167"/>
    <mergeCell ref="FXN167:FXO167"/>
    <mergeCell ref="FUG167:FUR167"/>
    <mergeCell ref="FUT167:FUU167"/>
    <mergeCell ref="FUY167:FVJ167"/>
    <mergeCell ref="FVL167:FVM167"/>
    <mergeCell ref="FVQ167:FWB167"/>
    <mergeCell ref="FSR167:FSS167"/>
    <mergeCell ref="FSW167:FTH167"/>
    <mergeCell ref="FTJ167:FTK167"/>
    <mergeCell ref="FTO167:FTZ167"/>
    <mergeCell ref="FUB167:FUC167"/>
    <mergeCell ref="FQU167:FRF167"/>
    <mergeCell ref="FRH167:FRI167"/>
    <mergeCell ref="FRM167:FRX167"/>
    <mergeCell ref="FRZ167:FSA167"/>
    <mergeCell ref="FSE167:FSP167"/>
    <mergeCell ref="FPF167:FPG167"/>
    <mergeCell ref="FPK167:FPV167"/>
    <mergeCell ref="FPX167:FPY167"/>
    <mergeCell ref="FQC167:FQN167"/>
    <mergeCell ref="FQP167:FQQ167"/>
    <mergeCell ref="FNI167:FNT167"/>
    <mergeCell ref="FNV167:FNW167"/>
    <mergeCell ref="FOA167:FOL167"/>
    <mergeCell ref="FON167:FOO167"/>
    <mergeCell ref="FOS167:FPD167"/>
    <mergeCell ref="FLT167:FLU167"/>
    <mergeCell ref="FLY167:FMJ167"/>
    <mergeCell ref="FML167:FMM167"/>
    <mergeCell ref="FMQ167:FNB167"/>
    <mergeCell ref="FND167:FNE167"/>
    <mergeCell ref="FJW167:FKH167"/>
    <mergeCell ref="FKJ167:FKK167"/>
    <mergeCell ref="FKO167:FKZ167"/>
    <mergeCell ref="FLB167:FLC167"/>
    <mergeCell ref="FLG167:FLR167"/>
    <mergeCell ref="FIH167:FII167"/>
    <mergeCell ref="FIM167:FIX167"/>
    <mergeCell ref="FIZ167:FJA167"/>
    <mergeCell ref="FJE167:FJP167"/>
    <mergeCell ref="FJR167:FJS167"/>
    <mergeCell ref="FGK167:FGV167"/>
    <mergeCell ref="FGX167:FGY167"/>
    <mergeCell ref="FHC167:FHN167"/>
    <mergeCell ref="FHP167:FHQ167"/>
    <mergeCell ref="FHU167:FIF167"/>
    <mergeCell ref="FEV167:FEW167"/>
    <mergeCell ref="FFA167:FFL167"/>
    <mergeCell ref="FFN167:FFO167"/>
    <mergeCell ref="FFS167:FGD167"/>
    <mergeCell ref="FGF167:FGG167"/>
    <mergeCell ref="FCY167:FDJ167"/>
    <mergeCell ref="FDL167:FDM167"/>
    <mergeCell ref="FDQ167:FEB167"/>
    <mergeCell ref="FED167:FEE167"/>
    <mergeCell ref="FEI167:FET167"/>
    <mergeCell ref="FBJ167:FBK167"/>
    <mergeCell ref="FBO167:FBZ167"/>
    <mergeCell ref="FCB167:FCC167"/>
    <mergeCell ref="FCG167:FCR167"/>
    <mergeCell ref="FCT167:FCU167"/>
    <mergeCell ref="EZM167:EZX167"/>
    <mergeCell ref="EZZ167:FAA167"/>
    <mergeCell ref="FAE167:FAP167"/>
    <mergeCell ref="FAR167:FAS167"/>
    <mergeCell ref="FAW167:FBH167"/>
    <mergeCell ref="EXX167:EXY167"/>
    <mergeCell ref="EYC167:EYN167"/>
    <mergeCell ref="EYP167:EYQ167"/>
    <mergeCell ref="EYU167:EZF167"/>
    <mergeCell ref="EZH167:EZI167"/>
    <mergeCell ref="EWA167:EWL167"/>
    <mergeCell ref="EWN167:EWO167"/>
    <mergeCell ref="EWS167:EXD167"/>
    <mergeCell ref="EXF167:EXG167"/>
    <mergeCell ref="EXK167:EXV167"/>
    <mergeCell ref="EUL167:EUM167"/>
    <mergeCell ref="EUQ167:EVB167"/>
    <mergeCell ref="EVD167:EVE167"/>
    <mergeCell ref="EVI167:EVT167"/>
    <mergeCell ref="EVV167:EVW167"/>
    <mergeCell ref="ESO167:ESZ167"/>
    <mergeCell ref="ETB167:ETC167"/>
    <mergeCell ref="ETG167:ETR167"/>
    <mergeCell ref="ETT167:ETU167"/>
    <mergeCell ref="ETY167:EUJ167"/>
    <mergeCell ref="EQZ167:ERA167"/>
    <mergeCell ref="ERE167:ERP167"/>
    <mergeCell ref="ERR167:ERS167"/>
    <mergeCell ref="ERW167:ESH167"/>
    <mergeCell ref="ESJ167:ESK167"/>
    <mergeCell ref="EPC167:EPN167"/>
    <mergeCell ref="EPP167:EPQ167"/>
    <mergeCell ref="EPU167:EQF167"/>
    <mergeCell ref="EQH167:EQI167"/>
    <mergeCell ref="EQM167:EQX167"/>
    <mergeCell ref="ENN167:ENO167"/>
    <mergeCell ref="ENS167:EOD167"/>
    <mergeCell ref="EOF167:EOG167"/>
    <mergeCell ref="EOK167:EOV167"/>
    <mergeCell ref="EOX167:EOY167"/>
    <mergeCell ref="ELQ167:EMB167"/>
    <mergeCell ref="EMD167:EME167"/>
    <mergeCell ref="EMI167:EMT167"/>
    <mergeCell ref="EMV167:EMW167"/>
    <mergeCell ref="ENA167:ENL167"/>
    <mergeCell ref="EKB167:EKC167"/>
    <mergeCell ref="EKG167:EKR167"/>
    <mergeCell ref="EKT167:EKU167"/>
    <mergeCell ref="EKY167:ELJ167"/>
    <mergeCell ref="ELL167:ELM167"/>
    <mergeCell ref="EIE167:EIP167"/>
    <mergeCell ref="EIR167:EIS167"/>
    <mergeCell ref="EIW167:EJH167"/>
    <mergeCell ref="EJJ167:EJK167"/>
    <mergeCell ref="EJO167:EJZ167"/>
    <mergeCell ref="EGP167:EGQ167"/>
    <mergeCell ref="EGU167:EHF167"/>
    <mergeCell ref="EHH167:EHI167"/>
    <mergeCell ref="EHM167:EHX167"/>
    <mergeCell ref="EHZ167:EIA167"/>
    <mergeCell ref="EES167:EFD167"/>
    <mergeCell ref="EFF167:EFG167"/>
    <mergeCell ref="EFK167:EFV167"/>
    <mergeCell ref="EFX167:EFY167"/>
    <mergeCell ref="EGC167:EGN167"/>
    <mergeCell ref="EDD167:EDE167"/>
    <mergeCell ref="EDI167:EDT167"/>
    <mergeCell ref="EDV167:EDW167"/>
    <mergeCell ref="EEA167:EEL167"/>
    <mergeCell ref="EEN167:EEO167"/>
    <mergeCell ref="EBG167:EBR167"/>
    <mergeCell ref="EBT167:EBU167"/>
    <mergeCell ref="EBY167:ECJ167"/>
    <mergeCell ref="ECL167:ECM167"/>
    <mergeCell ref="ECQ167:EDB167"/>
    <mergeCell ref="DZR167:DZS167"/>
    <mergeCell ref="DZW167:EAH167"/>
    <mergeCell ref="EAJ167:EAK167"/>
    <mergeCell ref="EAO167:EAZ167"/>
    <mergeCell ref="EBB167:EBC167"/>
    <mergeCell ref="DXU167:DYF167"/>
    <mergeCell ref="DYH167:DYI167"/>
    <mergeCell ref="DYM167:DYX167"/>
    <mergeCell ref="DYZ167:DZA167"/>
    <mergeCell ref="DZE167:DZP167"/>
    <mergeCell ref="DWF167:DWG167"/>
    <mergeCell ref="DWK167:DWV167"/>
    <mergeCell ref="DWX167:DWY167"/>
    <mergeCell ref="DXC167:DXN167"/>
    <mergeCell ref="DXP167:DXQ167"/>
    <mergeCell ref="DUI167:DUT167"/>
    <mergeCell ref="DUV167:DUW167"/>
    <mergeCell ref="DVA167:DVL167"/>
    <mergeCell ref="DVN167:DVO167"/>
    <mergeCell ref="DVS167:DWD167"/>
    <mergeCell ref="DST167:DSU167"/>
    <mergeCell ref="DSY167:DTJ167"/>
    <mergeCell ref="DTL167:DTM167"/>
    <mergeCell ref="DTQ167:DUB167"/>
    <mergeCell ref="DUD167:DUE167"/>
    <mergeCell ref="DQW167:DRH167"/>
    <mergeCell ref="DRJ167:DRK167"/>
    <mergeCell ref="DRO167:DRZ167"/>
    <mergeCell ref="DSB167:DSC167"/>
    <mergeCell ref="DSG167:DSR167"/>
    <mergeCell ref="DPH167:DPI167"/>
    <mergeCell ref="DPM167:DPX167"/>
    <mergeCell ref="DPZ167:DQA167"/>
    <mergeCell ref="DQE167:DQP167"/>
    <mergeCell ref="DQR167:DQS167"/>
    <mergeCell ref="DNK167:DNV167"/>
    <mergeCell ref="DNX167:DNY167"/>
    <mergeCell ref="DOC167:DON167"/>
    <mergeCell ref="DOP167:DOQ167"/>
    <mergeCell ref="DOU167:DPF167"/>
    <mergeCell ref="DLV167:DLW167"/>
    <mergeCell ref="DMA167:DML167"/>
    <mergeCell ref="DMN167:DMO167"/>
    <mergeCell ref="DMS167:DND167"/>
    <mergeCell ref="DNF167:DNG167"/>
    <mergeCell ref="DJY167:DKJ167"/>
    <mergeCell ref="DKL167:DKM167"/>
    <mergeCell ref="DKQ167:DLB167"/>
    <mergeCell ref="DLD167:DLE167"/>
    <mergeCell ref="DLI167:DLT167"/>
    <mergeCell ref="DIJ167:DIK167"/>
    <mergeCell ref="DIO167:DIZ167"/>
    <mergeCell ref="DJB167:DJC167"/>
    <mergeCell ref="DJG167:DJR167"/>
    <mergeCell ref="DJT167:DJU167"/>
    <mergeCell ref="DGM167:DGX167"/>
    <mergeCell ref="DGZ167:DHA167"/>
    <mergeCell ref="DHE167:DHP167"/>
    <mergeCell ref="DHR167:DHS167"/>
    <mergeCell ref="DHW167:DIH167"/>
    <mergeCell ref="DEX167:DEY167"/>
    <mergeCell ref="DFC167:DFN167"/>
    <mergeCell ref="DFP167:DFQ167"/>
    <mergeCell ref="DFU167:DGF167"/>
    <mergeCell ref="DGH167:DGI167"/>
    <mergeCell ref="DDA167:DDL167"/>
    <mergeCell ref="DDN167:DDO167"/>
    <mergeCell ref="DDS167:DED167"/>
    <mergeCell ref="DEF167:DEG167"/>
    <mergeCell ref="DEK167:DEV167"/>
    <mergeCell ref="DBL167:DBM167"/>
    <mergeCell ref="DBQ167:DCB167"/>
    <mergeCell ref="DCD167:DCE167"/>
    <mergeCell ref="DCI167:DCT167"/>
    <mergeCell ref="DCV167:DCW167"/>
    <mergeCell ref="CZO167:CZZ167"/>
    <mergeCell ref="DAB167:DAC167"/>
    <mergeCell ref="DAG167:DAR167"/>
    <mergeCell ref="DAT167:DAU167"/>
    <mergeCell ref="DAY167:DBJ167"/>
    <mergeCell ref="CXZ167:CYA167"/>
    <mergeCell ref="CYE167:CYP167"/>
    <mergeCell ref="CYR167:CYS167"/>
    <mergeCell ref="CYW167:CZH167"/>
    <mergeCell ref="CZJ167:CZK167"/>
    <mergeCell ref="CWC167:CWN167"/>
    <mergeCell ref="CWP167:CWQ167"/>
    <mergeCell ref="CWU167:CXF167"/>
    <mergeCell ref="CXH167:CXI167"/>
    <mergeCell ref="CXM167:CXX167"/>
    <mergeCell ref="CUN167:CUO167"/>
    <mergeCell ref="CUS167:CVD167"/>
    <mergeCell ref="CVF167:CVG167"/>
    <mergeCell ref="CVK167:CVV167"/>
    <mergeCell ref="CVX167:CVY167"/>
    <mergeCell ref="CSQ167:CTB167"/>
    <mergeCell ref="CTD167:CTE167"/>
    <mergeCell ref="CTI167:CTT167"/>
    <mergeCell ref="CTV167:CTW167"/>
    <mergeCell ref="CUA167:CUL167"/>
    <mergeCell ref="CRB167:CRC167"/>
    <mergeCell ref="CRG167:CRR167"/>
    <mergeCell ref="CRT167:CRU167"/>
    <mergeCell ref="CRY167:CSJ167"/>
    <mergeCell ref="CSL167:CSM167"/>
    <mergeCell ref="CPE167:CPP167"/>
    <mergeCell ref="CPR167:CPS167"/>
    <mergeCell ref="CPW167:CQH167"/>
    <mergeCell ref="CQJ167:CQK167"/>
    <mergeCell ref="CQO167:CQZ167"/>
    <mergeCell ref="CNP167:CNQ167"/>
    <mergeCell ref="CNU167:COF167"/>
    <mergeCell ref="COH167:COI167"/>
    <mergeCell ref="COM167:COX167"/>
    <mergeCell ref="COZ167:CPA167"/>
    <mergeCell ref="CLS167:CMD167"/>
    <mergeCell ref="CMF167:CMG167"/>
    <mergeCell ref="CMK167:CMV167"/>
    <mergeCell ref="CMX167:CMY167"/>
    <mergeCell ref="CNC167:CNN167"/>
    <mergeCell ref="CKD167:CKE167"/>
    <mergeCell ref="CKI167:CKT167"/>
    <mergeCell ref="CKV167:CKW167"/>
    <mergeCell ref="CLA167:CLL167"/>
    <mergeCell ref="CLN167:CLO167"/>
    <mergeCell ref="CIG167:CIR167"/>
    <mergeCell ref="CIT167:CIU167"/>
    <mergeCell ref="CIY167:CJJ167"/>
    <mergeCell ref="CJL167:CJM167"/>
    <mergeCell ref="CJQ167:CKB167"/>
    <mergeCell ref="CGR167:CGS167"/>
    <mergeCell ref="CGW167:CHH167"/>
    <mergeCell ref="CHJ167:CHK167"/>
    <mergeCell ref="CHO167:CHZ167"/>
    <mergeCell ref="CIB167:CIC167"/>
    <mergeCell ref="CEU167:CFF167"/>
    <mergeCell ref="CFH167:CFI167"/>
    <mergeCell ref="CFM167:CFX167"/>
    <mergeCell ref="CFZ167:CGA167"/>
    <mergeCell ref="CGE167:CGP167"/>
    <mergeCell ref="CDF167:CDG167"/>
    <mergeCell ref="CDK167:CDV167"/>
    <mergeCell ref="CDX167:CDY167"/>
    <mergeCell ref="CEC167:CEN167"/>
    <mergeCell ref="CEP167:CEQ167"/>
    <mergeCell ref="CBI167:CBT167"/>
    <mergeCell ref="CBV167:CBW167"/>
    <mergeCell ref="CCA167:CCL167"/>
    <mergeCell ref="CCN167:CCO167"/>
    <mergeCell ref="CCS167:CDD167"/>
    <mergeCell ref="BZT167:BZU167"/>
    <mergeCell ref="BZY167:CAJ167"/>
    <mergeCell ref="CAL167:CAM167"/>
    <mergeCell ref="CAQ167:CBB167"/>
    <mergeCell ref="CBD167:CBE167"/>
    <mergeCell ref="BXW167:BYH167"/>
    <mergeCell ref="BYJ167:BYK167"/>
    <mergeCell ref="BYO167:BYZ167"/>
    <mergeCell ref="BZB167:BZC167"/>
    <mergeCell ref="BZG167:BZR167"/>
    <mergeCell ref="BWH167:BWI167"/>
    <mergeCell ref="BWM167:BWX167"/>
    <mergeCell ref="BWZ167:BXA167"/>
    <mergeCell ref="BXE167:BXP167"/>
    <mergeCell ref="BXR167:BXS167"/>
    <mergeCell ref="BUK167:BUV167"/>
    <mergeCell ref="BUX167:BUY167"/>
    <mergeCell ref="BVC167:BVN167"/>
    <mergeCell ref="BVP167:BVQ167"/>
    <mergeCell ref="BVU167:BWF167"/>
    <mergeCell ref="BSV167:BSW167"/>
    <mergeCell ref="BTA167:BTL167"/>
    <mergeCell ref="BTN167:BTO167"/>
    <mergeCell ref="BTS167:BUD167"/>
    <mergeCell ref="BUF167:BUG167"/>
    <mergeCell ref="BQY167:BRJ167"/>
    <mergeCell ref="BRL167:BRM167"/>
    <mergeCell ref="BRQ167:BSB167"/>
    <mergeCell ref="BSD167:BSE167"/>
    <mergeCell ref="BSI167:BST167"/>
    <mergeCell ref="BPJ167:BPK167"/>
    <mergeCell ref="BPO167:BPZ167"/>
    <mergeCell ref="BQB167:BQC167"/>
    <mergeCell ref="BQG167:BQR167"/>
    <mergeCell ref="BQT167:BQU167"/>
    <mergeCell ref="BNM167:BNX167"/>
    <mergeCell ref="BNZ167:BOA167"/>
    <mergeCell ref="BOE167:BOP167"/>
    <mergeCell ref="BOR167:BOS167"/>
    <mergeCell ref="BOW167:BPH167"/>
    <mergeCell ref="BLX167:BLY167"/>
    <mergeCell ref="BMC167:BMN167"/>
    <mergeCell ref="BMP167:BMQ167"/>
    <mergeCell ref="BMU167:BNF167"/>
    <mergeCell ref="BNH167:BNI167"/>
    <mergeCell ref="BKA167:BKL167"/>
    <mergeCell ref="BKN167:BKO167"/>
    <mergeCell ref="BKS167:BLD167"/>
    <mergeCell ref="BLF167:BLG167"/>
    <mergeCell ref="BLK167:BLV167"/>
    <mergeCell ref="BIL167:BIM167"/>
    <mergeCell ref="BIQ167:BJB167"/>
    <mergeCell ref="BJD167:BJE167"/>
    <mergeCell ref="BJI167:BJT167"/>
    <mergeCell ref="BJV167:BJW167"/>
    <mergeCell ref="BGO167:BGZ167"/>
    <mergeCell ref="BHB167:BHC167"/>
    <mergeCell ref="BHG167:BHR167"/>
    <mergeCell ref="BHT167:BHU167"/>
    <mergeCell ref="BHY167:BIJ167"/>
    <mergeCell ref="BEZ167:BFA167"/>
    <mergeCell ref="BFE167:BFP167"/>
    <mergeCell ref="BFR167:BFS167"/>
    <mergeCell ref="BFW167:BGH167"/>
    <mergeCell ref="BGJ167:BGK167"/>
    <mergeCell ref="BDC167:BDN167"/>
    <mergeCell ref="BDP167:BDQ167"/>
    <mergeCell ref="BDU167:BEF167"/>
    <mergeCell ref="BEH167:BEI167"/>
    <mergeCell ref="BEM167:BEX167"/>
    <mergeCell ref="BBN167:BBO167"/>
    <mergeCell ref="BBS167:BCD167"/>
    <mergeCell ref="BCF167:BCG167"/>
    <mergeCell ref="BCK167:BCV167"/>
    <mergeCell ref="BCX167:BCY167"/>
    <mergeCell ref="AZQ167:BAB167"/>
    <mergeCell ref="BAD167:BAE167"/>
    <mergeCell ref="BAI167:BAT167"/>
    <mergeCell ref="BAV167:BAW167"/>
    <mergeCell ref="BBA167:BBL167"/>
    <mergeCell ref="AYB167:AYC167"/>
    <mergeCell ref="AYG167:AYR167"/>
    <mergeCell ref="AYT167:AYU167"/>
    <mergeCell ref="AYY167:AZJ167"/>
    <mergeCell ref="AZL167:AZM167"/>
    <mergeCell ref="AWE167:AWP167"/>
    <mergeCell ref="AWR167:AWS167"/>
    <mergeCell ref="AWW167:AXH167"/>
    <mergeCell ref="AXJ167:AXK167"/>
    <mergeCell ref="AXO167:AXZ167"/>
    <mergeCell ref="AUP167:AUQ167"/>
    <mergeCell ref="AUU167:AVF167"/>
    <mergeCell ref="AVH167:AVI167"/>
    <mergeCell ref="AVM167:AVX167"/>
    <mergeCell ref="AVZ167:AWA167"/>
    <mergeCell ref="ASS167:ATD167"/>
    <mergeCell ref="ATF167:ATG167"/>
    <mergeCell ref="ATK167:ATV167"/>
    <mergeCell ref="ATX167:ATY167"/>
    <mergeCell ref="AUC167:AUN167"/>
    <mergeCell ref="ARD167:ARE167"/>
    <mergeCell ref="ARI167:ART167"/>
    <mergeCell ref="ARV167:ARW167"/>
    <mergeCell ref="ASA167:ASL167"/>
    <mergeCell ref="ASN167:ASO167"/>
    <mergeCell ref="APG167:APR167"/>
    <mergeCell ref="APT167:APU167"/>
    <mergeCell ref="APY167:AQJ167"/>
    <mergeCell ref="AQL167:AQM167"/>
    <mergeCell ref="AQQ167:ARB167"/>
    <mergeCell ref="ANR167:ANS167"/>
    <mergeCell ref="ANW167:AOH167"/>
    <mergeCell ref="AOJ167:AOK167"/>
    <mergeCell ref="AOO167:AOZ167"/>
    <mergeCell ref="APB167:APC167"/>
    <mergeCell ref="ALU167:AMF167"/>
    <mergeCell ref="AMH167:AMI167"/>
    <mergeCell ref="AMM167:AMX167"/>
    <mergeCell ref="AMZ167:ANA167"/>
    <mergeCell ref="ANE167:ANP167"/>
    <mergeCell ref="AKF167:AKG167"/>
    <mergeCell ref="AKK167:AKV167"/>
    <mergeCell ref="AKX167:AKY167"/>
    <mergeCell ref="ALC167:ALN167"/>
    <mergeCell ref="ALP167:ALQ167"/>
    <mergeCell ref="AII167:AIT167"/>
    <mergeCell ref="AIV167:AIW167"/>
    <mergeCell ref="AJA167:AJL167"/>
    <mergeCell ref="AJN167:AJO167"/>
    <mergeCell ref="AJS167:AKD167"/>
    <mergeCell ref="AGT167:AGU167"/>
    <mergeCell ref="AGY167:AHJ167"/>
    <mergeCell ref="AHL167:AHM167"/>
    <mergeCell ref="AHQ167:AIB167"/>
    <mergeCell ref="AID167:AIE167"/>
    <mergeCell ref="AEW167:AFH167"/>
    <mergeCell ref="AFJ167:AFK167"/>
    <mergeCell ref="AFO167:AFZ167"/>
    <mergeCell ref="AGB167:AGC167"/>
    <mergeCell ref="AGG167:AGR167"/>
    <mergeCell ref="ADH167:ADI167"/>
    <mergeCell ref="ADM167:ADX167"/>
    <mergeCell ref="ADZ167:AEA167"/>
    <mergeCell ref="AEE167:AEP167"/>
    <mergeCell ref="AER167:AES167"/>
    <mergeCell ref="ABK167:ABV167"/>
    <mergeCell ref="ABX167:ABY167"/>
    <mergeCell ref="ACC167:ACN167"/>
    <mergeCell ref="ACP167:ACQ167"/>
    <mergeCell ref="ACU167:ADF167"/>
    <mergeCell ref="ZV167:ZW167"/>
    <mergeCell ref="AAA167:AAL167"/>
    <mergeCell ref="AAN167:AAO167"/>
    <mergeCell ref="AAS167:ABD167"/>
    <mergeCell ref="ABF167:ABG167"/>
    <mergeCell ref="XY167:YJ167"/>
    <mergeCell ref="YL167:YM167"/>
    <mergeCell ref="YQ167:ZB167"/>
    <mergeCell ref="ZD167:ZE167"/>
    <mergeCell ref="ZI167:ZT167"/>
    <mergeCell ref="WJ167:WK167"/>
    <mergeCell ref="WO167:WZ167"/>
    <mergeCell ref="XB167:XC167"/>
    <mergeCell ref="XG167:XR167"/>
    <mergeCell ref="XT167:XU167"/>
    <mergeCell ref="UM167:UX167"/>
    <mergeCell ref="UZ167:VA167"/>
    <mergeCell ref="VE167:VP167"/>
    <mergeCell ref="VR167:VS167"/>
    <mergeCell ref="VW167:WH167"/>
    <mergeCell ref="SX167:SY167"/>
    <mergeCell ref="TC167:TN167"/>
    <mergeCell ref="TP167:TQ167"/>
    <mergeCell ref="TU167:UF167"/>
    <mergeCell ref="UH167:UI167"/>
    <mergeCell ref="RA167:RL167"/>
    <mergeCell ref="RN167:RO167"/>
    <mergeCell ref="RS167:SD167"/>
    <mergeCell ref="SF167:SG167"/>
    <mergeCell ref="SK167:SV167"/>
    <mergeCell ref="PL167:PM167"/>
    <mergeCell ref="PQ167:QB167"/>
    <mergeCell ref="QD167:QE167"/>
    <mergeCell ref="QI167:QT167"/>
    <mergeCell ref="QV167:QW167"/>
    <mergeCell ref="NO167:NZ167"/>
    <mergeCell ref="OB167:OC167"/>
    <mergeCell ref="OG167:OR167"/>
    <mergeCell ref="OT167:OU167"/>
    <mergeCell ref="OY167:PJ167"/>
    <mergeCell ref="AF167:AG167"/>
    <mergeCell ref="AK167:AV167"/>
    <mergeCell ref="AX167:AY167"/>
    <mergeCell ref="BC167:BN167"/>
    <mergeCell ref="LZ167:MA167"/>
    <mergeCell ref="ME167:MP167"/>
    <mergeCell ref="MR167:MS167"/>
    <mergeCell ref="MW167:NH167"/>
    <mergeCell ref="NJ167:NK167"/>
    <mergeCell ref="KC167:KN167"/>
    <mergeCell ref="KP167:KQ167"/>
    <mergeCell ref="KU167:LF167"/>
    <mergeCell ref="LH167:LI167"/>
    <mergeCell ref="LM167:LX167"/>
    <mergeCell ref="IN167:IO167"/>
    <mergeCell ref="IS167:JD167"/>
    <mergeCell ref="JF167:JG167"/>
    <mergeCell ref="JK167:JV167"/>
    <mergeCell ref="JX167:JY167"/>
    <mergeCell ref="GQ167:HB167"/>
    <mergeCell ref="HD167:HE167"/>
    <mergeCell ref="HI167:HT167"/>
    <mergeCell ref="HV167:HW167"/>
    <mergeCell ref="IA167:IL167"/>
    <mergeCell ref="WXF94:WXG94"/>
    <mergeCell ref="WXK94:WXV94"/>
    <mergeCell ref="WXX94:WXY94"/>
    <mergeCell ref="XED94:XEE94"/>
    <mergeCell ref="XEI94:XET94"/>
    <mergeCell ref="WYC94:WYN94"/>
    <mergeCell ref="WYP94:WYQ94"/>
    <mergeCell ref="WVI94:WVT94"/>
    <mergeCell ref="WVV94:WVW94"/>
    <mergeCell ref="WWA94:WWL94"/>
    <mergeCell ref="WWN94:WWO94"/>
    <mergeCell ref="WWS94:WXD94"/>
    <mergeCell ref="WTT94:WTU94"/>
    <mergeCell ref="WTY94:WUJ94"/>
    <mergeCell ref="WUL94:WUM94"/>
    <mergeCell ref="WUQ94:WVB94"/>
    <mergeCell ref="WVD94:WVE94"/>
    <mergeCell ref="XEV94:XEW94"/>
    <mergeCell ref="XFA94:XFD94"/>
    <mergeCell ref="XCG94:XCR94"/>
    <mergeCell ref="XCT94:XCU94"/>
    <mergeCell ref="XCY94:XDJ94"/>
    <mergeCell ref="XDL94:XDM94"/>
    <mergeCell ref="XDQ94:XEB94"/>
    <mergeCell ref="XAR94:XAS94"/>
    <mergeCell ref="XAW94:XBH94"/>
    <mergeCell ref="XBJ94:XBK94"/>
    <mergeCell ref="XBO94:XBZ94"/>
    <mergeCell ref="XCB94:XCC94"/>
    <mergeCell ref="WYU94:WZF94"/>
    <mergeCell ref="WZH94:WZI94"/>
    <mergeCell ref="WZM94:WZX94"/>
    <mergeCell ref="WZZ94:XAA94"/>
    <mergeCell ref="XAE94:XAP94"/>
    <mergeCell ref="WTB94:WTC94"/>
    <mergeCell ref="WTG94:WTR94"/>
    <mergeCell ref="WQH94:WQI94"/>
    <mergeCell ref="WQM94:WQX94"/>
    <mergeCell ref="WQZ94:WRA94"/>
    <mergeCell ref="WRE94:WRP94"/>
    <mergeCell ref="WRR94:WRS94"/>
    <mergeCell ref="WOK94:WOV94"/>
    <mergeCell ref="WOX94:WOY94"/>
    <mergeCell ref="WPC94:WPN94"/>
    <mergeCell ref="WPP94:WPQ94"/>
    <mergeCell ref="WPU94:WQF94"/>
    <mergeCell ref="WMV94:WMW94"/>
    <mergeCell ref="WNA94:WNL94"/>
    <mergeCell ref="WNN94:WNO94"/>
    <mergeCell ref="WNS94:WOD94"/>
    <mergeCell ref="WOF94:WOG94"/>
    <mergeCell ref="WRW94:WSH94"/>
    <mergeCell ref="WSJ94:WSK94"/>
    <mergeCell ref="WSO94:WSZ94"/>
    <mergeCell ref="WKY94:WLJ94"/>
    <mergeCell ref="WLL94:WLM94"/>
    <mergeCell ref="WLQ94:WMB94"/>
    <mergeCell ref="WMD94:WME94"/>
    <mergeCell ref="WMI94:WMT94"/>
    <mergeCell ref="WJJ94:WJK94"/>
    <mergeCell ref="WJO94:WJZ94"/>
    <mergeCell ref="WKB94:WKC94"/>
    <mergeCell ref="WKG94:WKR94"/>
    <mergeCell ref="WKT94:WKU94"/>
    <mergeCell ref="WHM94:WHX94"/>
    <mergeCell ref="WHZ94:WIA94"/>
    <mergeCell ref="WIE94:WIP94"/>
    <mergeCell ref="WIR94:WIS94"/>
    <mergeCell ref="WIW94:WJH94"/>
    <mergeCell ref="WFX94:WFY94"/>
    <mergeCell ref="WGC94:WGN94"/>
    <mergeCell ref="WGP94:WGQ94"/>
    <mergeCell ref="WGU94:WHF94"/>
    <mergeCell ref="WHH94:WHI94"/>
    <mergeCell ref="WEA94:WEL94"/>
    <mergeCell ref="WEN94:WEO94"/>
    <mergeCell ref="WES94:WFD94"/>
    <mergeCell ref="WFF94:WFG94"/>
    <mergeCell ref="WFK94:WFV94"/>
    <mergeCell ref="WCL94:WCM94"/>
    <mergeCell ref="WCQ94:WDB94"/>
    <mergeCell ref="WDD94:WDE94"/>
    <mergeCell ref="WDI94:WDT94"/>
    <mergeCell ref="WDV94:WDW94"/>
    <mergeCell ref="WAO94:WAZ94"/>
    <mergeCell ref="WBB94:WBC94"/>
    <mergeCell ref="WBG94:WBR94"/>
    <mergeCell ref="WBT94:WBU94"/>
    <mergeCell ref="WBY94:WCJ94"/>
    <mergeCell ref="VYZ94:VZA94"/>
    <mergeCell ref="VZE94:VZP94"/>
    <mergeCell ref="VZR94:VZS94"/>
    <mergeCell ref="VZW94:WAH94"/>
    <mergeCell ref="WAJ94:WAK94"/>
    <mergeCell ref="VXC94:VXN94"/>
    <mergeCell ref="VXP94:VXQ94"/>
    <mergeCell ref="VXU94:VYF94"/>
    <mergeCell ref="VYH94:VYI94"/>
    <mergeCell ref="VYM94:VYX94"/>
    <mergeCell ref="VVN94:VVO94"/>
    <mergeCell ref="VVS94:VWD94"/>
    <mergeCell ref="VWF94:VWG94"/>
    <mergeCell ref="VWK94:VWV94"/>
    <mergeCell ref="VWX94:VWY94"/>
    <mergeCell ref="VTQ94:VUB94"/>
    <mergeCell ref="VUD94:VUE94"/>
    <mergeCell ref="VUI94:VUT94"/>
    <mergeCell ref="VUV94:VUW94"/>
    <mergeCell ref="VVA94:VVL94"/>
    <mergeCell ref="VSB94:VSC94"/>
    <mergeCell ref="VSG94:VSR94"/>
    <mergeCell ref="VST94:VSU94"/>
    <mergeCell ref="VSY94:VTJ94"/>
    <mergeCell ref="VTL94:VTM94"/>
    <mergeCell ref="VQE94:VQP94"/>
    <mergeCell ref="VQR94:VQS94"/>
    <mergeCell ref="VQW94:VRH94"/>
    <mergeCell ref="VRJ94:VRK94"/>
    <mergeCell ref="VRO94:VRZ94"/>
    <mergeCell ref="VOP94:VOQ94"/>
    <mergeCell ref="VOU94:VPF94"/>
    <mergeCell ref="VPH94:VPI94"/>
    <mergeCell ref="VPM94:VPX94"/>
    <mergeCell ref="VPZ94:VQA94"/>
    <mergeCell ref="VMS94:VND94"/>
    <mergeCell ref="VNF94:VNG94"/>
    <mergeCell ref="VNK94:VNV94"/>
    <mergeCell ref="VNX94:VNY94"/>
    <mergeCell ref="VOC94:VON94"/>
    <mergeCell ref="VLD94:VLE94"/>
    <mergeCell ref="VLI94:VLT94"/>
    <mergeCell ref="VLV94:VLW94"/>
    <mergeCell ref="VMA94:VML94"/>
    <mergeCell ref="VMN94:VMO94"/>
    <mergeCell ref="VJG94:VJR94"/>
    <mergeCell ref="VJT94:VJU94"/>
    <mergeCell ref="VJY94:VKJ94"/>
    <mergeCell ref="VKL94:VKM94"/>
    <mergeCell ref="VKQ94:VLB94"/>
    <mergeCell ref="VHR94:VHS94"/>
    <mergeCell ref="VHW94:VIH94"/>
    <mergeCell ref="VIJ94:VIK94"/>
    <mergeCell ref="VIO94:VIZ94"/>
    <mergeCell ref="VJB94:VJC94"/>
    <mergeCell ref="VFU94:VGF94"/>
    <mergeCell ref="VGH94:VGI94"/>
    <mergeCell ref="VGM94:VGX94"/>
    <mergeCell ref="VGZ94:VHA94"/>
    <mergeCell ref="VHE94:VHP94"/>
    <mergeCell ref="VEF94:VEG94"/>
    <mergeCell ref="VEK94:VEV94"/>
    <mergeCell ref="VEX94:VEY94"/>
    <mergeCell ref="VFC94:VFN94"/>
    <mergeCell ref="VFP94:VFQ94"/>
    <mergeCell ref="VCI94:VCT94"/>
    <mergeCell ref="VCV94:VCW94"/>
    <mergeCell ref="VDA94:VDL94"/>
    <mergeCell ref="VDN94:VDO94"/>
    <mergeCell ref="VDS94:VED94"/>
    <mergeCell ref="VAT94:VAU94"/>
    <mergeCell ref="VAY94:VBJ94"/>
    <mergeCell ref="VBL94:VBM94"/>
    <mergeCell ref="VBQ94:VCB94"/>
    <mergeCell ref="VCD94:VCE94"/>
    <mergeCell ref="UYW94:UZH94"/>
    <mergeCell ref="UZJ94:UZK94"/>
    <mergeCell ref="UZO94:UZZ94"/>
    <mergeCell ref="VAB94:VAC94"/>
    <mergeCell ref="VAG94:VAR94"/>
    <mergeCell ref="UXH94:UXI94"/>
    <mergeCell ref="UXM94:UXX94"/>
    <mergeCell ref="UXZ94:UYA94"/>
    <mergeCell ref="UYE94:UYP94"/>
    <mergeCell ref="UYR94:UYS94"/>
    <mergeCell ref="UVK94:UVV94"/>
    <mergeCell ref="UVX94:UVY94"/>
    <mergeCell ref="UWC94:UWN94"/>
    <mergeCell ref="UWP94:UWQ94"/>
    <mergeCell ref="UWU94:UXF94"/>
    <mergeCell ref="UTV94:UTW94"/>
    <mergeCell ref="UUA94:UUL94"/>
    <mergeCell ref="UUN94:UUO94"/>
    <mergeCell ref="UUS94:UVD94"/>
    <mergeCell ref="UVF94:UVG94"/>
    <mergeCell ref="URY94:USJ94"/>
    <mergeCell ref="USL94:USM94"/>
    <mergeCell ref="USQ94:UTB94"/>
    <mergeCell ref="UTD94:UTE94"/>
    <mergeCell ref="UTI94:UTT94"/>
    <mergeCell ref="UQJ94:UQK94"/>
    <mergeCell ref="UQO94:UQZ94"/>
    <mergeCell ref="URB94:URC94"/>
    <mergeCell ref="URG94:URR94"/>
    <mergeCell ref="URT94:URU94"/>
    <mergeCell ref="UOM94:UOX94"/>
    <mergeCell ref="UOZ94:UPA94"/>
    <mergeCell ref="UPE94:UPP94"/>
    <mergeCell ref="UPR94:UPS94"/>
    <mergeCell ref="UPW94:UQH94"/>
    <mergeCell ref="UMX94:UMY94"/>
    <mergeCell ref="UNC94:UNN94"/>
    <mergeCell ref="UNP94:UNQ94"/>
    <mergeCell ref="UNU94:UOF94"/>
    <mergeCell ref="UOH94:UOI94"/>
    <mergeCell ref="ULA94:ULL94"/>
    <mergeCell ref="ULN94:ULO94"/>
    <mergeCell ref="ULS94:UMD94"/>
    <mergeCell ref="UMF94:UMG94"/>
    <mergeCell ref="UMK94:UMV94"/>
    <mergeCell ref="UJL94:UJM94"/>
    <mergeCell ref="UJQ94:UKB94"/>
    <mergeCell ref="UKD94:UKE94"/>
    <mergeCell ref="UKI94:UKT94"/>
    <mergeCell ref="UKV94:UKW94"/>
    <mergeCell ref="UHO94:UHZ94"/>
    <mergeCell ref="UIB94:UIC94"/>
    <mergeCell ref="UIG94:UIR94"/>
    <mergeCell ref="UIT94:UIU94"/>
    <mergeCell ref="UIY94:UJJ94"/>
    <mergeCell ref="UFZ94:UGA94"/>
    <mergeCell ref="UGE94:UGP94"/>
    <mergeCell ref="UGR94:UGS94"/>
    <mergeCell ref="UGW94:UHH94"/>
    <mergeCell ref="UHJ94:UHK94"/>
    <mergeCell ref="UEC94:UEN94"/>
    <mergeCell ref="UEP94:UEQ94"/>
    <mergeCell ref="UEU94:UFF94"/>
    <mergeCell ref="UFH94:UFI94"/>
    <mergeCell ref="UFM94:UFX94"/>
    <mergeCell ref="UCN94:UCO94"/>
    <mergeCell ref="UCS94:UDD94"/>
    <mergeCell ref="UDF94:UDG94"/>
    <mergeCell ref="UDK94:UDV94"/>
    <mergeCell ref="UDX94:UDY94"/>
    <mergeCell ref="UAQ94:UBB94"/>
    <mergeCell ref="UBD94:UBE94"/>
    <mergeCell ref="UBI94:UBT94"/>
    <mergeCell ref="UBV94:UBW94"/>
    <mergeCell ref="UCA94:UCL94"/>
    <mergeCell ref="TZB94:TZC94"/>
    <mergeCell ref="TZG94:TZR94"/>
    <mergeCell ref="TZT94:TZU94"/>
    <mergeCell ref="TZY94:UAJ94"/>
    <mergeCell ref="UAL94:UAM94"/>
    <mergeCell ref="TXE94:TXP94"/>
    <mergeCell ref="TXR94:TXS94"/>
    <mergeCell ref="TXW94:TYH94"/>
    <mergeCell ref="TYJ94:TYK94"/>
    <mergeCell ref="TYO94:TYZ94"/>
    <mergeCell ref="TVP94:TVQ94"/>
    <mergeCell ref="TVU94:TWF94"/>
    <mergeCell ref="TWH94:TWI94"/>
    <mergeCell ref="TWM94:TWX94"/>
    <mergeCell ref="TWZ94:TXA94"/>
    <mergeCell ref="TTS94:TUD94"/>
    <mergeCell ref="TUF94:TUG94"/>
    <mergeCell ref="TUK94:TUV94"/>
    <mergeCell ref="TUX94:TUY94"/>
    <mergeCell ref="TVC94:TVN94"/>
    <mergeCell ref="TSD94:TSE94"/>
    <mergeCell ref="TSI94:TST94"/>
    <mergeCell ref="TSV94:TSW94"/>
    <mergeCell ref="TTA94:TTL94"/>
    <mergeCell ref="TTN94:TTO94"/>
    <mergeCell ref="TQG94:TQR94"/>
    <mergeCell ref="TQT94:TQU94"/>
    <mergeCell ref="TQY94:TRJ94"/>
    <mergeCell ref="TRL94:TRM94"/>
    <mergeCell ref="TRQ94:TSB94"/>
    <mergeCell ref="TOR94:TOS94"/>
    <mergeCell ref="TOW94:TPH94"/>
    <mergeCell ref="TPJ94:TPK94"/>
    <mergeCell ref="TPO94:TPZ94"/>
    <mergeCell ref="TQB94:TQC94"/>
    <mergeCell ref="TMU94:TNF94"/>
    <mergeCell ref="TNH94:TNI94"/>
    <mergeCell ref="TNM94:TNX94"/>
    <mergeCell ref="TNZ94:TOA94"/>
    <mergeCell ref="TOE94:TOP94"/>
    <mergeCell ref="TLF94:TLG94"/>
    <mergeCell ref="TLK94:TLV94"/>
    <mergeCell ref="TLX94:TLY94"/>
    <mergeCell ref="TMC94:TMN94"/>
    <mergeCell ref="TMP94:TMQ94"/>
    <mergeCell ref="TJI94:TJT94"/>
    <mergeCell ref="TJV94:TJW94"/>
    <mergeCell ref="TKA94:TKL94"/>
    <mergeCell ref="TKN94:TKO94"/>
    <mergeCell ref="TKS94:TLD94"/>
    <mergeCell ref="THT94:THU94"/>
    <mergeCell ref="THY94:TIJ94"/>
    <mergeCell ref="TIL94:TIM94"/>
    <mergeCell ref="TIQ94:TJB94"/>
    <mergeCell ref="TJD94:TJE94"/>
    <mergeCell ref="TFW94:TGH94"/>
    <mergeCell ref="TGJ94:TGK94"/>
    <mergeCell ref="TGO94:TGZ94"/>
    <mergeCell ref="THB94:THC94"/>
    <mergeCell ref="THG94:THR94"/>
    <mergeCell ref="TEH94:TEI94"/>
    <mergeCell ref="TEM94:TEX94"/>
    <mergeCell ref="TEZ94:TFA94"/>
    <mergeCell ref="TFE94:TFP94"/>
    <mergeCell ref="TFR94:TFS94"/>
    <mergeCell ref="TCK94:TCV94"/>
    <mergeCell ref="TCX94:TCY94"/>
    <mergeCell ref="TDC94:TDN94"/>
    <mergeCell ref="TDP94:TDQ94"/>
    <mergeCell ref="TDU94:TEF94"/>
    <mergeCell ref="TAV94:TAW94"/>
    <mergeCell ref="TBA94:TBL94"/>
    <mergeCell ref="TBN94:TBO94"/>
    <mergeCell ref="TBS94:TCD94"/>
    <mergeCell ref="TCF94:TCG94"/>
    <mergeCell ref="SYY94:SZJ94"/>
    <mergeCell ref="SZL94:SZM94"/>
    <mergeCell ref="SZQ94:TAB94"/>
    <mergeCell ref="TAD94:TAE94"/>
    <mergeCell ref="TAI94:TAT94"/>
    <mergeCell ref="SXJ94:SXK94"/>
    <mergeCell ref="SXO94:SXZ94"/>
    <mergeCell ref="SYB94:SYC94"/>
    <mergeCell ref="SYG94:SYR94"/>
    <mergeCell ref="SYT94:SYU94"/>
    <mergeCell ref="SVM94:SVX94"/>
    <mergeCell ref="SVZ94:SWA94"/>
    <mergeCell ref="SWE94:SWP94"/>
    <mergeCell ref="SWR94:SWS94"/>
    <mergeCell ref="SWW94:SXH94"/>
    <mergeCell ref="STX94:STY94"/>
    <mergeCell ref="SUC94:SUN94"/>
    <mergeCell ref="SUP94:SUQ94"/>
    <mergeCell ref="SUU94:SVF94"/>
    <mergeCell ref="SVH94:SVI94"/>
    <mergeCell ref="SSA94:SSL94"/>
    <mergeCell ref="SSN94:SSO94"/>
    <mergeCell ref="SSS94:STD94"/>
    <mergeCell ref="STF94:STG94"/>
    <mergeCell ref="STK94:STV94"/>
    <mergeCell ref="SQL94:SQM94"/>
    <mergeCell ref="SQQ94:SRB94"/>
    <mergeCell ref="SRD94:SRE94"/>
    <mergeCell ref="SRI94:SRT94"/>
    <mergeCell ref="SRV94:SRW94"/>
    <mergeCell ref="SOO94:SOZ94"/>
    <mergeCell ref="SPB94:SPC94"/>
    <mergeCell ref="SPG94:SPR94"/>
    <mergeCell ref="SPT94:SPU94"/>
    <mergeCell ref="SPY94:SQJ94"/>
    <mergeCell ref="SMZ94:SNA94"/>
    <mergeCell ref="SNE94:SNP94"/>
    <mergeCell ref="SNR94:SNS94"/>
    <mergeCell ref="SNW94:SOH94"/>
    <mergeCell ref="SOJ94:SOK94"/>
    <mergeCell ref="SLC94:SLN94"/>
    <mergeCell ref="SLP94:SLQ94"/>
    <mergeCell ref="SLU94:SMF94"/>
    <mergeCell ref="SMH94:SMI94"/>
    <mergeCell ref="SMM94:SMX94"/>
    <mergeCell ref="SJN94:SJO94"/>
    <mergeCell ref="SJS94:SKD94"/>
    <mergeCell ref="SKF94:SKG94"/>
    <mergeCell ref="SKK94:SKV94"/>
    <mergeCell ref="SKX94:SKY94"/>
    <mergeCell ref="SHQ94:SIB94"/>
    <mergeCell ref="SID94:SIE94"/>
    <mergeCell ref="SII94:SIT94"/>
    <mergeCell ref="SIV94:SIW94"/>
    <mergeCell ref="SJA94:SJL94"/>
    <mergeCell ref="SGB94:SGC94"/>
    <mergeCell ref="SGG94:SGR94"/>
    <mergeCell ref="SGT94:SGU94"/>
    <mergeCell ref="SGY94:SHJ94"/>
    <mergeCell ref="SHL94:SHM94"/>
    <mergeCell ref="SEE94:SEP94"/>
    <mergeCell ref="SER94:SES94"/>
    <mergeCell ref="SEW94:SFH94"/>
    <mergeCell ref="SFJ94:SFK94"/>
    <mergeCell ref="SFO94:SFZ94"/>
    <mergeCell ref="SCP94:SCQ94"/>
    <mergeCell ref="SCU94:SDF94"/>
    <mergeCell ref="SDH94:SDI94"/>
    <mergeCell ref="SDM94:SDX94"/>
    <mergeCell ref="SDZ94:SEA94"/>
    <mergeCell ref="SAS94:SBD94"/>
    <mergeCell ref="SBF94:SBG94"/>
    <mergeCell ref="SBK94:SBV94"/>
    <mergeCell ref="SBX94:SBY94"/>
    <mergeCell ref="SCC94:SCN94"/>
    <mergeCell ref="RZD94:RZE94"/>
    <mergeCell ref="RZI94:RZT94"/>
    <mergeCell ref="RZV94:RZW94"/>
    <mergeCell ref="SAA94:SAL94"/>
    <mergeCell ref="SAN94:SAO94"/>
    <mergeCell ref="RXG94:RXR94"/>
    <mergeCell ref="RXT94:RXU94"/>
    <mergeCell ref="RXY94:RYJ94"/>
    <mergeCell ref="RYL94:RYM94"/>
    <mergeCell ref="RYQ94:RZB94"/>
    <mergeCell ref="RVR94:RVS94"/>
    <mergeCell ref="RVW94:RWH94"/>
    <mergeCell ref="RWJ94:RWK94"/>
    <mergeCell ref="RWO94:RWZ94"/>
    <mergeCell ref="RXB94:RXC94"/>
    <mergeCell ref="RTU94:RUF94"/>
    <mergeCell ref="RUH94:RUI94"/>
    <mergeCell ref="RUM94:RUX94"/>
    <mergeCell ref="RUZ94:RVA94"/>
    <mergeCell ref="RVE94:RVP94"/>
    <mergeCell ref="RSF94:RSG94"/>
    <mergeCell ref="RSK94:RSV94"/>
    <mergeCell ref="RSX94:RSY94"/>
    <mergeCell ref="RTC94:RTN94"/>
    <mergeCell ref="RTP94:RTQ94"/>
    <mergeCell ref="RQI94:RQT94"/>
    <mergeCell ref="RQV94:RQW94"/>
    <mergeCell ref="RRA94:RRL94"/>
    <mergeCell ref="RRN94:RRO94"/>
    <mergeCell ref="RRS94:RSD94"/>
    <mergeCell ref="ROT94:ROU94"/>
    <mergeCell ref="ROY94:RPJ94"/>
    <mergeCell ref="RPL94:RPM94"/>
    <mergeCell ref="RPQ94:RQB94"/>
    <mergeCell ref="RQD94:RQE94"/>
    <mergeCell ref="RMW94:RNH94"/>
    <mergeCell ref="RNJ94:RNK94"/>
    <mergeCell ref="RNO94:RNZ94"/>
    <mergeCell ref="ROB94:ROC94"/>
    <mergeCell ref="ROG94:ROR94"/>
    <mergeCell ref="RLH94:RLI94"/>
    <mergeCell ref="RLM94:RLX94"/>
    <mergeCell ref="RLZ94:RMA94"/>
    <mergeCell ref="RME94:RMP94"/>
    <mergeCell ref="RMR94:RMS94"/>
    <mergeCell ref="RJK94:RJV94"/>
    <mergeCell ref="RJX94:RJY94"/>
    <mergeCell ref="RKC94:RKN94"/>
    <mergeCell ref="RKP94:RKQ94"/>
    <mergeCell ref="RKU94:RLF94"/>
    <mergeCell ref="RHV94:RHW94"/>
    <mergeCell ref="RIA94:RIL94"/>
    <mergeCell ref="RIN94:RIO94"/>
    <mergeCell ref="RIS94:RJD94"/>
    <mergeCell ref="RJF94:RJG94"/>
    <mergeCell ref="RFY94:RGJ94"/>
    <mergeCell ref="RGL94:RGM94"/>
    <mergeCell ref="RGQ94:RHB94"/>
    <mergeCell ref="RHD94:RHE94"/>
    <mergeCell ref="RHI94:RHT94"/>
    <mergeCell ref="REJ94:REK94"/>
    <mergeCell ref="REO94:REZ94"/>
    <mergeCell ref="RFB94:RFC94"/>
    <mergeCell ref="RFG94:RFR94"/>
    <mergeCell ref="RFT94:RFU94"/>
    <mergeCell ref="RCM94:RCX94"/>
    <mergeCell ref="RCZ94:RDA94"/>
    <mergeCell ref="RDE94:RDP94"/>
    <mergeCell ref="RDR94:RDS94"/>
    <mergeCell ref="RDW94:REH94"/>
    <mergeCell ref="RAX94:RAY94"/>
    <mergeCell ref="RBC94:RBN94"/>
    <mergeCell ref="RBP94:RBQ94"/>
    <mergeCell ref="RBU94:RCF94"/>
    <mergeCell ref="RCH94:RCI94"/>
    <mergeCell ref="QZA94:QZL94"/>
    <mergeCell ref="QZN94:QZO94"/>
    <mergeCell ref="QZS94:RAD94"/>
    <mergeCell ref="RAF94:RAG94"/>
    <mergeCell ref="RAK94:RAV94"/>
    <mergeCell ref="QXL94:QXM94"/>
    <mergeCell ref="QXQ94:QYB94"/>
    <mergeCell ref="QYD94:QYE94"/>
    <mergeCell ref="QYI94:QYT94"/>
    <mergeCell ref="QYV94:QYW94"/>
    <mergeCell ref="QVO94:QVZ94"/>
    <mergeCell ref="QWB94:QWC94"/>
    <mergeCell ref="QWG94:QWR94"/>
    <mergeCell ref="QWT94:QWU94"/>
    <mergeCell ref="QWY94:QXJ94"/>
    <mergeCell ref="QTZ94:QUA94"/>
    <mergeCell ref="QUE94:QUP94"/>
    <mergeCell ref="QUR94:QUS94"/>
    <mergeCell ref="QUW94:QVH94"/>
    <mergeCell ref="QVJ94:QVK94"/>
    <mergeCell ref="QSC94:QSN94"/>
    <mergeCell ref="QSP94:QSQ94"/>
    <mergeCell ref="QSU94:QTF94"/>
    <mergeCell ref="QTH94:QTI94"/>
    <mergeCell ref="QTM94:QTX94"/>
    <mergeCell ref="QQN94:QQO94"/>
    <mergeCell ref="QQS94:QRD94"/>
    <mergeCell ref="QRF94:QRG94"/>
    <mergeCell ref="QRK94:QRV94"/>
    <mergeCell ref="QRX94:QRY94"/>
    <mergeCell ref="QOQ94:QPB94"/>
    <mergeCell ref="QPD94:QPE94"/>
    <mergeCell ref="QPI94:QPT94"/>
    <mergeCell ref="QPV94:QPW94"/>
    <mergeCell ref="QQA94:QQL94"/>
    <mergeCell ref="QNB94:QNC94"/>
    <mergeCell ref="QNG94:QNR94"/>
    <mergeCell ref="QNT94:QNU94"/>
    <mergeCell ref="QNY94:QOJ94"/>
    <mergeCell ref="QOL94:QOM94"/>
    <mergeCell ref="QLE94:QLP94"/>
    <mergeCell ref="QLR94:QLS94"/>
    <mergeCell ref="QLW94:QMH94"/>
    <mergeCell ref="QMJ94:QMK94"/>
    <mergeCell ref="QMO94:QMZ94"/>
    <mergeCell ref="QJP94:QJQ94"/>
    <mergeCell ref="QJU94:QKF94"/>
    <mergeCell ref="QKH94:QKI94"/>
    <mergeCell ref="QKM94:QKX94"/>
    <mergeCell ref="QKZ94:QLA94"/>
    <mergeCell ref="QHS94:QID94"/>
    <mergeCell ref="QIF94:QIG94"/>
    <mergeCell ref="QIK94:QIV94"/>
    <mergeCell ref="QIX94:QIY94"/>
    <mergeCell ref="QJC94:QJN94"/>
    <mergeCell ref="QGD94:QGE94"/>
    <mergeCell ref="QGI94:QGT94"/>
    <mergeCell ref="QGV94:QGW94"/>
    <mergeCell ref="QHA94:QHL94"/>
    <mergeCell ref="QHN94:QHO94"/>
    <mergeCell ref="QEG94:QER94"/>
    <mergeCell ref="QET94:QEU94"/>
    <mergeCell ref="QEY94:QFJ94"/>
    <mergeCell ref="QFL94:QFM94"/>
    <mergeCell ref="QFQ94:QGB94"/>
    <mergeCell ref="QCR94:QCS94"/>
    <mergeCell ref="QCW94:QDH94"/>
    <mergeCell ref="QDJ94:QDK94"/>
    <mergeCell ref="QDO94:QDZ94"/>
    <mergeCell ref="QEB94:QEC94"/>
    <mergeCell ref="QAU94:QBF94"/>
    <mergeCell ref="QBH94:QBI94"/>
    <mergeCell ref="QBM94:QBX94"/>
    <mergeCell ref="QBZ94:QCA94"/>
    <mergeCell ref="QCE94:QCP94"/>
    <mergeCell ref="PZF94:PZG94"/>
    <mergeCell ref="PZK94:PZV94"/>
    <mergeCell ref="PZX94:PZY94"/>
    <mergeCell ref="QAC94:QAN94"/>
    <mergeCell ref="QAP94:QAQ94"/>
    <mergeCell ref="PXI94:PXT94"/>
    <mergeCell ref="PXV94:PXW94"/>
    <mergeCell ref="PYA94:PYL94"/>
    <mergeCell ref="PYN94:PYO94"/>
    <mergeCell ref="PYS94:PZD94"/>
    <mergeCell ref="PVT94:PVU94"/>
    <mergeCell ref="PVY94:PWJ94"/>
    <mergeCell ref="PWL94:PWM94"/>
    <mergeCell ref="PWQ94:PXB94"/>
    <mergeCell ref="PXD94:PXE94"/>
    <mergeCell ref="PTW94:PUH94"/>
    <mergeCell ref="PUJ94:PUK94"/>
    <mergeCell ref="PUO94:PUZ94"/>
    <mergeCell ref="PVB94:PVC94"/>
    <mergeCell ref="PVG94:PVR94"/>
    <mergeCell ref="PSH94:PSI94"/>
    <mergeCell ref="PSM94:PSX94"/>
    <mergeCell ref="PSZ94:PTA94"/>
    <mergeCell ref="PTE94:PTP94"/>
    <mergeCell ref="PTR94:PTS94"/>
    <mergeCell ref="PQK94:PQV94"/>
    <mergeCell ref="PQX94:PQY94"/>
    <mergeCell ref="PRC94:PRN94"/>
    <mergeCell ref="PRP94:PRQ94"/>
    <mergeCell ref="PRU94:PSF94"/>
    <mergeCell ref="POV94:POW94"/>
    <mergeCell ref="PPA94:PPL94"/>
    <mergeCell ref="PPN94:PPO94"/>
    <mergeCell ref="PPS94:PQD94"/>
    <mergeCell ref="PQF94:PQG94"/>
    <mergeCell ref="PMY94:PNJ94"/>
    <mergeCell ref="PNL94:PNM94"/>
    <mergeCell ref="PNQ94:POB94"/>
    <mergeCell ref="POD94:POE94"/>
    <mergeCell ref="POI94:POT94"/>
    <mergeCell ref="PLJ94:PLK94"/>
    <mergeCell ref="PLO94:PLZ94"/>
    <mergeCell ref="PMB94:PMC94"/>
    <mergeCell ref="PMG94:PMR94"/>
    <mergeCell ref="PMT94:PMU94"/>
    <mergeCell ref="PJM94:PJX94"/>
    <mergeCell ref="PJZ94:PKA94"/>
    <mergeCell ref="PKE94:PKP94"/>
    <mergeCell ref="PKR94:PKS94"/>
    <mergeCell ref="PKW94:PLH94"/>
    <mergeCell ref="PHX94:PHY94"/>
    <mergeCell ref="PIC94:PIN94"/>
    <mergeCell ref="PIP94:PIQ94"/>
    <mergeCell ref="PIU94:PJF94"/>
    <mergeCell ref="PJH94:PJI94"/>
    <mergeCell ref="PGA94:PGL94"/>
    <mergeCell ref="PGN94:PGO94"/>
    <mergeCell ref="PGS94:PHD94"/>
    <mergeCell ref="PHF94:PHG94"/>
    <mergeCell ref="PHK94:PHV94"/>
    <mergeCell ref="PEL94:PEM94"/>
    <mergeCell ref="PEQ94:PFB94"/>
    <mergeCell ref="PFD94:PFE94"/>
    <mergeCell ref="PFI94:PFT94"/>
    <mergeCell ref="PFV94:PFW94"/>
    <mergeCell ref="PCO94:PCZ94"/>
    <mergeCell ref="PDB94:PDC94"/>
    <mergeCell ref="PDG94:PDR94"/>
    <mergeCell ref="PDT94:PDU94"/>
    <mergeCell ref="PDY94:PEJ94"/>
    <mergeCell ref="PAZ94:PBA94"/>
    <mergeCell ref="PBE94:PBP94"/>
    <mergeCell ref="PBR94:PBS94"/>
    <mergeCell ref="PBW94:PCH94"/>
    <mergeCell ref="PCJ94:PCK94"/>
    <mergeCell ref="OZC94:OZN94"/>
    <mergeCell ref="OZP94:OZQ94"/>
    <mergeCell ref="OZU94:PAF94"/>
    <mergeCell ref="PAH94:PAI94"/>
    <mergeCell ref="PAM94:PAX94"/>
    <mergeCell ref="OXN94:OXO94"/>
    <mergeCell ref="OXS94:OYD94"/>
    <mergeCell ref="OYF94:OYG94"/>
    <mergeCell ref="OYK94:OYV94"/>
    <mergeCell ref="OYX94:OYY94"/>
    <mergeCell ref="OVQ94:OWB94"/>
    <mergeCell ref="OWD94:OWE94"/>
    <mergeCell ref="OWI94:OWT94"/>
    <mergeCell ref="OWV94:OWW94"/>
    <mergeCell ref="OXA94:OXL94"/>
    <mergeCell ref="OUB94:OUC94"/>
    <mergeCell ref="OUG94:OUR94"/>
    <mergeCell ref="OUT94:OUU94"/>
    <mergeCell ref="OUY94:OVJ94"/>
    <mergeCell ref="OVL94:OVM94"/>
    <mergeCell ref="OSE94:OSP94"/>
    <mergeCell ref="OSR94:OSS94"/>
    <mergeCell ref="OSW94:OTH94"/>
    <mergeCell ref="OTJ94:OTK94"/>
    <mergeCell ref="OTO94:OTZ94"/>
    <mergeCell ref="OQP94:OQQ94"/>
    <mergeCell ref="OQU94:ORF94"/>
    <mergeCell ref="ORH94:ORI94"/>
    <mergeCell ref="ORM94:ORX94"/>
    <mergeCell ref="ORZ94:OSA94"/>
    <mergeCell ref="OOS94:OPD94"/>
    <mergeCell ref="OPF94:OPG94"/>
    <mergeCell ref="OPK94:OPV94"/>
    <mergeCell ref="OPX94:OPY94"/>
    <mergeCell ref="OQC94:OQN94"/>
    <mergeCell ref="OND94:ONE94"/>
    <mergeCell ref="ONI94:ONT94"/>
    <mergeCell ref="ONV94:ONW94"/>
    <mergeCell ref="OOA94:OOL94"/>
    <mergeCell ref="OON94:OOO94"/>
    <mergeCell ref="OLG94:OLR94"/>
    <mergeCell ref="OLT94:OLU94"/>
    <mergeCell ref="OLY94:OMJ94"/>
    <mergeCell ref="OML94:OMM94"/>
    <mergeCell ref="OMQ94:ONB94"/>
    <mergeCell ref="OJR94:OJS94"/>
    <mergeCell ref="OJW94:OKH94"/>
    <mergeCell ref="OKJ94:OKK94"/>
    <mergeCell ref="OKO94:OKZ94"/>
    <mergeCell ref="OLB94:OLC94"/>
    <mergeCell ref="OHU94:OIF94"/>
    <mergeCell ref="OIH94:OII94"/>
    <mergeCell ref="OIM94:OIX94"/>
    <mergeCell ref="OIZ94:OJA94"/>
    <mergeCell ref="OJE94:OJP94"/>
    <mergeCell ref="OGF94:OGG94"/>
    <mergeCell ref="OGK94:OGV94"/>
    <mergeCell ref="OGX94:OGY94"/>
    <mergeCell ref="OHC94:OHN94"/>
    <mergeCell ref="OHP94:OHQ94"/>
    <mergeCell ref="OEI94:OET94"/>
    <mergeCell ref="OEV94:OEW94"/>
    <mergeCell ref="OFA94:OFL94"/>
    <mergeCell ref="OFN94:OFO94"/>
    <mergeCell ref="OFS94:OGD94"/>
    <mergeCell ref="OCT94:OCU94"/>
    <mergeCell ref="OCY94:ODJ94"/>
    <mergeCell ref="ODL94:ODM94"/>
    <mergeCell ref="ODQ94:OEB94"/>
    <mergeCell ref="OED94:OEE94"/>
    <mergeCell ref="OAW94:OBH94"/>
    <mergeCell ref="OBJ94:OBK94"/>
    <mergeCell ref="OBO94:OBZ94"/>
    <mergeCell ref="OCB94:OCC94"/>
    <mergeCell ref="OCG94:OCR94"/>
    <mergeCell ref="NZH94:NZI94"/>
    <mergeCell ref="NZM94:NZX94"/>
    <mergeCell ref="NZZ94:OAA94"/>
    <mergeCell ref="OAE94:OAP94"/>
    <mergeCell ref="OAR94:OAS94"/>
    <mergeCell ref="NXK94:NXV94"/>
    <mergeCell ref="NXX94:NXY94"/>
    <mergeCell ref="NYC94:NYN94"/>
    <mergeCell ref="NYP94:NYQ94"/>
    <mergeCell ref="NYU94:NZF94"/>
    <mergeCell ref="NVV94:NVW94"/>
    <mergeCell ref="NWA94:NWL94"/>
    <mergeCell ref="NWN94:NWO94"/>
    <mergeCell ref="NWS94:NXD94"/>
    <mergeCell ref="NXF94:NXG94"/>
    <mergeCell ref="NTY94:NUJ94"/>
    <mergeCell ref="NUL94:NUM94"/>
    <mergeCell ref="NUQ94:NVB94"/>
    <mergeCell ref="NVD94:NVE94"/>
    <mergeCell ref="NVI94:NVT94"/>
    <mergeCell ref="NSJ94:NSK94"/>
    <mergeCell ref="NSO94:NSZ94"/>
    <mergeCell ref="NTB94:NTC94"/>
    <mergeCell ref="NTG94:NTR94"/>
    <mergeCell ref="NTT94:NTU94"/>
    <mergeCell ref="NQM94:NQX94"/>
    <mergeCell ref="NQZ94:NRA94"/>
    <mergeCell ref="NRE94:NRP94"/>
    <mergeCell ref="NRR94:NRS94"/>
    <mergeCell ref="NRW94:NSH94"/>
    <mergeCell ref="NOX94:NOY94"/>
    <mergeCell ref="NPC94:NPN94"/>
    <mergeCell ref="NPP94:NPQ94"/>
    <mergeCell ref="NPU94:NQF94"/>
    <mergeCell ref="NQH94:NQI94"/>
    <mergeCell ref="NNA94:NNL94"/>
    <mergeCell ref="NNN94:NNO94"/>
    <mergeCell ref="NNS94:NOD94"/>
    <mergeCell ref="NOF94:NOG94"/>
    <mergeCell ref="NOK94:NOV94"/>
    <mergeCell ref="NLL94:NLM94"/>
    <mergeCell ref="NLQ94:NMB94"/>
    <mergeCell ref="NMD94:NME94"/>
    <mergeCell ref="NMI94:NMT94"/>
    <mergeCell ref="NMV94:NMW94"/>
    <mergeCell ref="NJO94:NJZ94"/>
    <mergeCell ref="NKB94:NKC94"/>
    <mergeCell ref="NKG94:NKR94"/>
    <mergeCell ref="NKT94:NKU94"/>
    <mergeCell ref="NKY94:NLJ94"/>
    <mergeCell ref="NHZ94:NIA94"/>
    <mergeCell ref="NIE94:NIP94"/>
    <mergeCell ref="NIR94:NIS94"/>
    <mergeCell ref="NIW94:NJH94"/>
    <mergeCell ref="NJJ94:NJK94"/>
    <mergeCell ref="NGC94:NGN94"/>
    <mergeCell ref="NGP94:NGQ94"/>
    <mergeCell ref="NGU94:NHF94"/>
    <mergeCell ref="NHH94:NHI94"/>
    <mergeCell ref="NHM94:NHX94"/>
    <mergeCell ref="NEN94:NEO94"/>
    <mergeCell ref="NES94:NFD94"/>
    <mergeCell ref="NFF94:NFG94"/>
    <mergeCell ref="NFK94:NFV94"/>
    <mergeCell ref="NFX94:NFY94"/>
    <mergeCell ref="NCQ94:NDB94"/>
    <mergeCell ref="NDD94:NDE94"/>
    <mergeCell ref="NDI94:NDT94"/>
    <mergeCell ref="NDV94:NDW94"/>
    <mergeCell ref="NEA94:NEL94"/>
    <mergeCell ref="NBB94:NBC94"/>
    <mergeCell ref="NBG94:NBR94"/>
    <mergeCell ref="NBT94:NBU94"/>
    <mergeCell ref="NBY94:NCJ94"/>
    <mergeCell ref="NCL94:NCM94"/>
    <mergeCell ref="MZE94:MZP94"/>
    <mergeCell ref="MZR94:MZS94"/>
    <mergeCell ref="MZW94:NAH94"/>
    <mergeCell ref="NAJ94:NAK94"/>
    <mergeCell ref="NAO94:NAZ94"/>
    <mergeCell ref="MXP94:MXQ94"/>
    <mergeCell ref="MXU94:MYF94"/>
    <mergeCell ref="MYH94:MYI94"/>
    <mergeCell ref="MYM94:MYX94"/>
    <mergeCell ref="MYZ94:MZA94"/>
    <mergeCell ref="MVS94:MWD94"/>
    <mergeCell ref="MWF94:MWG94"/>
    <mergeCell ref="MWK94:MWV94"/>
    <mergeCell ref="MWX94:MWY94"/>
    <mergeCell ref="MXC94:MXN94"/>
    <mergeCell ref="MUD94:MUE94"/>
    <mergeCell ref="MUI94:MUT94"/>
    <mergeCell ref="MUV94:MUW94"/>
    <mergeCell ref="MVA94:MVL94"/>
    <mergeCell ref="MVN94:MVO94"/>
    <mergeCell ref="MSG94:MSR94"/>
    <mergeCell ref="MST94:MSU94"/>
    <mergeCell ref="MSY94:MTJ94"/>
    <mergeCell ref="MTL94:MTM94"/>
    <mergeCell ref="MTQ94:MUB94"/>
    <mergeCell ref="MQR94:MQS94"/>
    <mergeCell ref="MQW94:MRH94"/>
    <mergeCell ref="MRJ94:MRK94"/>
    <mergeCell ref="MRO94:MRZ94"/>
    <mergeCell ref="MSB94:MSC94"/>
    <mergeCell ref="MOU94:MPF94"/>
    <mergeCell ref="MPH94:MPI94"/>
    <mergeCell ref="MPM94:MPX94"/>
    <mergeCell ref="MPZ94:MQA94"/>
    <mergeCell ref="MQE94:MQP94"/>
    <mergeCell ref="MNF94:MNG94"/>
    <mergeCell ref="MNK94:MNV94"/>
    <mergeCell ref="MNX94:MNY94"/>
    <mergeCell ref="MOC94:MON94"/>
    <mergeCell ref="MOP94:MOQ94"/>
    <mergeCell ref="MLI94:MLT94"/>
    <mergeCell ref="MLV94:MLW94"/>
    <mergeCell ref="MMA94:MML94"/>
    <mergeCell ref="MMN94:MMO94"/>
    <mergeCell ref="MMS94:MND94"/>
    <mergeCell ref="MJT94:MJU94"/>
    <mergeCell ref="MJY94:MKJ94"/>
    <mergeCell ref="MKL94:MKM94"/>
    <mergeCell ref="MKQ94:MLB94"/>
    <mergeCell ref="MLD94:MLE94"/>
    <mergeCell ref="MHW94:MIH94"/>
    <mergeCell ref="MIJ94:MIK94"/>
    <mergeCell ref="MIO94:MIZ94"/>
    <mergeCell ref="MJB94:MJC94"/>
    <mergeCell ref="MJG94:MJR94"/>
    <mergeCell ref="MGH94:MGI94"/>
    <mergeCell ref="MGM94:MGX94"/>
    <mergeCell ref="MGZ94:MHA94"/>
    <mergeCell ref="MHE94:MHP94"/>
    <mergeCell ref="MHR94:MHS94"/>
    <mergeCell ref="MEK94:MEV94"/>
    <mergeCell ref="MEX94:MEY94"/>
    <mergeCell ref="MFC94:MFN94"/>
    <mergeCell ref="MFP94:MFQ94"/>
    <mergeCell ref="MFU94:MGF94"/>
    <mergeCell ref="MCV94:MCW94"/>
    <mergeCell ref="MDA94:MDL94"/>
    <mergeCell ref="MDN94:MDO94"/>
    <mergeCell ref="MDS94:MED94"/>
    <mergeCell ref="MEF94:MEG94"/>
    <mergeCell ref="MAY94:MBJ94"/>
    <mergeCell ref="MBL94:MBM94"/>
    <mergeCell ref="MBQ94:MCB94"/>
    <mergeCell ref="MCD94:MCE94"/>
    <mergeCell ref="MCI94:MCT94"/>
    <mergeCell ref="LZJ94:LZK94"/>
    <mergeCell ref="LZO94:LZZ94"/>
    <mergeCell ref="MAB94:MAC94"/>
    <mergeCell ref="MAG94:MAR94"/>
    <mergeCell ref="MAT94:MAU94"/>
    <mergeCell ref="LXM94:LXX94"/>
    <mergeCell ref="LXZ94:LYA94"/>
    <mergeCell ref="LYE94:LYP94"/>
    <mergeCell ref="LYR94:LYS94"/>
    <mergeCell ref="LYW94:LZH94"/>
    <mergeCell ref="LVX94:LVY94"/>
    <mergeCell ref="LWC94:LWN94"/>
    <mergeCell ref="LWP94:LWQ94"/>
    <mergeCell ref="LWU94:LXF94"/>
    <mergeCell ref="LXH94:LXI94"/>
    <mergeCell ref="LUA94:LUL94"/>
    <mergeCell ref="LUN94:LUO94"/>
    <mergeCell ref="LUS94:LVD94"/>
    <mergeCell ref="LVF94:LVG94"/>
    <mergeCell ref="LVK94:LVV94"/>
    <mergeCell ref="LSL94:LSM94"/>
    <mergeCell ref="LSQ94:LTB94"/>
    <mergeCell ref="LTD94:LTE94"/>
    <mergeCell ref="LTI94:LTT94"/>
    <mergeCell ref="LTV94:LTW94"/>
    <mergeCell ref="LQO94:LQZ94"/>
    <mergeCell ref="LRB94:LRC94"/>
    <mergeCell ref="LRG94:LRR94"/>
    <mergeCell ref="LRT94:LRU94"/>
    <mergeCell ref="LRY94:LSJ94"/>
    <mergeCell ref="LOZ94:LPA94"/>
    <mergeCell ref="LPE94:LPP94"/>
    <mergeCell ref="LPR94:LPS94"/>
    <mergeCell ref="LPW94:LQH94"/>
    <mergeCell ref="LQJ94:LQK94"/>
    <mergeCell ref="LNC94:LNN94"/>
    <mergeCell ref="LNP94:LNQ94"/>
    <mergeCell ref="LNU94:LOF94"/>
    <mergeCell ref="LOH94:LOI94"/>
    <mergeCell ref="LOM94:LOX94"/>
    <mergeCell ref="LLN94:LLO94"/>
    <mergeCell ref="LLS94:LMD94"/>
    <mergeCell ref="LMF94:LMG94"/>
    <mergeCell ref="LMK94:LMV94"/>
    <mergeCell ref="LMX94:LMY94"/>
    <mergeCell ref="LJQ94:LKB94"/>
    <mergeCell ref="LKD94:LKE94"/>
    <mergeCell ref="LKI94:LKT94"/>
    <mergeCell ref="LKV94:LKW94"/>
    <mergeCell ref="LLA94:LLL94"/>
    <mergeCell ref="LIB94:LIC94"/>
    <mergeCell ref="LIG94:LIR94"/>
    <mergeCell ref="LIT94:LIU94"/>
    <mergeCell ref="LIY94:LJJ94"/>
    <mergeCell ref="LJL94:LJM94"/>
    <mergeCell ref="LGE94:LGP94"/>
    <mergeCell ref="LGR94:LGS94"/>
    <mergeCell ref="LGW94:LHH94"/>
    <mergeCell ref="LHJ94:LHK94"/>
    <mergeCell ref="LHO94:LHZ94"/>
    <mergeCell ref="LEP94:LEQ94"/>
    <mergeCell ref="LEU94:LFF94"/>
    <mergeCell ref="LFH94:LFI94"/>
    <mergeCell ref="LFM94:LFX94"/>
    <mergeCell ref="LFZ94:LGA94"/>
    <mergeCell ref="LCS94:LDD94"/>
    <mergeCell ref="LDF94:LDG94"/>
    <mergeCell ref="LDK94:LDV94"/>
    <mergeCell ref="LDX94:LDY94"/>
    <mergeCell ref="LEC94:LEN94"/>
    <mergeCell ref="LBD94:LBE94"/>
    <mergeCell ref="LBI94:LBT94"/>
    <mergeCell ref="LBV94:LBW94"/>
    <mergeCell ref="LCA94:LCL94"/>
    <mergeCell ref="LCN94:LCO94"/>
    <mergeCell ref="KZG94:KZR94"/>
    <mergeCell ref="KZT94:KZU94"/>
    <mergeCell ref="KZY94:LAJ94"/>
    <mergeCell ref="LAL94:LAM94"/>
    <mergeCell ref="LAQ94:LBB94"/>
    <mergeCell ref="KXR94:KXS94"/>
    <mergeCell ref="KXW94:KYH94"/>
    <mergeCell ref="KYJ94:KYK94"/>
    <mergeCell ref="KYO94:KYZ94"/>
    <mergeCell ref="KZB94:KZC94"/>
    <mergeCell ref="KVU94:KWF94"/>
    <mergeCell ref="KWH94:KWI94"/>
    <mergeCell ref="KWM94:KWX94"/>
    <mergeCell ref="KWZ94:KXA94"/>
    <mergeCell ref="KXE94:KXP94"/>
    <mergeCell ref="KUF94:KUG94"/>
    <mergeCell ref="KUK94:KUV94"/>
    <mergeCell ref="KUX94:KUY94"/>
    <mergeCell ref="KVC94:KVN94"/>
    <mergeCell ref="KVP94:KVQ94"/>
    <mergeCell ref="KSI94:KST94"/>
    <mergeCell ref="KSV94:KSW94"/>
    <mergeCell ref="KTA94:KTL94"/>
    <mergeCell ref="KTN94:KTO94"/>
    <mergeCell ref="KTS94:KUD94"/>
    <mergeCell ref="KQT94:KQU94"/>
    <mergeCell ref="KQY94:KRJ94"/>
    <mergeCell ref="KRL94:KRM94"/>
    <mergeCell ref="KRQ94:KSB94"/>
    <mergeCell ref="KSD94:KSE94"/>
    <mergeCell ref="KOW94:KPH94"/>
    <mergeCell ref="KPJ94:KPK94"/>
    <mergeCell ref="KPO94:KPZ94"/>
    <mergeCell ref="KQB94:KQC94"/>
    <mergeCell ref="KQG94:KQR94"/>
    <mergeCell ref="KNH94:KNI94"/>
    <mergeCell ref="KNM94:KNX94"/>
    <mergeCell ref="KNZ94:KOA94"/>
    <mergeCell ref="KOE94:KOP94"/>
    <mergeCell ref="KOR94:KOS94"/>
    <mergeCell ref="KLK94:KLV94"/>
    <mergeCell ref="KLX94:KLY94"/>
    <mergeCell ref="KMC94:KMN94"/>
    <mergeCell ref="KMP94:KMQ94"/>
    <mergeCell ref="KMU94:KNF94"/>
    <mergeCell ref="KJV94:KJW94"/>
    <mergeCell ref="KKA94:KKL94"/>
    <mergeCell ref="KKN94:KKO94"/>
    <mergeCell ref="KKS94:KLD94"/>
    <mergeCell ref="KLF94:KLG94"/>
    <mergeCell ref="KHY94:KIJ94"/>
    <mergeCell ref="KIL94:KIM94"/>
    <mergeCell ref="KIQ94:KJB94"/>
    <mergeCell ref="KJD94:KJE94"/>
    <mergeCell ref="KJI94:KJT94"/>
    <mergeCell ref="KGJ94:KGK94"/>
    <mergeCell ref="KGO94:KGZ94"/>
    <mergeCell ref="KHB94:KHC94"/>
    <mergeCell ref="KHG94:KHR94"/>
    <mergeCell ref="KHT94:KHU94"/>
    <mergeCell ref="KEM94:KEX94"/>
    <mergeCell ref="KEZ94:KFA94"/>
    <mergeCell ref="KFE94:KFP94"/>
    <mergeCell ref="KFR94:KFS94"/>
    <mergeCell ref="KFW94:KGH94"/>
    <mergeCell ref="KCX94:KCY94"/>
    <mergeCell ref="KDC94:KDN94"/>
    <mergeCell ref="KDP94:KDQ94"/>
    <mergeCell ref="KDU94:KEF94"/>
    <mergeCell ref="KEH94:KEI94"/>
    <mergeCell ref="KBA94:KBL94"/>
    <mergeCell ref="KBN94:KBO94"/>
    <mergeCell ref="KBS94:KCD94"/>
    <mergeCell ref="KCF94:KCG94"/>
    <mergeCell ref="KCK94:KCV94"/>
    <mergeCell ref="JZL94:JZM94"/>
    <mergeCell ref="JZQ94:KAB94"/>
    <mergeCell ref="KAD94:KAE94"/>
    <mergeCell ref="KAI94:KAT94"/>
    <mergeCell ref="KAV94:KAW94"/>
    <mergeCell ref="JXO94:JXZ94"/>
    <mergeCell ref="JYB94:JYC94"/>
    <mergeCell ref="JYG94:JYR94"/>
    <mergeCell ref="JYT94:JYU94"/>
    <mergeCell ref="JYY94:JZJ94"/>
    <mergeCell ref="JVZ94:JWA94"/>
    <mergeCell ref="JWE94:JWP94"/>
    <mergeCell ref="JWR94:JWS94"/>
    <mergeCell ref="JWW94:JXH94"/>
    <mergeCell ref="JXJ94:JXK94"/>
    <mergeCell ref="JUC94:JUN94"/>
    <mergeCell ref="JUP94:JUQ94"/>
    <mergeCell ref="JUU94:JVF94"/>
    <mergeCell ref="JVH94:JVI94"/>
    <mergeCell ref="JVM94:JVX94"/>
    <mergeCell ref="JSN94:JSO94"/>
    <mergeCell ref="JSS94:JTD94"/>
    <mergeCell ref="JTF94:JTG94"/>
    <mergeCell ref="JTK94:JTV94"/>
    <mergeCell ref="JTX94:JTY94"/>
    <mergeCell ref="JQQ94:JRB94"/>
    <mergeCell ref="JRD94:JRE94"/>
    <mergeCell ref="JRI94:JRT94"/>
    <mergeCell ref="JRV94:JRW94"/>
    <mergeCell ref="JSA94:JSL94"/>
    <mergeCell ref="JPB94:JPC94"/>
    <mergeCell ref="JPG94:JPR94"/>
    <mergeCell ref="JPT94:JPU94"/>
    <mergeCell ref="JPY94:JQJ94"/>
    <mergeCell ref="JQL94:JQM94"/>
    <mergeCell ref="JNE94:JNP94"/>
    <mergeCell ref="JNR94:JNS94"/>
    <mergeCell ref="JNW94:JOH94"/>
    <mergeCell ref="JOJ94:JOK94"/>
    <mergeCell ref="JOO94:JOZ94"/>
    <mergeCell ref="JLP94:JLQ94"/>
    <mergeCell ref="JLU94:JMF94"/>
    <mergeCell ref="JMH94:JMI94"/>
    <mergeCell ref="JMM94:JMX94"/>
    <mergeCell ref="JMZ94:JNA94"/>
    <mergeCell ref="JJS94:JKD94"/>
    <mergeCell ref="JKF94:JKG94"/>
    <mergeCell ref="JKK94:JKV94"/>
    <mergeCell ref="JKX94:JKY94"/>
    <mergeCell ref="JLC94:JLN94"/>
    <mergeCell ref="JID94:JIE94"/>
    <mergeCell ref="JII94:JIT94"/>
    <mergeCell ref="JIV94:JIW94"/>
    <mergeCell ref="JJA94:JJL94"/>
    <mergeCell ref="JJN94:JJO94"/>
    <mergeCell ref="JGG94:JGR94"/>
    <mergeCell ref="JGT94:JGU94"/>
    <mergeCell ref="JGY94:JHJ94"/>
    <mergeCell ref="JHL94:JHM94"/>
    <mergeCell ref="JHQ94:JIB94"/>
    <mergeCell ref="JER94:JES94"/>
    <mergeCell ref="JEW94:JFH94"/>
    <mergeCell ref="JFJ94:JFK94"/>
    <mergeCell ref="JFO94:JFZ94"/>
    <mergeCell ref="JGB94:JGC94"/>
    <mergeCell ref="JCU94:JDF94"/>
    <mergeCell ref="JDH94:JDI94"/>
    <mergeCell ref="JDM94:JDX94"/>
    <mergeCell ref="JDZ94:JEA94"/>
    <mergeCell ref="JEE94:JEP94"/>
    <mergeCell ref="JBF94:JBG94"/>
    <mergeCell ref="JBK94:JBV94"/>
    <mergeCell ref="JBX94:JBY94"/>
    <mergeCell ref="JCC94:JCN94"/>
    <mergeCell ref="JCP94:JCQ94"/>
    <mergeCell ref="IZI94:IZT94"/>
    <mergeCell ref="IZV94:IZW94"/>
    <mergeCell ref="JAA94:JAL94"/>
    <mergeCell ref="JAN94:JAO94"/>
    <mergeCell ref="JAS94:JBD94"/>
    <mergeCell ref="IXT94:IXU94"/>
    <mergeCell ref="IXY94:IYJ94"/>
    <mergeCell ref="IYL94:IYM94"/>
    <mergeCell ref="IYQ94:IZB94"/>
    <mergeCell ref="IZD94:IZE94"/>
    <mergeCell ref="IVW94:IWH94"/>
    <mergeCell ref="IWJ94:IWK94"/>
    <mergeCell ref="IWO94:IWZ94"/>
    <mergeCell ref="IXB94:IXC94"/>
    <mergeCell ref="IXG94:IXR94"/>
    <mergeCell ref="IUH94:IUI94"/>
    <mergeCell ref="IUM94:IUX94"/>
    <mergeCell ref="IUZ94:IVA94"/>
    <mergeCell ref="IVE94:IVP94"/>
    <mergeCell ref="IVR94:IVS94"/>
    <mergeCell ref="ISK94:ISV94"/>
    <mergeCell ref="ISX94:ISY94"/>
    <mergeCell ref="ITC94:ITN94"/>
    <mergeCell ref="ITP94:ITQ94"/>
    <mergeCell ref="ITU94:IUF94"/>
    <mergeCell ref="IQV94:IQW94"/>
    <mergeCell ref="IRA94:IRL94"/>
    <mergeCell ref="IRN94:IRO94"/>
    <mergeCell ref="IRS94:ISD94"/>
    <mergeCell ref="ISF94:ISG94"/>
    <mergeCell ref="IOY94:IPJ94"/>
    <mergeCell ref="IPL94:IPM94"/>
    <mergeCell ref="IPQ94:IQB94"/>
    <mergeCell ref="IQD94:IQE94"/>
    <mergeCell ref="IQI94:IQT94"/>
    <mergeCell ref="INJ94:INK94"/>
    <mergeCell ref="INO94:INZ94"/>
    <mergeCell ref="IOB94:IOC94"/>
    <mergeCell ref="IOG94:IOR94"/>
    <mergeCell ref="IOT94:IOU94"/>
    <mergeCell ref="ILM94:ILX94"/>
    <mergeCell ref="ILZ94:IMA94"/>
    <mergeCell ref="IME94:IMP94"/>
    <mergeCell ref="IMR94:IMS94"/>
    <mergeCell ref="IMW94:INH94"/>
    <mergeCell ref="IJX94:IJY94"/>
    <mergeCell ref="IKC94:IKN94"/>
    <mergeCell ref="IKP94:IKQ94"/>
    <mergeCell ref="IKU94:ILF94"/>
    <mergeCell ref="ILH94:ILI94"/>
    <mergeCell ref="IIA94:IIL94"/>
    <mergeCell ref="IIN94:IIO94"/>
    <mergeCell ref="IIS94:IJD94"/>
    <mergeCell ref="IJF94:IJG94"/>
    <mergeCell ref="IJK94:IJV94"/>
    <mergeCell ref="IGL94:IGM94"/>
    <mergeCell ref="IGQ94:IHB94"/>
    <mergeCell ref="IHD94:IHE94"/>
    <mergeCell ref="IHI94:IHT94"/>
    <mergeCell ref="IHV94:IHW94"/>
    <mergeCell ref="IEO94:IEZ94"/>
    <mergeCell ref="IFB94:IFC94"/>
    <mergeCell ref="IFG94:IFR94"/>
    <mergeCell ref="IFT94:IFU94"/>
    <mergeCell ref="IFY94:IGJ94"/>
    <mergeCell ref="ICZ94:IDA94"/>
    <mergeCell ref="IDE94:IDP94"/>
    <mergeCell ref="IDR94:IDS94"/>
    <mergeCell ref="IDW94:IEH94"/>
    <mergeCell ref="IEJ94:IEK94"/>
    <mergeCell ref="IBC94:IBN94"/>
    <mergeCell ref="IBP94:IBQ94"/>
    <mergeCell ref="IBU94:ICF94"/>
    <mergeCell ref="ICH94:ICI94"/>
    <mergeCell ref="ICM94:ICX94"/>
    <mergeCell ref="HZN94:HZO94"/>
    <mergeCell ref="HZS94:IAD94"/>
    <mergeCell ref="IAF94:IAG94"/>
    <mergeCell ref="IAK94:IAV94"/>
    <mergeCell ref="IAX94:IAY94"/>
    <mergeCell ref="HXQ94:HYB94"/>
    <mergeCell ref="HYD94:HYE94"/>
    <mergeCell ref="HYI94:HYT94"/>
    <mergeCell ref="HYV94:HYW94"/>
    <mergeCell ref="HZA94:HZL94"/>
    <mergeCell ref="HWB94:HWC94"/>
    <mergeCell ref="HWG94:HWR94"/>
    <mergeCell ref="HWT94:HWU94"/>
    <mergeCell ref="HWY94:HXJ94"/>
    <mergeCell ref="HXL94:HXM94"/>
    <mergeCell ref="HUE94:HUP94"/>
    <mergeCell ref="HUR94:HUS94"/>
    <mergeCell ref="HUW94:HVH94"/>
    <mergeCell ref="HVJ94:HVK94"/>
    <mergeCell ref="HVO94:HVZ94"/>
    <mergeCell ref="HSP94:HSQ94"/>
    <mergeCell ref="HSU94:HTF94"/>
    <mergeCell ref="HTH94:HTI94"/>
    <mergeCell ref="HTM94:HTX94"/>
    <mergeCell ref="HTZ94:HUA94"/>
    <mergeCell ref="HQS94:HRD94"/>
    <mergeCell ref="HRF94:HRG94"/>
    <mergeCell ref="HRK94:HRV94"/>
    <mergeCell ref="HRX94:HRY94"/>
    <mergeCell ref="HSC94:HSN94"/>
    <mergeCell ref="HPD94:HPE94"/>
    <mergeCell ref="HPI94:HPT94"/>
    <mergeCell ref="HPV94:HPW94"/>
    <mergeCell ref="HQA94:HQL94"/>
    <mergeCell ref="HQN94:HQO94"/>
    <mergeCell ref="HNG94:HNR94"/>
    <mergeCell ref="HNT94:HNU94"/>
    <mergeCell ref="HNY94:HOJ94"/>
    <mergeCell ref="HOL94:HOM94"/>
    <mergeCell ref="HOQ94:HPB94"/>
    <mergeCell ref="HLR94:HLS94"/>
    <mergeCell ref="HLW94:HMH94"/>
    <mergeCell ref="HMJ94:HMK94"/>
    <mergeCell ref="HMO94:HMZ94"/>
    <mergeCell ref="HNB94:HNC94"/>
    <mergeCell ref="HJU94:HKF94"/>
    <mergeCell ref="HKH94:HKI94"/>
    <mergeCell ref="HKM94:HKX94"/>
    <mergeCell ref="HKZ94:HLA94"/>
    <mergeCell ref="HLE94:HLP94"/>
    <mergeCell ref="HIF94:HIG94"/>
    <mergeCell ref="HIK94:HIV94"/>
    <mergeCell ref="HIX94:HIY94"/>
    <mergeCell ref="HJC94:HJN94"/>
    <mergeCell ref="HJP94:HJQ94"/>
    <mergeCell ref="HGI94:HGT94"/>
    <mergeCell ref="HGV94:HGW94"/>
    <mergeCell ref="HHA94:HHL94"/>
    <mergeCell ref="HHN94:HHO94"/>
    <mergeCell ref="HHS94:HID94"/>
    <mergeCell ref="HET94:HEU94"/>
    <mergeCell ref="HEY94:HFJ94"/>
    <mergeCell ref="HFL94:HFM94"/>
    <mergeCell ref="HFQ94:HGB94"/>
    <mergeCell ref="HGD94:HGE94"/>
    <mergeCell ref="HCW94:HDH94"/>
    <mergeCell ref="HDJ94:HDK94"/>
    <mergeCell ref="HDO94:HDZ94"/>
    <mergeCell ref="HEB94:HEC94"/>
    <mergeCell ref="HEG94:HER94"/>
    <mergeCell ref="HBH94:HBI94"/>
    <mergeCell ref="HBM94:HBX94"/>
    <mergeCell ref="HBZ94:HCA94"/>
    <mergeCell ref="HCE94:HCP94"/>
    <mergeCell ref="HCR94:HCS94"/>
    <mergeCell ref="GZK94:GZV94"/>
    <mergeCell ref="GZX94:GZY94"/>
    <mergeCell ref="HAC94:HAN94"/>
    <mergeCell ref="HAP94:HAQ94"/>
    <mergeCell ref="HAU94:HBF94"/>
    <mergeCell ref="GXV94:GXW94"/>
    <mergeCell ref="GYA94:GYL94"/>
    <mergeCell ref="GYN94:GYO94"/>
    <mergeCell ref="GYS94:GZD94"/>
    <mergeCell ref="GZF94:GZG94"/>
    <mergeCell ref="GVY94:GWJ94"/>
    <mergeCell ref="GWL94:GWM94"/>
    <mergeCell ref="GWQ94:GXB94"/>
    <mergeCell ref="GXD94:GXE94"/>
    <mergeCell ref="GXI94:GXT94"/>
    <mergeCell ref="GUJ94:GUK94"/>
    <mergeCell ref="GUO94:GUZ94"/>
    <mergeCell ref="GVB94:GVC94"/>
    <mergeCell ref="GVG94:GVR94"/>
    <mergeCell ref="GVT94:GVU94"/>
    <mergeCell ref="GSM94:GSX94"/>
    <mergeCell ref="GSZ94:GTA94"/>
    <mergeCell ref="GTE94:GTP94"/>
    <mergeCell ref="GTR94:GTS94"/>
    <mergeCell ref="GTW94:GUH94"/>
    <mergeCell ref="GQX94:GQY94"/>
    <mergeCell ref="GRC94:GRN94"/>
    <mergeCell ref="GRP94:GRQ94"/>
    <mergeCell ref="GRU94:GSF94"/>
    <mergeCell ref="GSH94:GSI94"/>
    <mergeCell ref="GPA94:GPL94"/>
    <mergeCell ref="GPN94:GPO94"/>
    <mergeCell ref="GPS94:GQD94"/>
    <mergeCell ref="GQF94:GQG94"/>
    <mergeCell ref="GQK94:GQV94"/>
    <mergeCell ref="GNL94:GNM94"/>
    <mergeCell ref="GNQ94:GOB94"/>
    <mergeCell ref="GOD94:GOE94"/>
    <mergeCell ref="GOI94:GOT94"/>
    <mergeCell ref="GOV94:GOW94"/>
    <mergeCell ref="GLO94:GLZ94"/>
    <mergeCell ref="GMB94:GMC94"/>
    <mergeCell ref="GMG94:GMR94"/>
    <mergeCell ref="GMT94:GMU94"/>
    <mergeCell ref="GMY94:GNJ94"/>
    <mergeCell ref="GJZ94:GKA94"/>
    <mergeCell ref="GKE94:GKP94"/>
    <mergeCell ref="GKR94:GKS94"/>
    <mergeCell ref="GKW94:GLH94"/>
    <mergeCell ref="GLJ94:GLK94"/>
    <mergeCell ref="GIC94:GIN94"/>
    <mergeCell ref="GIP94:GIQ94"/>
    <mergeCell ref="GIU94:GJF94"/>
    <mergeCell ref="GJH94:GJI94"/>
    <mergeCell ref="GJM94:GJX94"/>
    <mergeCell ref="GGN94:GGO94"/>
    <mergeCell ref="GGS94:GHD94"/>
    <mergeCell ref="GHF94:GHG94"/>
    <mergeCell ref="GHK94:GHV94"/>
    <mergeCell ref="GHX94:GHY94"/>
    <mergeCell ref="GEQ94:GFB94"/>
    <mergeCell ref="GFD94:GFE94"/>
    <mergeCell ref="GFI94:GFT94"/>
    <mergeCell ref="GFV94:GFW94"/>
    <mergeCell ref="GGA94:GGL94"/>
    <mergeCell ref="GDB94:GDC94"/>
    <mergeCell ref="GDG94:GDR94"/>
    <mergeCell ref="GDT94:GDU94"/>
    <mergeCell ref="GDY94:GEJ94"/>
    <mergeCell ref="GEL94:GEM94"/>
    <mergeCell ref="GBE94:GBP94"/>
    <mergeCell ref="GBR94:GBS94"/>
    <mergeCell ref="GBW94:GCH94"/>
    <mergeCell ref="GCJ94:GCK94"/>
    <mergeCell ref="GCO94:GCZ94"/>
    <mergeCell ref="FZP94:FZQ94"/>
    <mergeCell ref="FZU94:GAF94"/>
    <mergeCell ref="GAH94:GAI94"/>
    <mergeCell ref="GAM94:GAX94"/>
    <mergeCell ref="GAZ94:GBA94"/>
    <mergeCell ref="FXS94:FYD94"/>
    <mergeCell ref="FYF94:FYG94"/>
    <mergeCell ref="FYK94:FYV94"/>
    <mergeCell ref="FYX94:FYY94"/>
    <mergeCell ref="FZC94:FZN94"/>
    <mergeCell ref="FWD94:FWE94"/>
    <mergeCell ref="FWI94:FWT94"/>
    <mergeCell ref="FWV94:FWW94"/>
    <mergeCell ref="FXA94:FXL94"/>
    <mergeCell ref="FXN94:FXO94"/>
    <mergeCell ref="FUG94:FUR94"/>
    <mergeCell ref="FUT94:FUU94"/>
    <mergeCell ref="FUY94:FVJ94"/>
    <mergeCell ref="FVL94:FVM94"/>
    <mergeCell ref="FVQ94:FWB94"/>
    <mergeCell ref="FSR94:FSS94"/>
    <mergeCell ref="FSW94:FTH94"/>
    <mergeCell ref="FTJ94:FTK94"/>
    <mergeCell ref="FTO94:FTZ94"/>
    <mergeCell ref="FUB94:FUC94"/>
    <mergeCell ref="FQU94:FRF94"/>
    <mergeCell ref="FRH94:FRI94"/>
    <mergeCell ref="FRM94:FRX94"/>
    <mergeCell ref="FRZ94:FSA94"/>
    <mergeCell ref="FSE94:FSP94"/>
    <mergeCell ref="FPF94:FPG94"/>
    <mergeCell ref="FPK94:FPV94"/>
    <mergeCell ref="FPX94:FPY94"/>
    <mergeCell ref="FQC94:FQN94"/>
    <mergeCell ref="FQP94:FQQ94"/>
    <mergeCell ref="FNI94:FNT94"/>
    <mergeCell ref="FNV94:FNW94"/>
    <mergeCell ref="FOA94:FOL94"/>
    <mergeCell ref="FON94:FOO94"/>
    <mergeCell ref="FOS94:FPD94"/>
    <mergeCell ref="FLT94:FLU94"/>
    <mergeCell ref="FLY94:FMJ94"/>
    <mergeCell ref="FML94:FMM94"/>
    <mergeCell ref="FMQ94:FNB94"/>
    <mergeCell ref="FND94:FNE94"/>
    <mergeCell ref="FJW94:FKH94"/>
    <mergeCell ref="FKJ94:FKK94"/>
    <mergeCell ref="FKO94:FKZ94"/>
    <mergeCell ref="FLB94:FLC94"/>
    <mergeCell ref="FLG94:FLR94"/>
    <mergeCell ref="FIH94:FII94"/>
    <mergeCell ref="FIM94:FIX94"/>
    <mergeCell ref="FIZ94:FJA94"/>
    <mergeCell ref="FJE94:FJP94"/>
    <mergeCell ref="FJR94:FJS94"/>
    <mergeCell ref="FGK94:FGV94"/>
    <mergeCell ref="FGX94:FGY94"/>
    <mergeCell ref="FHC94:FHN94"/>
    <mergeCell ref="FHP94:FHQ94"/>
    <mergeCell ref="FHU94:FIF94"/>
    <mergeCell ref="FEV94:FEW94"/>
    <mergeCell ref="FFA94:FFL94"/>
    <mergeCell ref="FFN94:FFO94"/>
    <mergeCell ref="FFS94:FGD94"/>
    <mergeCell ref="FGF94:FGG94"/>
    <mergeCell ref="FCY94:FDJ94"/>
    <mergeCell ref="FDL94:FDM94"/>
    <mergeCell ref="FDQ94:FEB94"/>
    <mergeCell ref="FED94:FEE94"/>
    <mergeCell ref="FEI94:FET94"/>
    <mergeCell ref="FBJ94:FBK94"/>
    <mergeCell ref="FBO94:FBZ94"/>
    <mergeCell ref="FCB94:FCC94"/>
    <mergeCell ref="FCG94:FCR94"/>
    <mergeCell ref="FCT94:FCU94"/>
    <mergeCell ref="EZM94:EZX94"/>
    <mergeCell ref="EZZ94:FAA94"/>
    <mergeCell ref="FAE94:FAP94"/>
    <mergeCell ref="FAR94:FAS94"/>
    <mergeCell ref="FAW94:FBH94"/>
    <mergeCell ref="EXX94:EXY94"/>
    <mergeCell ref="EYC94:EYN94"/>
    <mergeCell ref="EYP94:EYQ94"/>
    <mergeCell ref="EYU94:EZF94"/>
    <mergeCell ref="EZH94:EZI94"/>
    <mergeCell ref="EWA94:EWL94"/>
    <mergeCell ref="EWN94:EWO94"/>
    <mergeCell ref="EWS94:EXD94"/>
    <mergeCell ref="EXF94:EXG94"/>
    <mergeCell ref="EXK94:EXV94"/>
    <mergeCell ref="EUL94:EUM94"/>
    <mergeCell ref="EUQ94:EVB94"/>
    <mergeCell ref="EVD94:EVE94"/>
    <mergeCell ref="EVI94:EVT94"/>
    <mergeCell ref="EVV94:EVW94"/>
    <mergeCell ref="ESO94:ESZ94"/>
    <mergeCell ref="ETB94:ETC94"/>
    <mergeCell ref="ETG94:ETR94"/>
    <mergeCell ref="ETT94:ETU94"/>
    <mergeCell ref="ETY94:EUJ94"/>
    <mergeCell ref="EQZ94:ERA94"/>
    <mergeCell ref="ERE94:ERP94"/>
    <mergeCell ref="ERR94:ERS94"/>
    <mergeCell ref="ERW94:ESH94"/>
    <mergeCell ref="ESJ94:ESK94"/>
    <mergeCell ref="EPC94:EPN94"/>
    <mergeCell ref="EPP94:EPQ94"/>
    <mergeCell ref="EPU94:EQF94"/>
    <mergeCell ref="EQH94:EQI94"/>
    <mergeCell ref="EQM94:EQX94"/>
    <mergeCell ref="ENN94:ENO94"/>
    <mergeCell ref="ENS94:EOD94"/>
    <mergeCell ref="EOF94:EOG94"/>
    <mergeCell ref="EOK94:EOV94"/>
    <mergeCell ref="EOX94:EOY94"/>
    <mergeCell ref="ELQ94:EMB94"/>
    <mergeCell ref="EMD94:EME94"/>
    <mergeCell ref="EMI94:EMT94"/>
    <mergeCell ref="EMV94:EMW94"/>
    <mergeCell ref="ENA94:ENL94"/>
    <mergeCell ref="EKB94:EKC94"/>
    <mergeCell ref="EKG94:EKR94"/>
    <mergeCell ref="EKT94:EKU94"/>
    <mergeCell ref="EKY94:ELJ94"/>
    <mergeCell ref="ELL94:ELM94"/>
    <mergeCell ref="EIE94:EIP94"/>
    <mergeCell ref="EIR94:EIS94"/>
    <mergeCell ref="EIW94:EJH94"/>
    <mergeCell ref="EJJ94:EJK94"/>
    <mergeCell ref="EJO94:EJZ94"/>
    <mergeCell ref="EGP94:EGQ94"/>
    <mergeCell ref="EGU94:EHF94"/>
    <mergeCell ref="EHH94:EHI94"/>
    <mergeCell ref="EHM94:EHX94"/>
    <mergeCell ref="EHZ94:EIA94"/>
    <mergeCell ref="EES94:EFD94"/>
    <mergeCell ref="EFF94:EFG94"/>
    <mergeCell ref="EFK94:EFV94"/>
    <mergeCell ref="EFX94:EFY94"/>
    <mergeCell ref="EGC94:EGN94"/>
    <mergeCell ref="EDD94:EDE94"/>
    <mergeCell ref="EDI94:EDT94"/>
    <mergeCell ref="EDV94:EDW94"/>
    <mergeCell ref="EEA94:EEL94"/>
    <mergeCell ref="EEN94:EEO94"/>
    <mergeCell ref="EBG94:EBR94"/>
    <mergeCell ref="EBT94:EBU94"/>
    <mergeCell ref="EBY94:ECJ94"/>
    <mergeCell ref="ECL94:ECM94"/>
    <mergeCell ref="ECQ94:EDB94"/>
    <mergeCell ref="DZR94:DZS94"/>
    <mergeCell ref="DZW94:EAH94"/>
    <mergeCell ref="EAJ94:EAK94"/>
    <mergeCell ref="EAO94:EAZ94"/>
    <mergeCell ref="EBB94:EBC94"/>
    <mergeCell ref="DXU94:DYF94"/>
    <mergeCell ref="DYH94:DYI94"/>
    <mergeCell ref="DYM94:DYX94"/>
    <mergeCell ref="DYZ94:DZA94"/>
    <mergeCell ref="DZE94:DZP94"/>
    <mergeCell ref="DWF94:DWG94"/>
    <mergeCell ref="DWK94:DWV94"/>
    <mergeCell ref="DWX94:DWY94"/>
    <mergeCell ref="DXC94:DXN94"/>
    <mergeCell ref="DXP94:DXQ94"/>
    <mergeCell ref="DUI94:DUT94"/>
    <mergeCell ref="DUV94:DUW94"/>
    <mergeCell ref="DVA94:DVL94"/>
    <mergeCell ref="DVN94:DVO94"/>
    <mergeCell ref="DVS94:DWD94"/>
    <mergeCell ref="DST94:DSU94"/>
    <mergeCell ref="DSY94:DTJ94"/>
    <mergeCell ref="DTL94:DTM94"/>
    <mergeCell ref="DTQ94:DUB94"/>
    <mergeCell ref="DUD94:DUE94"/>
    <mergeCell ref="DQW94:DRH94"/>
    <mergeCell ref="DRJ94:DRK94"/>
    <mergeCell ref="DRO94:DRZ94"/>
    <mergeCell ref="DSB94:DSC94"/>
    <mergeCell ref="DSG94:DSR94"/>
    <mergeCell ref="DPH94:DPI94"/>
    <mergeCell ref="DPM94:DPX94"/>
    <mergeCell ref="DPZ94:DQA94"/>
    <mergeCell ref="DQE94:DQP94"/>
    <mergeCell ref="DQR94:DQS94"/>
    <mergeCell ref="DNK94:DNV94"/>
    <mergeCell ref="DNX94:DNY94"/>
    <mergeCell ref="DOC94:DON94"/>
    <mergeCell ref="DOP94:DOQ94"/>
    <mergeCell ref="DOU94:DPF94"/>
    <mergeCell ref="DLV94:DLW94"/>
    <mergeCell ref="DMA94:DML94"/>
    <mergeCell ref="DMN94:DMO94"/>
    <mergeCell ref="DMS94:DND94"/>
    <mergeCell ref="DNF94:DNG94"/>
    <mergeCell ref="DJY94:DKJ94"/>
    <mergeCell ref="DKL94:DKM94"/>
    <mergeCell ref="DKQ94:DLB94"/>
    <mergeCell ref="DLD94:DLE94"/>
    <mergeCell ref="DLI94:DLT94"/>
    <mergeCell ref="DIJ94:DIK94"/>
    <mergeCell ref="DIO94:DIZ94"/>
    <mergeCell ref="DJB94:DJC94"/>
    <mergeCell ref="DJG94:DJR94"/>
    <mergeCell ref="DJT94:DJU94"/>
    <mergeCell ref="DGM94:DGX94"/>
    <mergeCell ref="DGZ94:DHA94"/>
    <mergeCell ref="DHE94:DHP94"/>
    <mergeCell ref="DHR94:DHS94"/>
    <mergeCell ref="DHW94:DIH94"/>
    <mergeCell ref="DEX94:DEY94"/>
    <mergeCell ref="DFC94:DFN94"/>
    <mergeCell ref="DFP94:DFQ94"/>
    <mergeCell ref="DFU94:DGF94"/>
    <mergeCell ref="DGH94:DGI94"/>
    <mergeCell ref="DDA94:DDL94"/>
    <mergeCell ref="DDN94:DDO94"/>
    <mergeCell ref="DDS94:DED94"/>
    <mergeCell ref="DEF94:DEG94"/>
    <mergeCell ref="DEK94:DEV94"/>
    <mergeCell ref="DBL94:DBM94"/>
    <mergeCell ref="DBQ94:DCB94"/>
    <mergeCell ref="DCD94:DCE94"/>
    <mergeCell ref="DCI94:DCT94"/>
    <mergeCell ref="DCV94:DCW94"/>
    <mergeCell ref="CZO94:CZZ94"/>
    <mergeCell ref="DAB94:DAC94"/>
    <mergeCell ref="DAG94:DAR94"/>
    <mergeCell ref="DAT94:DAU94"/>
    <mergeCell ref="DAY94:DBJ94"/>
    <mergeCell ref="CXZ94:CYA94"/>
    <mergeCell ref="CYE94:CYP94"/>
    <mergeCell ref="CYR94:CYS94"/>
    <mergeCell ref="CYW94:CZH94"/>
    <mergeCell ref="CZJ94:CZK94"/>
    <mergeCell ref="CWC94:CWN94"/>
    <mergeCell ref="CWP94:CWQ94"/>
    <mergeCell ref="CWU94:CXF94"/>
    <mergeCell ref="CXH94:CXI94"/>
    <mergeCell ref="CXM94:CXX94"/>
    <mergeCell ref="CUN94:CUO94"/>
    <mergeCell ref="CUS94:CVD94"/>
    <mergeCell ref="CVF94:CVG94"/>
    <mergeCell ref="CVK94:CVV94"/>
    <mergeCell ref="CVX94:CVY94"/>
    <mergeCell ref="CSQ94:CTB94"/>
    <mergeCell ref="CTD94:CTE94"/>
    <mergeCell ref="CTI94:CTT94"/>
    <mergeCell ref="CTV94:CTW94"/>
    <mergeCell ref="CUA94:CUL94"/>
    <mergeCell ref="CRB94:CRC94"/>
    <mergeCell ref="CRG94:CRR94"/>
    <mergeCell ref="CRT94:CRU94"/>
    <mergeCell ref="CRY94:CSJ94"/>
    <mergeCell ref="CSL94:CSM94"/>
    <mergeCell ref="CPE94:CPP94"/>
    <mergeCell ref="CPR94:CPS94"/>
    <mergeCell ref="CPW94:CQH94"/>
    <mergeCell ref="CQJ94:CQK94"/>
    <mergeCell ref="CQO94:CQZ94"/>
    <mergeCell ref="CNP94:CNQ94"/>
    <mergeCell ref="CNU94:COF94"/>
    <mergeCell ref="COH94:COI94"/>
    <mergeCell ref="COM94:COX94"/>
    <mergeCell ref="COZ94:CPA94"/>
    <mergeCell ref="CLS94:CMD94"/>
    <mergeCell ref="CMF94:CMG94"/>
    <mergeCell ref="CMK94:CMV94"/>
    <mergeCell ref="CMX94:CMY94"/>
    <mergeCell ref="CNC94:CNN94"/>
    <mergeCell ref="CKD94:CKE94"/>
    <mergeCell ref="CKI94:CKT94"/>
    <mergeCell ref="CKV94:CKW94"/>
    <mergeCell ref="CLA94:CLL94"/>
    <mergeCell ref="CLN94:CLO94"/>
    <mergeCell ref="CIG94:CIR94"/>
    <mergeCell ref="CIT94:CIU94"/>
    <mergeCell ref="CIY94:CJJ94"/>
    <mergeCell ref="CJL94:CJM94"/>
    <mergeCell ref="CJQ94:CKB94"/>
    <mergeCell ref="CGR94:CGS94"/>
    <mergeCell ref="CGW94:CHH94"/>
    <mergeCell ref="CHJ94:CHK94"/>
    <mergeCell ref="CHO94:CHZ94"/>
    <mergeCell ref="CIB94:CIC94"/>
    <mergeCell ref="CEU94:CFF94"/>
    <mergeCell ref="CFH94:CFI94"/>
    <mergeCell ref="CFM94:CFX94"/>
    <mergeCell ref="CFZ94:CGA94"/>
    <mergeCell ref="CGE94:CGP94"/>
    <mergeCell ref="CDF94:CDG94"/>
    <mergeCell ref="CDK94:CDV94"/>
    <mergeCell ref="CDX94:CDY94"/>
    <mergeCell ref="CEC94:CEN94"/>
    <mergeCell ref="CEP94:CEQ94"/>
    <mergeCell ref="CBI94:CBT94"/>
    <mergeCell ref="CBV94:CBW94"/>
    <mergeCell ref="CCA94:CCL94"/>
    <mergeCell ref="CCN94:CCO94"/>
    <mergeCell ref="CCS94:CDD94"/>
    <mergeCell ref="BZT94:BZU94"/>
    <mergeCell ref="BZY94:CAJ94"/>
    <mergeCell ref="CAL94:CAM94"/>
    <mergeCell ref="CAQ94:CBB94"/>
    <mergeCell ref="CBD94:CBE94"/>
    <mergeCell ref="BXW94:BYH94"/>
    <mergeCell ref="BYJ94:BYK94"/>
    <mergeCell ref="BYO94:BYZ94"/>
    <mergeCell ref="BZB94:BZC94"/>
    <mergeCell ref="BZG94:BZR94"/>
    <mergeCell ref="BWH94:BWI94"/>
    <mergeCell ref="BWM94:BWX94"/>
    <mergeCell ref="BWZ94:BXA94"/>
    <mergeCell ref="BXE94:BXP94"/>
    <mergeCell ref="BXR94:BXS94"/>
    <mergeCell ref="BUK94:BUV94"/>
    <mergeCell ref="BUX94:BUY94"/>
    <mergeCell ref="BVC94:BVN94"/>
    <mergeCell ref="BVP94:BVQ94"/>
    <mergeCell ref="BVU94:BWF94"/>
    <mergeCell ref="BSV94:BSW94"/>
    <mergeCell ref="BTA94:BTL94"/>
    <mergeCell ref="BTN94:BTO94"/>
    <mergeCell ref="BTS94:BUD94"/>
    <mergeCell ref="BUF94:BUG94"/>
    <mergeCell ref="BQY94:BRJ94"/>
    <mergeCell ref="BRL94:BRM94"/>
    <mergeCell ref="BRQ94:BSB94"/>
    <mergeCell ref="BSD94:BSE94"/>
    <mergeCell ref="BSI94:BST94"/>
    <mergeCell ref="BPJ94:BPK94"/>
    <mergeCell ref="BPO94:BPZ94"/>
    <mergeCell ref="BQB94:BQC94"/>
    <mergeCell ref="BQG94:BQR94"/>
    <mergeCell ref="BQT94:BQU94"/>
    <mergeCell ref="BNM94:BNX94"/>
    <mergeCell ref="BNZ94:BOA94"/>
    <mergeCell ref="BOE94:BOP94"/>
    <mergeCell ref="BOR94:BOS94"/>
    <mergeCell ref="BOW94:BPH94"/>
    <mergeCell ref="BLX94:BLY94"/>
    <mergeCell ref="BMC94:BMN94"/>
    <mergeCell ref="BMP94:BMQ94"/>
    <mergeCell ref="BMU94:BNF94"/>
    <mergeCell ref="BNH94:BNI94"/>
    <mergeCell ref="BKA94:BKL94"/>
    <mergeCell ref="BKN94:BKO94"/>
    <mergeCell ref="BKS94:BLD94"/>
    <mergeCell ref="BLF94:BLG94"/>
    <mergeCell ref="BLK94:BLV94"/>
    <mergeCell ref="BIL94:BIM94"/>
    <mergeCell ref="BIQ94:BJB94"/>
    <mergeCell ref="BJD94:BJE94"/>
    <mergeCell ref="BJI94:BJT94"/>
    <mergeCell ref="BJV94:BJW94"/>
    <mergeCell ref="BGO94:BGZ94"/>
    <mergeCell ref="BHB94:BHC94"/>
    <mergeCell ref="BHG94:BHR94"/>
    <mergeCell ref="BHT94:BHU94"/>
    <mergeCell ref="BHY94:BIJ94"/>
    <mergeCell ref="BEZ94:BFA94"/>
    <mergeCell ref="BFE94:BFP94"/>
    <mergeCell ref="BFR94:BFS94"/>
    <mergeCell ref="BFW94:BGH94"/>
    <mergeCell ref="BGJ94:BGK94"/>
    <mergeCell ref="BDC94:BDN94"/>
    <mergeCell ref="BDP94:BDQ94"/>
    <mergeCell ref="BDU94:BEF94"/>
    <mergeCell ref="BEH94:BEI94"/>
    <mergeCell ref="BEM94:BEX94"/>
    <mergeCell ref="BBN94:BBO94"/>
    <mergeCell ref="BBS94:BCD94"/>
    <mergeCell ref="BCF94:BCG94"/>
    <mergeCell ref="BCK94:BCV94"/>
    <mergeCell ref="BCX94:BCY94"/>
    <mergeCell ref="AZQ94:BAB94"/>
    <mergeCell ref="BAD94:BAE94"/>
    <mergeCell ref="BAI94:BAT94"/>
    <mergeCell ref="BAV94:BAW94"/>
    <mergeCell ref="BBA94:BBL94"/>
    <mergeCell ref="AYB94:AYC94"/>
    <mergeCell ref="AYG94:AYR94"/>
    <mergeCell ref="AYT94:AYU94"/>
    <mergeCell ref="AYY94:AZJ94"/>
    <mergeCell ref="AZL94:AZM94"/>
    <mergeCell ref="AWE94:AWP94"/>
    <mergeCell ref="AWR94:AWS94"/>
    <mergeCell ref="AWW94:AXH94"/>
    <mergeCell ref="AXJ94:AXK94"/>
    <mergeCell ref="AXO94:AXZ94"/>
    <mergeCell ref="AUP94:AUQ94"/>
    <mergeCell ref="AUU94:AVF94"/>
    <mergeCell ref="AVH94:AVI94"/>
    <mergeCell ref="AVM94:AVX94"/>
    <mergeCell ref="AVZ94:AWA94"/>
    <mergeCell ref="ASS94:ATD94"/>
    <mergeCell ref="ATF94:ATG94"/>
    <mergeCell ref="ATK94:ATV94"/>
    <mergeCell ref="ATX94:ATY94"/>
    <mergeCell ref="AUC94:AUN94"/>
    <mergeCell ref="ARD94:ARE94"/>
    <mergeCell ref="ARI94:ART94"/>
    <mergeCell ref="ARV94:ARW94"/>
    <mergeCell ref="ASA94:ASL94"/>
    <mergeCell ref="ASN94:ASO94"/>
    <mergeCell ref="APG94:APR94"/>
    <mergeCell ref="APT94:APU94"/>
    <mergeCell ref="APY94:AQJ94"/>
    <mergeCell ref="AQL94:AQM94"/>
    <mergeCell ref="AQQ94:ARB94"/>
    <mergeCell ref="ANR94:ANS94"/>
    <mergeCell ref="ANW94:AOH94"/>
    <mergeCell ref="AOJ94:AOK94"/>
    <mergeCell ref="AOO94:AOZ94"/>
    <mergeCell ref="APB94:APC94"/>
    <mergeCell ref="ALU94:AMF94"/>
    <mergeCell ref="AMH94:AMI94"/>
    <mergeCell ref="AMM94:AMX94"/>
    <mergeCell ref="AMZ94:ANA94"/>
    <mergeCell ref="ANE94:ANP94"/>
    <mergeCell ref="AKF94:AKG94"/>
    <mergeCell ref="AKK94:AKV94"/>
    <mergeCell ref="AKX94:AKY94"/>
    <mergeCell ref="ALC94:ALN94"/>
    <mergeCell ref="ALP94:ALQ94"/>
    <mergeCell ref="AII94:AIT94"/>
    <mergeCell ref="AIV94:AIW94"/>
    <mergeCell ref="AJA94:AJL94"/>
    <mergeCell ref="AJN94:AJO94"/>
    <mergeCell ref="AJS94:AKD94"/>
    <mergeCell ref="AGT94:AGU94"/>
    <mergeCell ref="AGY94:AHJ94"/>
    <mergeCell ref="AHL94:AHM94"/>
    <mergeCell ref="AHQ94:AIB94"/>
    <mergeCell ref="AID94:AIE94"/>
    <mergeCell ref="AEW94:AFH94"/>
    <mergeCell ref="AFJ94:AFK94"/>
    <mergeCell ref="AFO94:AFZ94"/>
    <mergeCell ref="AGB94:AGC94"/>
    <mergeCell ref="AGG94:AGR94"/>
    <mergeCell ref="ADH94:ADI94"/>
    <mergeCell ref="ADM94:ADX94"/>
    <mergeCell ref="ADZ94:AEA94"/>
    <mergeCell ref="AEE94:AEP94"/>
    <mergeCell ref="AER94:AES94"/>
    <mergeCell ref="ABK94:ABV94"/>
    <mergeCell ref="ABX94:ABY94"/>
    <mergeCell ref="ACC94:ACN94"/>
    <mergeCell ref="ACP94:ACQ94"/>
    <mergeCell ref="ACU94:ADF94"/>
    <mergeCell ref="ZV94:ZW94"/>
    <mergeCell ref="AAA94:AAL94"/>
    <mergeCell ref="AAN94:AAO94"/>
    <mergeCell ref="AAS94:ABD94"/>
    <mergeCell ref="ABF94:ABG94"/>
    <mergeCell ref="XY94:YJ94"/>
    <mergeCell ref="YL94:YM94"/>
    <mergeCell ref="YQ94:ZB94"/>
    <mergeCell ref="ZD94:ZE94"/>
    <mergeCell ref="ZI94:ZT94"/>
    <mergeCell ref="WJ94:WK94"/>
    <mergeCell ref="WO94:WZ94"/>
    <mergeCell ref="XB94:XC94"/>
    <mergeCell ref="XG94:XR94"/>
    <mergeCell ref="XT94:XU94"/>
    <mergeCell ref="UM94:UX94"/>
    <mergeCell ref="UZ94:VA94"/>
    <mergeCell ref="VE94:VP94"/>
    <mergeCell ref="VR94:VS94"/>
    <mergeCell ref="VW94:WH94"/>
    <mergeCell ref="SX94:SY94"/>
    <mergeCell ref="TC94:TN94"/>
    <mergeCell ref="TP94:TQ94"/>
    <mergeCell ref="TU94:UF94"/>
    <mergeCell ref="UH94:UI94"/>
    <mergeCell ref="RA94:RL94"/>
    <mergeCell ref="RN94:RO94"/>
    <mergeCell ref="RS94:SD94"/>
    <mergeCell ref="SF94:SG94"/>
    <mergeCell ref="SK94:SV94"/>
    <mergeCell ref="PL94:PM94"/>
    <mergeCell ref="PQ94:QB94"/>
    <mergeCell ref="QD94:QE94"/>
    <mergeCell ref="QI94:QT94"/>
    <mergeCell ref="QV94:QW94"/>
    <mergeCell ref="NO94:NZ94"/>
    <mergeCell ref="OB94:OC94"/>
    <mergeCell ref="OG94:OR94"/>
    <mergeCell ref="OT94:OU94"/>
    <mergeCell ref="OY94:PJ94"/>
    <mergeCell ref="LZ94:MA94"/>
    <mergeCell ref="ME94:MP94"/>
    <mergeCell ref="MR94:MS94"/>
    <mergeCell ref="MW94:NH94"/>
    <mergeCell ref="NJ94:NK94"/>
    <mergeCell ref="KC94:KN94"/>
    <mergeCell ref="KP94:KQ94"/>
    <mergeCell ref="KU94:LF94"/>
    <mergeCell ref="LH94:LI94"/>
    <mergeCell ref="LM94:LX94"/>
    <mergeCell ref="IN94:IO94"/>
    <mergeCell ref="IS94:JD94"/>
    <mergeCell ref="JF94:JG94"/>
    <mergeCell ref="JK94:JV94"/>
    <mergeCell ref="JX94:JY94"/>
    <mergeCell ref="HD94:HE94"/>
    <mergeCell ref="HI94:HT94"/>
    <mergeCell ref="HV94:HW94"/>
    <mergeCell ref="IA94:IL94"/>
    <mergeCell ref="FB94:FC94"/>
    <mergeCell ref="FG94:FR94"/>
    <mergeCell ref="FT94:FU94"/>
    <mergeCell ref="FY94:GJ94"/>
    <mergeCell ref="GL94:GM94"/>
    <mergeCell ref="DE94:DP94"/>
    <mergeCell ref="DR94:DS94"/>
    <mergeCell ref="DW94:EH94"/>
    <mergeCell ref="EJ94:EK94"/>
    <mergeCell ref="EO94:EZ94"/>
    <mergeCell ref="BP94:BQ94"/>
    <mergeCell ref="BU94:CF94"/>
    <mergeCell ref="CH94:CI94"/>
    <mergeCell ref="CM94:CX94"/>
    <mergeCell ref="CZ94:DA94"/>
    <mergeCell ref="A218:L218"/>
    <mergeCell ref="A216:L216"/>
    <mergeCell ref="A167:L167"/>
    <mergeCell ref="A94:L94"/>
    <mergeCell ref="A168:L168"/>
    <mergeCell ref="Q8:Q9"/>
    <mergeCell ref="A95:L95"/>
    <mergeCell ref="A52:L52"/>
    <mergeCell ref="A53:L53"/>
    <mergeCell ref="GQ94:HB94"/>
    <mergeCell ref="S94:AD94"/>
    <mergeCell ref="AF94:AG94"/>
    <mergeCell ref="AK94:AV94"/>
    <mergeCell ref="AX94:AY94"/>
    <mergeCell ref="BC94:BN94"/>
    <mergeCell ref="R8:R9"/>
    <mergeCell ref="FB167:FC167"/>
    <mergeCell ref="FG167:FR167"/>
    <mergeCell ref="FT167:FU167"/>
    <mergeCell ref="FY167:GJ167"/>
    <mergeCell ref="GL167:GM167"/>
    <mergeCell ref="DE167:DP167"/>
    <mergeCell ref="DR167:DS167"/>
    <mergeCell ref="DW167:EH167"/>
    <mergeCell ref="EJ167:EK167"/>
    <mergeCell ref="EO167:EZ167"/>
    <mergeCell ref="BP167:BQ167"/>
    <mergeCell ref="BU167:CF167"/>
    <mergeCell ref="CH167:CI167"/>
    <mergeCell ref="CM167:CX167"/>
    <mergeCell ref="CZ167:DA167"/>
    <mergeCell ref="S167:AD167"/>
    <mergeCell ref="G8:G9"/>
    <mergeCell ref="H8:H9"/>
    <mergeCell ref="F8:F9"/>
    <mergeCell ref="E8:E9"/>
    <mergeCell ref="D8:D9"/>
    <mergeCell ref="C8:C9"/>
    <mergeCell ref="B8:B9"/>
    <mergeCell ref="A8:A9"/>
    <mergeCell ref="I8:I9"/>
    <mergeCell ref="J8:J9"/>
    <mergeCell ref="N8:N9"/>
    <mergeCell ref="O8:O9"/>
    <mergeCell ref="P8:P9"/>
    <mergeCell ref="A2:R2"/>
    <mergeCell ref="A3:R3"/>
    <mergeCell ref="A4:R4"/>
    <mergeCell ref="A6:M7"/>
    <mergeCell ref="N6:R6"/>
    <mergeCell ref="N7:P7"/>
    <mergeCell ref="Q7:R7"/>
  </mergeCells>
  <phoneticPr fontId="20" type="noConversion"/>
  <pageMargins left="0.39370078740157483" right="0.11811023622047245" top="0.15748031496062992" bottom="0.15748031496062992" header="0" footer="0"/>
  <pageSetup paperSize="5"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S27"/>
  <sheetViews>
    <sheetView showGridLines="0" workbookViewId="0">
      <selection activeCell="H8" sqref="H8"/>
    </sheetView>
  </sheetViews>
  <sheetFormatPr baseColWidth="10" defaultColWidth="11.42578125" defaultRowHeight="15" outlineLevelRow="1" x14ac:dyDescent="0.25"/>
  <cols>
    <col min="1" max="1" width="3.28515625" customWidth="1"/>
    <col min="3" max="3" width="24.7109375" bestFit="1" customWidth="1"/>
    <col min="4" max="4" width="8.42578125" bestFit="1" customWidth="1"/>
    <col min="5" max="5" width="10.85546875" customWidth="1"/>
    <col min="6" max="6" width="12.28515625" customWidth="1"/>
    <col min="7" max="7" width="8.7109375" customWidth="1"/>
    <col min="8" max="8" width="35.42578125" customWidth="1"/>
    <col min="9" max="10" width="12.28515625" customWidth="1"/>
    <col min="11" max="11" width="10.5703125" customWidth="1"/>
    <col min="12" max="12" width="10.7109375" bestFit="1" customWidth="1"/>
    <col min="13" max="13" width="9.85546875" bestFit="1" customWidth="1"/>
    <col min="14" max="14" width="8.140625" customWidth="1"/>
    <col min="15" max="15" width="10.7109375" bestFit="1" customWidth="1"/>
    <col min="16" max="16" width="10.28515625" customWidth="1"/>
    <col min="17" max="17" width="8.7109375" customWidth="1"/>
    <col min="18" max="18" width="9.7109375" customWidth="1"/>
  </cols>
  <sheetData>
    <row r="2" spans="2:19" ht="20.25" x14ac:dyDescent="0.25">
      <c r="B2" s="285" t="s">
        <v>234</v>
      </c>
      <c r="C2" s="285"/>
      <c r="D2" s="285"/>
      <c r="E2" s="285"/>
      <c r="F2" s="285"/>
      <c r="G2" s="285"/>
      <c r="H2" s="285"/>
      <c r="I2" s="285"/>
      <c r="J2" s="285"/>
      <c r="K2" s="285"/>
      <c r="L2" s="285"/>
      <c r="M2" s="285"/>
      <c r="N2" s="285"/>
      <c r="O2" s="285"/>
      <c r="P2" s="285"/>
      <c r="Q2" s="285"/>
      <c r="R2" s="285"/>
    </row>
    <row r="3" spans="2:19" ht="15.75" x14ac:dyDescent="0.25">
      <c r="B3" s="286" t="s">
        <v>196</v>
      </c>
      <c r="C3" s="286"/>
      <c r="D3" s="286"/>
      <c r="E3" s="286"/>
      <c r="F3" s="286"/>
      <c r="G3" s="286"/>
      <c r="H3" s="286"/>
      <c r="I3" s="286"/>
      <c r="J3" s="286"/>
      <c r="K3" s="286"/>
      <c r="L3" s="286"/>
      <c r="M3" s="286"/>
      <c r="N3" s="286"/>
      <c r="O3" s="286"/>
      <c r="P3" s="286"/>
      <c r="Q3" s="286"/>
      <c r="R3" s="286"/>
    </row>
    <row r="4" spans="2:19" ht="15.6" customHeight="1" x14ac:dyDescent="0.25">
      <c r="B4" s="285" t="s">
        <v>235</v>
      </c>
      <c r="C4" s="285"/>
      <c r="D4" s="285"/>
      <c r="E4" s="285"/>
      <c r="F4" s="285"/>
      <c r="G4" s="285"/>
      <c r="H4" s="285"/>
      <c r="I4" s="285"/>
      <c r="J4" s="285"/>
      <c r="K4" s="285"/>
      <c r="L4" s="285"/>
      <c r="M4" s="285"/>
      <c r="N4" s="285"/>
      <c r="O4" s="285"/>
      <c r="P4" s="285"/>
      <c r="Q4" s="285"/>
      <c r="R4" s="285"/>
    </row>
    <row r="5" spans="2:19" ht="20.25" x14ac:dyDescent="0.25">
      <c r="B5" s="1"/>
      <c r="C5" s="1"/>
      <c r="D5" s="1"/>
      <c r="E5" s="1"/>
      <c r="F5" s="1"/>
      <c r="G5" s="1"/>
      <c r="H5" s="1"/>
      <c r="I5" s="1"/>
      <c r="J5" s="1"/>
    </row>
    <row r="6" spans="2:19" ht="13.9" customHeight="1" x14ac:dyDescent="0.25">
      <c r="B6" s="345" t="s">
        <v>48</v>
      </c>
      <c r="C6" s="346"/>
      <c r="D6" s="346"/>
      <c r="E6" s="346"/>
      <c r="F6" s="346"/>
      <c r="G6" s="346"/>
      <c r="H6" s="346"/>
      <c r="I6" s="346"/>
      <c r="J6" s="346"/>
      <c r="K6" s="346"/>
      <c r="L6" s="346"/>
      <c r="M6" s="347"/>
      <c r="N6" s="309" t="s">
        <v>71</v>
      </c>
      <c r="O6" s="310"/>
      <c r="P6" s="310"/>
      <c r="Q6" s="310"/>
      <c r="R6" s="311"/>
    </row>
    <row r="7" spans="2:19" ht="13.9" customHeight="1" x14ac:dyDescent="0.25">
      <c r="B7" s="348"/>
      <c r="C7" s="349"/>
      <c r="D7" s="349"/>
      <c r="E7" s="349"/>
      <c r="F7" s="349"/>
      <c r="G7" s="349"/>
      <c r="H7" s="349"/>
      <c r="I7" s="349"/>
      <c r="J7" s="349"/>
      <c r="K7" s="349"/>
      <c r="L7" s="349"/>
      <c r="M7" s="350"/>
      <c r="N7" s="351" t="s">
        <v>72</v>
      </c>
      <c r="O7" s="352"/>
      <c r="P7" s="353"/>
      <c r="Q7" s="352" t="s">
        <v>73</v>
      </c>
      <c r="R7" s="353"/>
    </row>
    <row r="8" spans="2:19" s="26" customFormat="1" ht="24" x14ac:dyDescent="0.25">
      <c r="B8" s="161" t="s">
        <v>74</v>
      </c>
      <c r="C8" s="161" t="s">
        <v>75</v>
      </c>
      <c r="D8" s="161" t="s">
        <v>76</v>
      </c>
      <c r="E8" s="161" t="s">
        <v>77</v>
      </c>
      <c r="F8" s="161" t="s">
        <v>57</v>
      </c>
      <c r="G8" s="161" t="s">
        <v>58</v>
      </c>
      <c r="H8" s="161" t="s">
        <v>59</v>
      </c>
      <c r="I8" s="161" t="s">
        <v>66</v>
      </c>
      <c r="J8" s="161" t="s">
        <v>78</v>
      </c>
      <c r="K8" s="161" t="s">
        <v>79</v>
      </c>
      <c r="L8" s="161" t="s">
        <v>80</v>
      </c>
      <c r="M8" s="161" t="s">
        <v>68</v>
      </c>
      <c r="N8" s="161" t="s">
        <v>81</v>
      </c>
      <c r="O8" s="161" t="s">
        <v>82</v>
      </c>
      <c r="P8" s="161" t="s">
        <v>83</v>
      </c>
      <c r="Q8" s="161" t="s">
        <v>65</v>
      </c>
      <c r="R8" s="161" t="s">
        <v>83</v>
      </c>
      <c r="S8" s="25"/>
    </row>
    <row r="9" spans="2:19" s="3" customFormat="1" outlineLevel="1" x14ac:dyDescent="0.25">
      <c r="B9" s="32"/>
      <c r="C9" s="279" t="s">
        <v>243</v>
      </c>
      <c r="D9" s="341"/>
      <c r="E9" s="341"/>
      <c r="F9" s="281"/>
      <c r="G9" s="33"/>
      <c r="H9" s="33"/>
      <c r="I9" s="33"/>
      <c r="J9" s="33"/>
      <c r="K9" s="32"/>
      <c r="L9" s="32"/>
      <c r="M9" s="89"/>
      <c r="N9" s="32"/>
      <c r="O9" s="32"/>
      <c r="P9" s="89"/>
      <c r="Q9" s="32"/>
      <c r="R9" s="89"/>
    </row>
    <row r="10" spans="2:19" s="3" customFormat="1" outlineLevel="1" x14ac:dyDescent="0.25">
      <c r="B10" s="32"/>
      <c r="C10" s="90"/>
      <c r="D10" s="32"/>
      <c r="E10" s="32"/>
      <c r="F10" s="33"/>
      <c r="G10" s="33"/>
      <c r="H10" s="33"/>
      <c r="I10" s="33"/>
      <c r="J10" s="33"/>
      <c r="K10" s="32"/>
      <c r="L10" s="32"/>
      <c r="M10" s="89"/>
      <c r="N10" s="32"/>
      <c r="O10" s="32"/>
      <c r="P10" s="89"/>
      <c r="Q10" s="32"/>
      <c r="R10" s="89"/>
    </row>
    <row r="11" spans="2:19" s="7" customFormat="1" x14ac:dyDescent="0.25">
      <c r="B11" s="338" t="s">
        <v>187</v>
      </c>
      <c r="C11" s="339"/>
      <c r="D11" s="339"/>
      <c r="E11" s="339"/>
      <c r="F11" s="339"/>
      <c r="G11" s="339"/>
      <c r="H11" s="339"/>
      <c r="I11" s="339"/>
      <c r="J11" s="339"/>
      <c r="K11" s="339"/>
      <c r="L11" s="340"/>
      <c r="M11" s="93">
        <f>SUM(M9:M10)</f>
        <v>0</v>
      </c>
      <c r="N11" s="338"/>
      <c r="O11" s="340"/>
      <c r="P11" s="93">
        <f>SUM(P9:P10)</f>
        <v>0</v>
      </c>
      <c r="Q11" s="94"/>
      <c r="R11" s="93">
        <f>SUM(R9:R10)</f>
        <v>0</v>
      </c>
    </row>
    <row r="12" spans="2:19" s="7" customFormat="1" x14ac:dyDescent="0.25">
      <c r="B12" s="338" t="s">
        <v>188</v>
      </c>
      <c r="C12" s="339"/>
      <c r="D12" s="339"/>
      <c r="E12" s="339"/>
      <c r="F12" s="339"/>
      <c r="G12" s="339"/>
      <c r="H12" s="339"/>
      <c r="I12" s="339"/>
      <c r="J12" s="339"/>
      <c r="K12" s="339"/>
      <c r="L12" s="340"/>
      <c r="M12" s="93">
        <f>+M11</f>
        <v>0</v>
      </c>
      <c r="N12" s="338"/>
      <c r="O12" s="340"/>
      <c r="P12" s="93">
        <f>+P11</f>
        <v>0</v>
      </c>
      <c r="Q12" s="95"/>
      <c r="R12" s="93">
        <f>+R11</f>
        <v>0</v>
      </c>
    </row>
    <row r="13" spans="2:19" s="7" customFormat="1" hidden="1" outlineLevel="1" x14ac:dyDescent="0.25">
      <c r="B13" s="32"/>
      <c r="C13" s="279" t="s">
        <v>208</v>
      </c>
      <c r="D13" s="280"/>
      <c r="E13" s="281"/>
      <c r="F13" s="33"/>
      <c r="G13" s="72"/>
      <c r="H13" s="33"/>
      <c r="I13" s="96"/>
      <c r="J13" s="96"/>
      <c r="K13" s="32"/>
      <c r="L13" s="62"/>
      <c r="M13" s="89"/>
      <c r="N13" s="72"/>
      <c r="O13" s="72"/>
      <c r="P13" s="89"/>
      <c r="Q13" s="44"/>
      <c r="R13" s="61"/>
    </row>
    <row r="14" spans="2:19" s="7" customFormat="1" hidden="1" outlineLevel="1" x14ac:dyDescent="0.25">
      <c r="B14" s="32"/>
      <c r="C14" s="90"/>
      <c r="D14" s="32"/>
      <c r="E14" s="32"/>
      <c r="F14" s="33"/>
      <c r="G14" s="72"/>
      <c r="H14" s="33"/>
      <c r="I14" s="96"/>
      <c r="J14" s="96"/>
      <c r="K14" s="32"/>
      <c r="L14" s="62"/>
      <c r="M14" s="89"/>
      <c r="N14" s="72"/>
      <c r="O14" s="72"/>
      <c r="P14" s="89"/>
      <c r="Q14" s="44"/>
      <c r="R14" s="61"/>
    </row>
    <row r="15" spans="2:19" s="7" customFormat="1" collapsed="1" x14ac:dyDescent="0.25">
      <c r="B15" s="338" t="s">
        <v>197</v>
      </c>
      <c r="C15" s="339"/>
      <c r="D15" s="339"/>
      <c r="E15" s="339"/>
      <c r="F15" s="339"/>
      <c r="G15" s="339"/>
      <c r="H15" s="339"/>
      <c r="I15" s="339"/>
      <c r="J15" s="339"/>
      <c r="K15" s="339"/>
      <c r="L15" s="340"/>
      <c r="M15" s="93">
        <f>SUM(M13:M14)</f>
        <v>0</v>
      </c>
      <c r="N15" s="91"/>
      <c r="O15" s="92"/>
      <c r="P15" s="93">
        <f>SUM(P13:P14)</f>
        <v>0</v>
      </c>
      <c r="Q15" s="94"/>
      <c r="R15" s="93">
        <f>SUM(R13:R14)</f>
        <v>0</v>
      </c>
    </row>
    <row r="16" spans="2:19" s="7" customFormat="1" x14ac:dyDescent="0.25">
      <c r="B16" s="338" t="s">
        <v>190</v>
      </c>
      <c r="C16" s="339"/>
      <c r="D16" s="339"/>
      <c r="E16" s="339"/>
      <c r="F16" s="339"/>
      <c r="G16" s="339"/>
      <c r="H16" s="339"/>
      <c r="I16" s="339"/>
      <c r="J16" s="339"/>
      <c r="K16" s="339"/>
      <c r="L16" s="340"/>
      <c r="M16" s="93">
        <f>+M12+M15</f>
        <v>0</v>
      </c>
      <c r="N16" s="91"/>
      <c r="O16" s="92"/>
      <c r="P16" s="93">
        <f>+P12+P15</f>
        <v>0</v>
      </c>
      <c r="Q16" s="94"/>
      <c r="R16" s="93">
        <f>+R12+R15</f>
        <v>0</v>
      </c>
    </row>
    <row r="17" spans="2:18" s="7" customFormat="1" hidden="1" outlineLevel="1" x14ac:dyDescent="0.25">
      <c r="B17" s="32"/>
      <c r="C17" s="342" t="s">
        <v>186</v>
      </c>
      <c r="D17" s="343"/>
      <c r="E17" s="343"/>
      <c r="F17" s="343"/>
      <c r="G17" s="343"/>
      <c r="H17" s="344"/>
      <c r="I17" s="33"/>
      <c r="J17" s="33"/>
      <c r="K17" s="32"/>
      <c r="L17" s="32"/>
      <c r="M17" s="89"/>
      <c r="N17" s="32"/>
      <c r="O17" s="32"/>
      <c r="P17" s="89"/>
      <c r="Q17" s="32"/>
      <c r="R17" s="89"/>
    </row>
    <row r="18" spans="2:18" s="7" customFormat="1" collapsed="1" x14ac:dyDescent="0.25">
      <c r="B18" s="338" t="s">
        <v>198</v>
      </c>
      <c r="C18" s="339"/>
      <c r="D18" s="339"/>
      <c r="E18" s="339"/>
      <c r="F18" s="339"/>
      <c r="G18" s="339"/>
      <c r="H18" s="339"/>
      <c r="I18" s="339"/>
      <c r="J18" s="339"/>
      <c r="K18" s="339"/>
      <c r="L18" s="340"/>
      <c r="M18" s="93">
        <f>SUM(M17:M17)</f>
        <v>0</v>
      </c>
      <c r="N18" s="91"/>
      <c r="O18" s="92"/>
      <c r="P18" s="93">
        <f>SUM(P17:P17)</f>
        <v>0</v>
      </c>
      <c r="Q18" s="94"/>
      <c r="R18" s="93">
        <f>SUM(R17:R17)</f>
        <v>0</v>
      </c>
    </row>
    <row r="19" spans="2:18" s="7" customFormat="1" x14ac:dyDescent="0.25">
      <c r="B19" s="338" t="s">
        <v>199</v>
      </c>
      <c r="C19" s="339"/>
      <c r="D19" s="339"/>
      <c r="E19" s="339"/>
      <c r="F19" s="339"/>
      <c r="G19" s="339"/>
      <c r="H19" s="339"/>
      <c r="I19" s="339"/>
      <c r="J19" s="339"/>
      <c r="K19" s="339"/>
      <c r="L19" s="340"/>
      <c r="M19" s="93">
        <f>+M16+M18</f>
        <v>0</v>
      </c>
      <c r="N19" s="91"/>
      <c r="O19" s="92"/>
      <c r="P19" s="93">
        <f>+P16+P18</f>
        <v>0</v>
      </c>
      <c r="Q19" s="94"/>
      <c r="R19" s="93">
        <f>+R16+R18</f>
        <v>0</v>
      </c>
    </row>
    <row r="20" spans="2:18" s="7" customFormat="1" hidden="1" outlineLevel="1" x14ac:dyDescent="0.25">
      <c r="B20" s="32"/>
      <c r="C20" s="32"/>
      <c r="D20" s="32"/>
      <c r="E20" s="32"/>
      <c r="F20" s="33"/>
      <c r="G20" s="72"/>
      <c r="H20" s="33"/>
      <c r="I20" s="96"/>
      <c r="J20" s="96"/>
      <c r="K20" s="72"/>
      <c r="L20" s="62"/>
      <c r="M20" s="89"/>
      <c r="N20" s="72"/>
      <c r="O20" s="96"/>
      <c r="P20" s="89"/>
      <c r="Q20" s="44"/>
      <c r="R20" s="61"/>
    </row>
    <row r="21" spans="2:18" s="7" customFormat="1" hidden="1" outlineLevel="1" x14ac:dyDescent="0.25">
      <c r="B21" s="32"/>
      <c r="C21" s="32"/>
      <c r="D21" s="32"/>
      <c r="E21" s="32"/>
      <c r="F21" s="33"/>
      <c r="G21" s="72"/>
      <c r="H21" s="33"/>
      <c r="I21" s="96"/>
      <c r="J21" s="96"/>
      <c r="K21" s="32"/>
      <c r="L21" s="62"/>
      <c r="M21" s="89"/>
      <c r="N21" s="72"/>
      <c r="O21" s="96"/>
      <c r="P21" s="89"/>
      <c r="Q21" s="44"/>
      <c r="R21" s="61"/>
    </row>
    <row r="22" spans="2:18" s="7" customFormat="1" collapsed="1" x14ac:dyDescent="0.25">
      <c r="B22" s="338" t="s">
        <v>200</v>
      </c>
      <c r="C22" s="339"/>
      <c r="D22" s="339"/>
      <c r="E22" s="339"/>
      <c r="F22" s="339"/>
      <c r="G22" s="339"/>
      <c r="H22" s="339"/>
      <c r="I22" s="339"/>
      <c r="J22" s="339"/>
      <c r="K22" s="339"/>
      <c r="L22" s="340"/>
      <c r="M22" s="93">
        <f>SUM(M20:M21)</f>
        <v>0</v>
      </c>
      <c r="N22" s="338"/>
      <c r="O22" s="340"/>
      <c r="P22" s="93">
        <f>SUM(P20:P21)</f>
        <v>0</v>
      </c>
      <c r="Q22" s="94"/>
      <c r="R22" s="93">
        <f>SUM(R20:R21)</f>
        <v>0</v>
      </c>
    </row>
    <row r="23" spans="2:18" s="7" customFormat="1" x14ac:dyDescent="0.25">
      <c r="B23" s="338" t="s">
        <v>201</v>
      </c>
      <c r="C23" s="339"/>
      <c r="D23" s="339"/>
      <c r="E23" s="339"/>
      <c r="F23" s="339"/>
      <c r="G23" s="339"/>
      <c r="H23" s="339"/>
      <c r="I23" s="339"/>
      <c r="J23" s="339"/>
      <c r="K23" s="339"/>
      <c r="L23" s="340"/>
      <c r="M23" s="93">
        <f>+M22+M19</f>
        <v>0</v>
      </c>
      <c r="N23" s="91"/>
      <c r="O23" s="92"/>
      <c r="P23" s="93">
        <f>+P22+P19</f>
        <v>0</v>
      </c>
      <c r="Q23" s="94"/>
      <c r="R23" s="93">
        <f>+R22+R19</f>
        <v>0</v>
      </c>
    </row>
    <row r="24" spans="2:18" s="7" customFormat="1" x14ac:dyDescent="0.25">
      <c r="B24" s="338" t="s">
        <v>70</v>
      </c>
      <c r="C24" s="339"/>
      <c r="D24" s="339"/>
      <c r="E24" s="339"/>
      <c r="F24" s="339"/>
      <c r="G24" s="339"/>
      <c r="H24" s="339"/>
      <c r="I24" s="339"/>
      <c r="J24" s="339"/>
      <c r="K24" s="339"/>
      <c r="L24" s="340"/>
      <c r="M24" s="93">
        <f>+M23</f>
        <v>0</v>
      </c>
      <c r="N24" s="338"/>
      <c r="O24" s="340"/>
      <c r="P24" s="93">
        <f>+P23</f>
        <v>0</v>
      </c>
      <c r="Q24" s="94"/>
      <c r="R24" s="93">
        <f>+R23</f>
        <v>0</v>
      </c>
    </row>
    <row r="27" spans="2:18" x14ac:dyDescent="0.25">
      <c r="P27" s="73"/>
    </row>
  </sheetData>
  <mergeCells count="23">
    <mergeCell ref="C9:F9"/>
    <mergeCell ref="C17:H17"/>
    <mergeCell ref="B2:R2"/>
    <mergeCell ref="B3:R3"/>
    <mergeCell ref="B4:R4"/>
    <mergeCell ref="B6:M7"/>
    <mergeCell ref="N6:R6"/>
    <mergeCell ref="N7:P7"/>
    <mergeCell ref="Q7:R7"/>
    <mergeCell ref="B11:L11"/>
    <mergeCell ref="N11:O11"/>
    <mergeCell ref="B16:L16"/>
    <mergeCell ref="B15:L15"/>
    <mergeCell ref="B12:L12"/>
    <mergeCell ref="N12:O12"/>
    <mergeCell ref="C13:E13"/>
    <mergeCell ref="B19:L19"/>
    <mergeCell ref="B18:L18"/>
    <mergeCell ref="B22:L22"/>
    <mergeCell ref="N22:O22"/>
    <mergeCell ref="B24:L24"/>
    <mergeCell ref="N24:O24"/>
    <mergeCell ref="B23:L23"/>
  </mergeCells>
  <conditionalFormatting sqref="C9">
    <cfRule type="expression" dxfId="13" priority="1">
      <formula>LEN($E11)=2</formula>
    </cfRule>
  </conditionalFormatting>
  <conditionalFormatting sqref="C13:D13">
    <cfRule type="expression" dxfId="12" priority="2">
      <formula>LEN($E15)=2</formula>
    </cfRule>
  </conditionalFormatting>
  <pageMargins left="0.70866141732283472" right="0.70866141732283472" top="0.74803149606299213" bottom="0.74803149606299213" header="0.31496062992125984" footer="0.31496062992125984"/>
  <pageSetup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F6622-110C-40D4-954B-F1FE08123059}">
  <dimension ref="B2:H48"/>
  <sheetViews>
    <sheetView showGridLines="0" zoomScale="85" zoomScaleNormal="85" workbookViewId="0">
      <selection activeCell="E48" sqref="E48"/>
    </sheetView>
  </sheetViews>
  <sheetFormatPr baseColWidth="10" defaultColWidth="11.42578125" defaultRowHeight="15" outlineLevelRow="2" x14ac:dyDescent="0.25"/>
  <cols>
    <col min="1" max="1" width="5" customWidth="1"/>
    <col min="2" max="2" width="6.85546875" style="3" customWidth="1"/>
    <col min="3" max="3" width="34" style="3" bestFit="1" customWidth="1"/>
    <col min="4" max="4" width="48" style="3" customWidth="1"/>
    <col min="5" max="5" width="29.42578125" style="67" customWidth="1"/>
    <col min="6" max="6" width="23.5703125" style="3" customWidth="1"/>
    <col min="7" max="7" width="17.85546875" bestFit="1" customWidth="1"/>
    <col min="8" max="8" width="24" bestFit="1" customWidth="1"/>
  </cols>
  <sheetData>
    <row r="2" spans="2:8" ht="20.25" x14ac:dyDescent="0.25">
      <c r="B2" s="285" t="s">
        <v>234</v>
      </c>
      <c r="C2" s="285"/>
      <c r="D2" s="285"/>
      <c r="E2" s="285"/>
      <c r="F2" s="285"/>
    </row>
    <row r="3" spans="2:8" ht="70.150000000000006" customHeight="1" x14ac:dyDescent="0.25">
      <c r="B3" s="289" t="s">
        <v>84</v>
      </c>
      <c r="C3" s="289"/>
      <c r="D3" s="289"/>
      <c r="E3" s="289"/>
      <c r="F3" s="289"/>
    </row>
    <row r="4" spans="2:8" ht="9" customHeight="1" x14ac:dyDescent="0.25">
      <c r="B4" s="76"/>
      <c r="C4" s="76"/>
      <c r="D4" s="76"/>
      <c r="E4" s="76"/>
      <c r="F4" s="76"/>
    </row>
    <row r="5" spans="2:8" ht="20.25" x14ac:dyDescent="0.25">
      <c r="B5" s="285" t="s">
        <v>235</v>
      </c>
      <c r="C5" s="285"/>
      <c r="D5" s="285"/>
      <c r="E5" s="285"/>
      <c r="F5" s="285"/>
    </row>
    <row r="6" spans="2:8" ht="20.25" x14ac:dyDescent="0.25">
      <c r="B6" s="2"/>
      <c r="C6" s="2"/>
      <c r="D6" s="2"/>
      <c r="E6" s="68"/>
      <c r="F6" s="2"/>
    </row>
    <row r="7" spans="2:8" ht="15.75" x14ac:dyDescent="0.25">
      <c r="B7" s="132" t="s">
        <v>0</v>
      </c>
      <c r="C7" s="170"/>
      <c r="E7" s="171" t="s">
        <v>1</v>
      </c>
      <c r="F7" s="135">
        <v>21</v>
      </c>
    </row>
    <row r="8" spans="2:8" x14ac:dyDescent="0.25">
      <c r="B8" s="354" t="s">
        <v>2</v>
      </c>
      <c r="C8" s="355"/>
      <c r="E8" s="66" t="s">
        <v>3</v>
      </c>
      <c r="F8" s="5">
        <v>10</v>
      </c>
    </row>
    <row r="9" spans="2:8" x14ac:dyDescent="0.25">
      <c r="B9" s="354" t="s">
        <v>2</v>
      </c>
      <c r="C9" s="355"/>
      <c r="E9" s="66" t="s">
        <v>4</v>
      </c>
      <c r="F9" s="5" t="s">
        <v>5</v>
      </c>
    </row>
    <row r="12" spans="2:8" x14ac:dyDescent="0.25">
      <c r="B12" s="362" t="s">
        <v>67</v>
      </c>
      <c r="C12" s="362" t="s">
        <v>85</v>
      </c>
      <c r="D12" s="362" t="s">
        <v>86</v>
      </c>
      <c r="E12" s="364" t="s">
        <v>87</v>
      </c>
      <c r="F12" s="356" t="s">
        <v>88</v>
      </c>
      <c r="G12" s="356" t="s">
        <v>213</v>
      </c>
      <c r="H12" s="356" t="s">
        <v>212</v>
      </c>
    </row>
    <row r="13" spans="2:8" x14ac:dyDescent="0.25">
      <c r="B13" s="363"/>
      <c r="C13" s="363"/>
      <c r="D13" s="363"/>
      <c r="E13" s="364"/>
      <c r="F13" s="357"/>
      <c r="G13" s="357"/>
      <c r="H13" s="357"/>
    </row>
    <row r="14" spans="2:8" ht="15" customHeight="1" x14ac:dyDescent="0.25">
      <c r="B14" s="358" t="s">
        <v>89</v>
      </c>
      <c r="C14" s="359"/>
      <c r="D14" s="359"/>
      <c r="E14" s="359"/>
      <c r="F14" s="359"/>
      <c r="G14" s="359"/>
      <c r="H14" s="359"/>
    </row>
    <row r="15" spans="2:8" ht="15" customHeight="1" outlineLevel="1" x14ac:dyDescent="0.25">
      <c r="B15" s="9">
        <v>1</v>
      </c>
      <c r="C15" s="88" t="s">
        <v>284</v>
      </c>
      <c r="D15" s="88" t="s">
        <v>285</v>
      </c>
      <c r="E15" s="88" t="s">
        <v>286</v>
      </c>
      <c r="F15" s="88">
        <v>45658</v>
      </c>
      <c r="G15" s="88">
        <v>45658</v>
      </c>
      <c r="H15" s="88"/>
    </row>
    <row r="16" spans="2:8" ht="15" customHeight="1" outlineLevel="1" x14ac:dyDescent="0.25">
      <c r="B16" s="9">
        <v>2</v>
      </c>
      <c r="C16" s="88" t="s">
        <v>287</v>
      </c>
      <c r="D16" s="88" t="s">
        <v>288</v>
      </c>
      <c r="E16" s="88" t="s">
        <v>286</v>
      </c>
      <c r="F16" s="88">
        <v>45658</v>
      </c>
      <c r="G16" s="88">
        <v>45658</v>
      </c>
      <c r="H16" s="88"/>
    </row>
    <row r="17" spans="2:8" s="87" customFormat="1" ht="15" customHeight="1" outlineLevel="1" x14ac:dyDescent="0.25">
      <c r="B17" s="9">
        <v>3</v>
      </c>
      <c r="C17" s="74" t="s">
        <v>289</v>
      </c>
      <c r="D17" s="74" t="s">
        <v>290</v>
      </c>
      <c r="E17" s="74" t="s">
        <v>291</v>
      </c>
      <c r="F17" s="88">
        <v>45658</v>
      </c>
      <c r="G17" s="88">
        <v>45658</v>
      </c>
      <c r="H17" s="74"/>
    </row>
    <row r="18" spans="2:8" s="87" customFormat="1" ht="15" customHeight="1" outlineLevel="1" x14ac:dyDescent="0.25">
      <c r="B18" s="9">
        <v>4</v>
      </c>
      <c r="C18" s="74" t="s">
        <v>292</v>
      </c>
      <c r="D18" s="74" t="s">
        <v>293</v>
      </c>
      <c r="E18" s="74" t="s">
        <v>294</v>
      </c>
      <c r="F18" s="88">
        <v>45658</v>
      </c>
      <c r="G18" s="88">
        <v>45658</v>
      </c>
      <c r="H18" s="74"/>
    </row>
    <row r="19" spans="2:8" s="87" customFormat="1" ht="15" customHeight="1" outlineLevel="1" x14ac:dyDescent="0.25">
      <c r="B19" s="9">
        <v>5</v>
      </c>
      <c r="C19" s="74" t="s">
        <v>295</v>
      </c>
      <c r="D19" s="74" t="s">
        <v>296</v>
      </c>
      <c r="E19" s="74" t="s">
        <v>297</v>
      </c>
      <c r="F19" s="74">
        <v>45712</v>
      </c>
      <c r="G19" s="74">
        <v>45712</v>
      </c>
      <c r="H19" s="74"/>
    </row>
    <row r="20" spans="2:8" s="87" customFormat="1" ht="15" customHeight="1" outlineLevel="1" x14ac:dyDescent="0.25">
      <c r="B20" s="9">
        <v>6</v>
      </c>
      <c r="C20" s="74" t="s">
        <v>298</v>
      </c>
      <c r="D20" s="74" t="s">
        <v>299</v>
      </c>
      <c r="E20" s="74" t="s">
        <v>300</v>
      </c>
      <c r="F20" s="74">
        <v>45709</v>
      </c>
      <c r="G20" s="74">
        <v>45713</v>
      </c>
      <c r="H20" s="74" t="s">
        <v>301</v>
      </c>
    </row>
    <row r="21" spans="2:8" s="87" customFormat="1" ht="15" customHeight="1" outlineLevel="1" x14ac:dyDescent="0.25">
      <c r="B21" s="9">
        <v>7</v>
      </c>
      <c r="C21" s="74" t="s">
        <v>302</v>
      </c>
      <c r="D21" s="74" t="s">
        <v>303</v>
      </c>
      <c r="E21" s="74" t="s">
        <v>304</v>
      </c>
      <c r="F21" s="74">
        <v>45719</v>
      </c>
      <c r="G21" s="74">
        <v>45719</v>
      </c>
      <c r="H21" s="74"/>
    </row>
    <row r="22" spans="2:8" s="87" customFormat="1" ht="15" customHeight="1" outlineLevel="1" x14ac:dyDescent="0.25">
      <c r="B22" s="9">
        <v>8</v>
      </c>
      <c r="C22" s="74" t="s">
        <v>305</v>
      </c>
      <c r="D22" s="74" t="s">
        <v>306</v>
      </c>
      <c r="E22" s="74" t="s">
        <v>300</v>
      </c>
      <c r="F22" s="74">
        <v>45722</v>
      </c>
      <c r="G22" s="74">
        <v>45722</v>
      </c>
      <c r="H22" s="74"/>
    </row>
    <row r="23" spans="2:8" ht="15.75" customHeight="1" x14ac:dyDescent="0.25">
      <c r="B23" s="358" t="s">
        <v>90</v>
      </c>
      <c r="C23" s="359"/>
      <c r="D23" s="359"/>
      <c r="E23" s="359"/>
      <c r="F23" s="359"/>
      <c r="G23" s="359"/>
      <c r="H23" s="359"/>
    </row>
    <row r="24" spans="2:8" hidden="1" outlineLevel="1" x14ac:dyDescent="0.25">
      <c r="B24" s="9">
        <v>1</v>
      </c>
      <c r="C24" s="10"/>
      <c r="D24" s="74"/>
      <c r="E24" s="74"/>
      <c r="F24" s="74"/>
      <c r="G24" s="74"/>
      <c r="H24" s="74"/>
    </row>
    <row r="25" spans="2:8" hidden="1" outlineLevel="1" x14ac:dyDescent="0.25">
      <c r="B25" s="9">
        <v>2</v>
      </c>
      <c r="C25" s="10"/>
      <c r="D25" s="74"/>
      <c r="E25" s="74"/>
      <c r="F25" s="74"/>
      <c r="G25" s="74"/>
      <c r="H25" s="74"/>
    </row>
    <row r="26" spans="2:8" hidden="1" outlineLevel="1" x14ac:dyDescent="0.25">
      <c r="B26" s="9">
        <v>3</v>
      </c>
      <c r="C26" s="10"/>
      <c r="D26" s="74"/>
      <c r="E26" s="74"/>
      <c r="F26" s="74"/>
      <c r="G26" s="74"/>
      <c r="H26" s="74"/>
    </row>
    <row r="27" spans="2:8" hidden="1" outlineLevel="1" x14ac:dyDescent="0.25">
      <c r="B27" s="9">
        <v>4</v>
      </c>
      <c r="C27" s="10"/>
      <c r="D27" s="74"/>
      <c r="E27" s="74"/>
      <c r="F27" s="74"/>
      <c r="G27" s="74"/>
      <c r="H27" s="74"/>
    </row>
    <row r="28" spans="2:8" hidden="1" outlineLevel="1" x14ac:dyDescent="0.25">
      <c r="B28" s="9">
        <v>5</v>
      </c>
      <c r="C28" s="10"/>
      <c r="D28" s="74"/>
      <c r="E28" s="74"/>
      <c r="F28" s="74"/>
      <c r="G28" s="74"/>
      <c r="H28" s="74"/>
    </row>
    <row r="29" spans="2:8" hidden="1" outlineLevel="1" x14ac:dyDescent="0.25">
      <c r="B29" s="9">
        <v>6</v>
      </c>
      <c r="C29" s="10"/>
      <c r="D29" s="74"/>
      <c r="E29" s="74"/>
      <c r="F29" s="74"/>
      <c r="G29" s="74"/>
      <c r="H29" s="74"/>
    </row>
    <row r="30" spans="2:8" ht="15" customHeight="1" collapsed="1" x14ac:dyDescent="0.25">
      <c r="B30" s="360" t="s">
        <v>91</v>
      </c>
      <c r="C30" s="361"/>
      <c r="D30" s="361"/>
      <c r="E30" s="361"/>
      <c r="F30" s="361"/>
      <c r="G30" s="361"/>
      <c r="H30" s="361"/>
    </row>
    <row r="31" spans="2:8" hidden="1" outlineLevel="2" x14ac:dyDescent="0.25">
      <c r="B31" s="9">
        <v>1</v>
      </c>
      <c r="C31" s="10"/>
      <c r="D31" s="208"/>
      <c r="E31" s="74"/>
      <c r="F31" s="74"/>
      <c r="G31" s="74"/>
      <c r="H31" s="74"/>
    </row>
    <row r="32" spans="2:8" hidden="1" outlineLevel="2" x14ac:dyDescent="0.25">
      <c r="B32" s="9">
        <v>2</v>
      </c>
      <c r="C32" s="10"/>
      <c r="D32" s="208"/>
      <c r="E32" s="74"/>
      <c r="F32" s="74"/>
      <c r="G32" s="74"/>
      <c r="H32" s="74"/>
    </row>
    <row r="33" spans="2:8" hidden="1" outlineLevel="2" x14ac:dyDescent="0.25">
      <c r="B33" s="9">
        <v>3</v>
      </c>
      <c r="C33" s="10"/>
      <c r="D33" s="208"/>
      <c r="E33" s="74"/>
      <c r="F33" s="74"/>
      <c r="G33" s="74"/>
      <c r="H33" s="74"/>
    </row>
    <row r="34" spans="2:8" hidden="1" outlineLevel="2" x14ac:dyDescent="0.25">
      <c r="B34" s="9">
        <v>4</v>
      </c>
      <c r="C34" s="10"/>
      <c r="D34" s="74"/>
      <c r="E34" s="74"/>
      <c r="F34" s="74"/>
      <c r="G34" s="74"/>
      <c r="H34" s="74"/>
    </row>
    <row r="35" spans="2:8" hidden="1" outlineLevel="2" x14ac:dyDescent="0.25">
      <c r="B35" s="9">
        <v>5</v>
      </c>
      <c r="C35" s="10"/>
      <c r="D35" s="74"/>
      <c r="E35" s="74"/>
      <c r="F35" s="74"/>
      <c r="G35" s="74"/>
      <c r="H35" s="74"/>
    </row>
    <row r="36" spans="2:8" hidden="1" outlineLevel="2" x14ac:dyDescent="0.25">
      <c r="B36" s="9">
        <v>6</v>
      </c>
      <c r="C36" s="10"/>
      <c r="D36" s="74"/>
      <c r="E36" s="74"/>
      <c r="F36" s="74"/>
      <c r="G36" s="74"/>
      <c r="H36" s="74"/>
    </row>
    <row r="37" spans="2:8" hidden="1" outlineLevel="2" x14ac:dyDescent="0.25">
      <c r="B37" s="9">
        <v>7</v>
      </c>
      <c r="C37" s="10"/>
      <c r="D37" s="74"/>
      <c r="E37" s="74"/>
      <c r="F37" s="74"/>
      <c r="G37" s="74"/>
      <c r="H37" s="74"/>
    </row>
    <row r="38" spans="2:8" hidden="1" outlineLevel="2" x14ac:dyDescent="0.25">
      <c r="B38" s="9">
        <v>8</v>
      </c>
      <c r="C38" s="10"/>
      <c r="D38" s="74"/>
      <c r="E38" s="74"/>
      <c r="F38" s="74"/>
      <c r="G38" s="74"/>
      <c r="H38" s="74"/>
    </row>
    <row r="39" spans="2:8" ht="15" customHeight="1" collapsed="1" x14ac:dyDescent="0.25">
      <c r="B39" s="358" t="s">
        <v>92</v>
      </c>
      <c r="C39" s="359"/>
      <c r="D39" s="359"/>
      <c r="E39" s="359"/>
      <c r="F39" s="359"/>
      <c r="G39" s="359"/>
      <c r="H39" s="359"/>
    </row>
    <row r="40" spans="2:8" hidden="1" outlineLevel="2" x14ac:dyDescent="0.25">
      <c r="B40" s="9">
        <v>1</v>
      </c>
      <c r="C40" s="10"/>
      <c r="D40" s="74"/>
      <c r="E40" s="74"/>
      <c r="F40" s="74"/>
      <c r="G40" s="74"/>
      <c r="H40" s="74"/>
    </row>
    <row r="41" spans="2:8" hidden="1" outlineLevel="2" x14ac:dyDescent="0.25">
      <c r="B41" s="9">
        <v>2</v>
      </c>
      <c r="C41" s="10"/>
      <c r="D41" s="74"/>
      <c r="E41" s="74"/>
      <c r="F41" s="74"/>
      <c r="G41" s="74"/>
      <c r="H41" s="74"/>
    </row>
    <row r="42" spans="2:8" hidden="1" outlineLevel="2" x14ac:dyDescent="0.25">
      <c r="B42" s="9">
        <v>3</v>
      </c>
      <c r="C42" s="10"/>
      <c r="D42" s="74"/>
      <c r="E42" s="74"/>
      <c r="F42" s="74"/>
      <c r="G42" s="74"/>
      <c r="H42" s="74"/>
    </row>
    <row r="43" spans="2:8" hidden="1" outlineLevel="2" x14ac:dyDescent="0.25">
      <c r="B43" s="9">
        <v>4</v>
      </c>
      <c r="C43" s="10"/>
      <c r="D43" s="74"/>
      <c r="E43" s="74"/>
      <c r="F43" s="74"/>
      <c r="G43" s="74"/>
      <c r="H43" s="74"/>
    </row>
    <row r="44" spans="2:8" hidden="1" outlineLevel="2" x14ac:dyDescent="0.25">
      <c r="B44" s="9">
        <v>5</v>
      </c>
      <c r="C44" s="10"/>
      <c r="D44" s="74"/>
      <c r="E44" s="74"/>
      <c r="F44" s="74"/>
      <c r="G44" s="74"/>
      <c r="H44" s="74"/>
    </row>
    <row r="45" spans="2:8" hidden="1" outlineLevel="2" x14ac:dyDescent="0.25">
      <c r="B45" s="9">
        <v>6</v>
      </c>
      <c r="C45" s="10"/>
      <c r="D45" s="74"/>
      <c r="E45" s="74"/>
      <c r="F45" s="74"/>
      <c r="G45" s="74"/>
      <c r="H45" s="74"/>
    </row>
    <row r="46" spans="2:8" hidden="1" outlineLevel="2" x14ac:dyDescent="0.25">
      <c r="B46" s="9">
        <v>7</v>
      </c>
      <c r="C46" s="10"/>
      <c r="D46" s="74"/>
      <c r="E46" s="74"/>
      <c r="F46" s="74"/>
      <c r="G46" s="74"/>
      <c r="H46" s="74"/>
    </row>
    <row r="47" spans="2:8" hidden="1" outlineLevel="2" x14ac:dyDescent="0.25">
      <c r="B47" s="9">
        <v>8</v>
      </c>
      <c r="C47" s="10"/>
      <c r="D47" s="74"/>
      <c r="E47" s="74"/>
      <c r="F47" s="74"/>
      <c r="G47" s="74"/>
      <c r="H47" s="74"/>
    </row>
    <row r="48" spans="2:8" collapsed="1" x14ac:dyDescent="0.25"/>
  </sheetData>
  <mergeCells count="16">
    <mergeCell ref="H12:H13"/>
    <mergeCell ref="B14:H14"/>
    <mergeCell ref="B23:H23"/>
    <mergeCell ref="B30:H30"/>
    <mergeCell ref="B39:H39"/>
    <mergeCell ref="B12:B13"/>
    <mergeCell ref="C12:C13"/>
    <mergeCell ref="D12:D13"/>
    <mergeCell ref="E12:E13"/>
    <mergeCell ref="F12:F13"/>
    <mergeCell ref="G12:G13"/>
    <mergeCell ref="B2:F2"/>
    <mergeCell ref="B3:F3"/>
    <mergeCell ref="B5:F5"/>
    <mergeCell ref="B8:C8"/>
    <mergeCell ref="B9:C9"/>
  </mergeCells>
  <printOptions horizontalCentered="1"/>
  <pageMargins left="0.70866141732283472" right="0.70866141732283472" top="0.74803149606299213" bottom="0.74803149606299213" header="0.31496062992125984" footer="0.31496062992125984"/>
  <pageSetup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Q455"/>
  <sheetViews>
    <sheetView showGridLines="0" topLeftCell="A29" zoomScaleNormal="100" workbookViewId="0">
      <selection activeCell="E42" sqref="E42"/>
    </sheetView>
  </sheetViews>
  <sheetFormatPr baseColWidth="10" defaultColWidth="11.42578125" defaultRowHeight="15" outlineLevelRow="1" x14ac:dyDescent="0.25"/>
  <cols>
    <col min="1" max="1" width="3.5703125" customWidth="1"/>
    <col min="2" max="3" width="12.85546875" style="3" customWidth="1"/>
    <col min="4" max="4" width="10.28515625" style="3" customWidth="1"/>
    <col min="5" max="5" width="12.5703125" style="3" bestFit="1" customWidth="1"/>
    <col min="6" max="6" width="11.5703125" style="3"/>
    <col min="7" max="7" width="15.140625" style="3" customWidth="1"/>
    <col min="8" max="8" width="16" style="3" customWidth="1"/>
    <col min="9" max="9" width="15.5703125" style="3" customWidth="1"/>
    <col min="10" max="10" width="14.85546875" style="3" customWidth="1"/>
    <col min="11" max="11" width="16.85546875" style="3" customWidth="1"/>
    <col min="12" max="12" width="16.85546875" customWidth="1"/>
    <col min="16" max="17" width="11.42578125" style="242"/>
  </cols>
  <sheetData>
    <row r="2" spans="2:13" ht="20.25" x14ac:dyDescent="0.25">
      <c r="B2" s="285" t="s">
        <v>234</v>
      </c>
      <c r="C2" s="285"/>
      <c r="D2" s="285"/>
      <c r="E2" s="285"/>
      <c r="F2" s="285"/>
      <c r="G2" s="285"/>
      <c r="H2" s="285"/>
      <c r="I2" s="285"/>
      <c r="J2" s="285"/>
      <c r="K2" s="285"/>
    </row>
    <row r="3" spans="2:13" ht="96" customHeight="1" x14ac:dyDescent="0.25">
      <c r="B3" s="289" t="s">
        <v>93</v>
      </c>
      <c r="C3" s="289"/>
      <c r="D3" s="289"/>
      <c r="E3" s="289"/>
      <c r="F3" s="289"/>
      <c r="G3" s="289"/>
      <c r="H3" s="289"/>
      <c r="I3" s="289"/>
      <c r="J3" s="289"/>
      <c r="K3" s="289"/>
    </row>
    <row r="4" spans="2:13" ht="20.25" x14ac:dyDescent="0.25">
      <c r="B4" s="285" t="s">
        <v>235</v>
      </c>
      <c r="C4" s="285"/>
      <c r="D4" s="285"/>
      <c r="E4" s="285"/>
      <c r="F4" s="285"/>
      <c r="G4" s="285"/>
      <c r="H4" s="285"/>
      <c r="I4" s="285"/>
      <c r="J4" s="285"/>
      <c r="K4" s="285"/>
    </row>
    <row r="5" spans="2:13" ht="20.25" x14ac:dyDescent="0.25">
      <c r="B5" s="2"/>
      <c r="C5" s="2"/>
      <c r="D5" s="2"/>
      <c r="E5" s="2"/>
      <c r="F5" s="2"/>
      <c r="G5" s="2"/>
      <c r="H5" s="2"/>
    </row>
    <row r="6" spans="2:13" ht="15.75" x14ac:dyDescent="0.25">
      <c r="B6" s="306" t="s">
        <v>0</v>
      </c>
      <c r="C6" s="307"/>
      <c r="D6" s="307"/>
      <c r="E6" s="307"/>
      <c r="F6" s="307"/>
      <c r="G6" s="307"/>
      <c r="H6" s="308"/>
      <c r="J6" s="172" t="s">
        <v>1</v>
      </c>
      <c r="K6" s="135">
        <v>21</v>
      </c>
    </row>
    <row r="7" spans="2:13" x14ac:dyDescent="0.25">
      <c r="B7" s="284" t="s">
        <v>2</v>
      </c>
      <c r="C7" s="284"/>
      <c r="D7" s="284"/>
      <c r="E7" s="284"/>
      <c r="F7" s="284"/>
      <c r="G7" s="284"/>
      <c r="H7" s="284"/>
      <c r="J7" s="4" t="s">
        <v>3</v>
      </c>
      <c r="K7" s="5">
        <v>10</v>
      </c>
    </row>
    <row r="8" spans="2:13" x14ac:dyDescent="0.25">
      <c r="B8" s="284" t="s">
        <v>2</v>
      </c>
      <c r="C8" s="284"/>
      <c r="D8" s="284"/>
      <c r="E8" s="284"/>
      <c r="F8" s="284"/>
      <c r="G8" s="284"/>
      <c r="H8" s="284"/>
      <c r="J8" s="4" t="s">
        <v>4</v>
      </c>
      <c r="K8" s="5" t="s">
        <v>5</v>
      </c>
    </row>
    <row r="9" spans="2:13" x14ac:dyDescent="0.25">
      <c r="J9" s="6"/>
    </row>
    <row r="10" spans="2:13" x14ac:dyDescent="0.25">
      <c r="J10" s="6"/>
    </row>
    <row r="11" spans="2:13" x14ac:dyDescent="0.25">
      <c r="B11" s="299" t="s">
        <v>94</v>
      </c>
      <c r="C11" s="299" t="s">
        <v>52</v>
      </c>
      <c r="D11" s="299" t="s">
        <v>95</v>
      </c>
      <c r="E11" s="301" t="s">
        <v>7</v>
      </c>
      <c r="F11" s="301"/>
      <c r="G11" s="301"/>
      <c r="H11" s="301"/>
      <c r="I11" s="301"/>
      <c r="J11" s="301"/>
      <c r="K11" s="301"/>
    </row>
    <row r="12" spans="2:13" ht="24" x14ac:dyDescent="0.25">
      <c r="B12" s="300"/>
      <c r="C12" s="300"/>
      <c r="D12" s="300"/>
      <c r="E12" s="138" t="s">
        <v>96</v>
      </c>
      <c r="F12" s="138" t="s">
        <v>210</v>
      </c>
      <c r="G12" s="138" t="s">
        <v>97</v>
      </c>
      <c r="H12" s="139" t="s">
        <v>98</v>
      </c>
      <c r="I12" s="138" t="s">
        <v>99</v>
      </c>
      <c r="J12" s="138" t="s">
        <v>100</v>
      </c>
      <c r="K12" s="128" t="s">
        <v>101</v>
      </c>
    </row>
    <row r="13" spans="2:13" outlineLevel="1" x14ac:dyDescent="0.25">
      <c r="B13" s="29" t="s">
        <v>203</v>
      </c>
      <c r="C13" s="29" t="s">
        <v>204</v>
      </c>
      <c r="D13" s="29">
        <v>2205006</v>
      </c>
      <c r="E13" s="13"/>
      <c r="F13" s="13"/>
      <c r="G13" s="13"/>
      <c r="H13" s="252"/>
      <c r="I13" s="252"/>
      <c r="J13" s="13">
        <v>59583</v>
      </c>
      <c r="K13" s="13">
        <f t="shared" ref="K13:K60" si="0">SUM(E13:J13)</f>
        <v>59583</v>
      </c>
    </row>
    <row r="14" spans="2:13" outlineLevel="1" x14ac:dyDescent="0.25">
      <c r="B14" s="29" t="s">
        <v>203</v>
      </c>
      <c r="C14" s="29" t="s">
        <v>204</v>
      </c>
      <c r="D14" s="29">
        <v>2208007</v>
      </c>
      <c r="E14" s="13"/>
      <c r="F14" s="13"/>
      <c r="G14" s="13">
        <v>482096</v>
      </c>
      <c r="H14" s="252"/>
      <c r="I14" s="252"/>
      <c r="J14" s="252"/>
      <c r="K14" s="13">
        <f t="shared" si="0"/>
        <v>482096</v>
      </c>
      <c r="M14" s="73"/>
    </row>
    <row r="15" spans="2:13" outlineLevel="1" x14ac:dyDescent="0.25">
      <c r="B15" s="29" t="s">
        <v>203</v>
      </c>
      <c r="C15" s="29" t="s">
        <v>204</v>
      </c>
      <c r="D15" s="29">
        <v>2208007</v>
      </c>
      <c r="E15" s="13">
        <v>16290</v>
      </c>
      <c r="F15" s="13"/>
      <c r="G15" s="13"/>
      <c r="H15" s="252"/>
      <c r="I15" s="252"/>
      <c r="J15" s="252"/>
      <c r="K15" s="13">
        <f t="shared" si="0"/>
        <v>16290</v>
      </c>
    </row>
    <row r="16" spans="2:13" outlineLevel="1" x14ac:dyDescent="0.25">
      <c r="B16" s="29" t="s">
        <v>203</v>
      </c>
      <c r="C16" s="29" t="s">
        <v>204</v>
      </c>
      <c r="D16" s="29">
        <v>2208007</v>
      </c>
      <c r="E16" s="13">
        <v>5744</v>
      </c>
      <c r="F16" s="13"/>
      <c r="G16" s="13"/>
      <c r="H16" s="252"/>
      <c r="I16" s="252"/>
      <c r="J16" s="252"/>
      <c r="K16" s="13">
        <f t="shared" si="0"/>
        <v>5744</v>
      </c>
    </row>
    <row r="17" spans="2:11" outlineLevel="1" x14ac:dyDescent="0.25">
      <c r="B17" s="29" t="s">
        <v>203</v>
      </c>
      <c r="C17" s="29" t="s">
        <v>204</v>
      </c>
      <c r="D17" s="29">
        <v>2208007</v>
      </c>
      <c r="E17" s="13">
        <v>1092</v>
      </c>
      <c r="F17" s="13"/>
      <c r="G17" s="13"/>
      <c r="H17" s="252"/>
      <c r="I17" s="252"/>
      <c r="J17" s="252"/>
      <c r="K17" s="13">
        <f t="shared" si="0"/>
        <v>1092</v>
      </c>
    </row>
    <row r="18" spans="2:11" outlineLevel="1" x14ac:dyDescent="0.25">
      <c r="B18" s="29" t="s">
        <v>203</v>
      </c>
      <c r="C18" s="29" t="s">
        <v>204</v>
      </c>
      <c r="D18" s="29">
        <v>2208007</v>
      </c>
      <c r="E18" s="13">
        <v>118412</v>
      </c>
      <c r="F18" s="13"/>
      <c r="G18" s="13"/>
      <c r="H18" s="252"/>
      <c r="I18" s="252"/>
      <c r="J18" s="252"/>
      <c r="K18" s="13">
        <f t="shared" si="0"/>
        <v>118412</v>
      </c>
    </row>
    <row r="19" spans="2:11" outlineLevel="1" x14ac:dyDescent="0.25">
      <c r="B19" s="29" t="s">
        <v>203</v>
      </c>
      <c r="C19" s="29" t="s">
        <v>204</v>
      </c>
      <c r="D19" s="29">
        <v>2210004</v>
      </c>
      <c r="E19" s="13">
        <v>6540</v>
      </c>
      <c r="F19" s="13"/>
      <c r="G19" s="13"/>
      <c r="H19" s="13"/>
      <c r="I19" s="13"/>
      <c r="J19" s="13"/>
      <c r="K19" s="13">
        <f t="shared" si="0"/>
        <v>6540</v>
      </c>
    </row>
    <row r="20" spans="2:11" outlineLevel="1" x14ac:dyDescent="0.25">
      <c r="B20" s="29" t="s">
        <v>203</v>
      </c>
      <c r="C20" s="29" t="s">
        <v>204</v>
      </c>
      <c r="D20" s="29">
        <v>2211003</v>
      </c>
      <c r="E20" s="13"/>
      <c r="F20" s="13"/>
      <c r="G20" s="13"/>
      <c r="H20" s="13"/>
      <c r="I20" s="13"/>
      <c r="J20" s="13">
        <v>685738</v>
      </c>
      <c r="K20" s="13">
        <f t="shared" si="0"/>
        <v>685738</v>
      </c>
    </row>
    <row r="21" spans="2:11" outlineLevel="1" x14ac:dyDescent="0.25">
      <c r="B21" s="29" t="s">
        <v>203</v>
      </c>
      <c r="C21" s="29" t="s">
        <v>204</v>
      </c>
      <c r="D21" s="29">
        <v>2907001</v>
      </c>
      <c r="E21" s="13">
        <v>246480</v>
      </c>
      <c r="F21" s="13"/>
      <c r="G21" s="13"/>
      <c r="H21" s="13"/>
      <c r="I21" s="13"/>
      <c r="J21" s="13"/>
      <c r="K21" s="13">
        <f t="shared" si="0"/>
        <v>246480</v>
      </c>
    </row>
    <row r="22" spans="2:11" outlineLevel="1" x14ac:dyDescent="0.25">
      <c r="B22" s="29" t="s">
        <v>203</v>
      </c>
      <c r="C22" s="29" t="s">
        <v>204</v>
      </c>
      <c r="D22" s="29">
        <v>2409002</v>
      </c>
      <c r="E22" s="13">
        <v>142800</v>
      </c>
      <c r="F22" s="13"/>
      <c r="G22" s="13"/>
      <c r="H22" s="13"/>
      <c r="I22" s="13"/>
      <c r="J22" s="13"/>
      <c r="K22" s="13">
        <f t="shared" si="0"/>
        <v>142800</v>
      </c>
    </row>
    <row r="23" spans="2:11" outlineLevel="1" x14ac:dyDescent="0.25">
      <c r="B23" s="29" t="s">
        <v>203</v>
      </c>
      <c r="C23" s="29" t="s">
        <v>204</v>
      </c>
      <c r="D23" s="29">
        <v>2409002</v>
      </c>
      <c r="E23" s="13"/>
      <c r="F23" s="13"/>
      <c r="G23" s="13"/>
      <c r="H23" s="13">
        <v>21033250</v>
      </c>
      <c r="I23" s="13"/>
      <c r="J23" s="13"/>
      <c r="K23" s="13">
        <f t="shared" si="0"/>
        <v>21033250</v>
      </c>
    </row>
    <row r="24" spans="2:11" outlineLevel="1" x14ac:dyDescent="0.25">
      <c r="B24" s="29" t="s">
        <v>203</v>
      </c>
      <c r="C24" s="29" t="s">
        <v>204</v>
      </c>
      <c r="D24" s="29">
        <v>2409002</v>
      </c>
      <c r="E24" s="13"/>
      <c r="F24" s="13"/>
      <c r="G24" s="13"/>
      <c r="H24" s="13">
        <v>21033250</v>
      </c>
      <c r="I24" s="13"/>
      <c r="J24" s="13"/>
      <c r="K24" s="13">
        <f t="shared" si="0"/>
        <v>21033250</v>
      </c>
    </row>
    <row r="25" spans="2:11" outlineLevel="1" x14ac:dyDescent="0.25">
      <c r="B25" s="29" t="s">
        <v>203</v>
      </c>
      <c r="C25" s="29" t="s">
        <v>204</v>
      </c>
      <c r="D25" s="29">
        <v>2409002</v>
      </c>
      <c r="E25" s="13"/>
      <c r="F25" s="13"/>
      <c r="G25" s="13"/>
      <c r="H25" s="13">
        <v>33000961</v>
      </c>
      <c r="I25" s="13"/>
      <c r="J25" s="13"/>
      <c r="K25" s="13">
        <f t="shared" si="0"/>
        <v>33000961</v>
      </c>
    </row>
    <row r="26" spans="2:11" outlineLevel="1" x14ac:dyDescent="0.25">
      <c r="B26" s="29" t="s">
        <v>205</v>
      </c>
      <c r="C26" s="29" t="s">
        <v>204</v>
      </c>
      <c r="D26" s="29">
        <v>2208007</v>
      </c>
      <c r="E26" s="251">
        <v>174500</v>
      </c>
      <c r="F26" s="252"/>
      <c r="G26" s="252"/>
      <c r="H26" s="252"/>
      <c r="I26" s="252"/>
      <c r="J26" s="252"/>
      <c r="K26" s="251">
        <f t="shared" si="0"/>
        <v>174500</v>
      </c>
    </row>
    <row r="27" spans="2:11" outlineLevel="1" x14ac:dyDescent="0.25">
      <c r="B27" s="29" t="s">
        <v>205</v>
      </c>
      <c r="C27" s="29" t="s">
        <v>204</v>
      </c>
      <c r="D27" s="29">
        <v>2208007</v>
      </c>
      <c r="E27" s="251">
        <v>207600</v>
      </c>
      <c r="F27" s="252"/>
      <c r="G27" s="252"/>
      <c r="H27" s="252"/>
      <c r="I27" s="252"/>
      <c r="J27" s="252"/>
      <c r="K27" s="251">
        <f t="shared" si="0"/>
        <v>207600</v>
      </c>
    </row>
    <row r="28" spans="2:11" outlineLevel="1" x14ac:dyDescent="0.25">
      <c r="B28" s="29" t="s">
        <v>205</v>
      </c>
      <c r="C28" s="29" t="s">
        <v>204</v>
      </c>
      <c r="D28" s="29">
        <v>2208007</v>
      </c>
      <c r="E28" s="251">
        <v>4420</v>
      </c>
      <c r="F28" s="252"/>
      <c r="G28" s="252"/>
      <c r="H28" s="252"/>
      <c r="I28" s="252"/>
      <c r="J28" s="252"/>
      <c r="K28" s="251">
        <f t="shared" si="0"/>
        <v>4420</v>
      </c>
    </row>
    <row r="29" spans="2:11" outlineLevel="1" x14ac:dyDescent="0.25">
      <c r="B29" s="29" t="s">
        <v>205</v>
      </c>
      <c r="C29" s="29" t="s">
        <v>204</v>
      </c>
      <c r="D29" s="29">
        <v>2208007</v>
      </c>
      <c r="E29" s="251">
        <v>10800</v>
      </c>
      <c r="F29" s="252"/>
      <c r="G29" s="252"/>
      <c r="H29" s="252"/>
      <c r="I29" s="252"/>
      <c r="J29" s="252"/>
      <c r="K29" s="251">
        <f t="shared" si="0"/>
        <v>10800</v>
      </c>
    </row>
    <row r="30" spans="2:11" outlineLevel="1" x14ac:dyDescent="0.25">
      <c r="B30" s="29" t="s">
        <v>205</v>
      </c>
      <c r="C30" s="29" t="s">
        <v>204</v>
      </c>
      <c r="D30" s="29">
        <v>2208007</v>
      </c>
      <c r="E30" s="251">
        <v>3798</v>
      </c>
      <c r="F30" s="252"/>
      <c r="G30" s="252"/>
      <c r="H30" s="252"/>
      <c r="I30" s="252"/>
      <c r="J30" s="252"/>
      <c r="K30" s="251">
        <f t="shared" si="0"/>
        <v>3798</v>
      </c>
    </row>
    <row r="31" spans="2:11" outlineLevel="1" x14ac:dyDescent="0.25">
      <c r="B31" s="29" t="s">
        <v>205</v>
      </c>
      <c r="C31" s="29" t="s">
        <v>204</v>
      </c>
      <c r="D31" s="29">
        <v>2208007</v>
      </c>
      <c r="E31" s="251">
        <v>95200</v>
      </c>
      <c r="F31" s="252"/>
      <c r="G31" s="252"/>
      <c r="H31" s="252"/>
      <c r="I31" s="252"/>
      <c r="J31" s="252"/>
      <c r="K31" s="251">
        <f t="shared" si="0"/>
        <v>95200</v>
      </c>
    </row>
    <row r="32" spans="2:11" outlineLevel="1" x14ac:dyDescent="0.25">
      <c r="B32" s="29" t="s">
        <v>205</v>
      </c>
      <c r="C32" s="29" t="s">
        <v>204</v>
      </c>
      <c r="D32" s="29">
        <v>2208999</v>
      </c>
      <c r="E32" s="252"/>
      <c r="F32" s="252"/>
      <c r="G32" s="251"/>
      <c r="H32" s="251"/>
      <c r="I32" s="251"/>
      <c r="J32" s="251">
        <v>1000000</v>
      </c>
      <c r="K32" s="251">
        <f t="shared" si="0"/>
        <v>1000000</v>
      </c>
    </row>
    <row r="33" spans="2:11" outlineLevel="1" x14ac:dyDescent="0.25">
      <c r="B33" s="29" t="s">
        <v>205</v>
      </c>
      <c r="C33" s="29" t="s">
        <v>204</v>
      </c>
      <c r="D33" s="29">
        <v>2209006</v>
      </c>
      <c r="E33" s="252"/>
      <c r="F33" s="252"/>
      <c r="G33" s="251"/>
      <c r="H33" s="251">
        <v>432749</v>
      </c>
      <c r="I33" s="251"/>
      <c r="J33" s="251"/>
      <c r="K33" s="251">
        <f t="shared" si="0"/>
        <v>432749</v>
      </c>
    </row>
    <row r="34" spans="2:11" outlineLevel="1" x14ac:dyDescent="0.25">
      <c r="B34" s="29" t="s">
        <v>205</v>
      </c>
      <c r="C34" s="29" t="s">
        <v>204</v>
      </c>
      <c r="D34" s="29">
        <v>2209006</v>
      </c>
      <c r="E34" s="252"/>
      <c r="F34" s="252"/>
      <c r="G34" s="251"/>
      <c r="H34" s="251">
        <v>400403</v>
      </c>
      <c r="I34" s="251"/>
      <c r="J34" s="251"/>
      <c r="K34" s="251">
        <f t="shared" si="0"/>
        <v>400403</v>
      </c>
    </row>
    <row r="35" spans="2:11" outlineLevel="1" x14ac:dyDescent="0.25">
      <c r="B35" s="29" t="s">
        <v>205</v>
      </c>
      <c r="C35" s="29" t="s">
        <v>204</v>
      </c>
      <c r="D35" s="29">
        <v>2211001</v>
      </c>
      <c r="E35" s="252"/>
      <c r="F35" s="252"/>
      <c r="G35" s="251"/>
      <c r="H35" s="251">
        <v>23700000</v>
      </c>
      <c r="I35" s="251"/>
      <c r="J35" s="251"/>
      <c r="K35" s="251">
        <f t="shared" si="0"/>
        <v>23700000</v>
      </c>
    </row>
    <row r="36" spans="2:11" outlineLevel="1" x14ac:dyDescent="0.25">
      <c r="B36" s="29" t="s">
        <v>205</v>
      </c>
      <c r="C36" s="29" t="s">
        <v>204</v>
      </c>
      <c r="D36" s="29">
        <v>2211003</v>
      </c>
      <c r="E36" s="251"/>
      <c r="F36" s="251"/>
      <c r="G36" s="251"/>
      <c r="H36" s="251"/>
      <c r="I36" s="251"/>
      <c r="J36" s="251">
        <v>69615</v>
      </c>
      <c r="K36" s="251">
        <f t="shared" si="0"/>
        <v>69615</v>
      </c>
    </row>
    <row r="37" spans="2:11" outlineLevel="1" x14ac:dyDescent="0.25">
      <c r="B37" s="29" t="s">
        <v>205</v>
      </c>
      <c r="C37" s="29" t="s">
        <v>204</v>
      </c>
      <c r="D37" s="29">
        <v>2212002</v>
      </c>
      <c r="E37" s="251">
        <v>171240</v>
      </c>
      <c r="F37" s="251"/>
      <c r="G37" s="251"/>
      <c r="H37" s="251"/>
      <c r="I37" s="251"/>
      <c r="J37" s="251"/>
      <c r="K37" s="251">
        <f t="shared" si="0"/>
        <v>171240</v>
      </c>
    </row>
    <row r="38" spans="2:11" outlineLevel="1" x14ac:dyDescent="0.25">
      <c r="B38" s="29" t="s">
        <v>205</v>
      </c>
      <c r="C38" s="29" t="s">
        <v>204</v>
      </c>
      <c r="D38" s="29">
        <v>2212002</v>
      </c>
      <c r="E38" s="251">
        <v>87362</v>
      </c>
      <c r="F38" s="251"/>
      <c r="G38" s="251"/>
      <c r="H38" s="251"/>
      <c r="I38" s="251"/>
      <c r="J38" s="251"/>
      <c r="K38" s="251">
        <f t="shared" si="0"/>
        <v>87362</v>
      </c>
    </row>
    <row r="39" spans="2:11" outlineLevel="1" x14ac:dyDescent="0.25">
      <c r="B39" s="29" t="s">
        <v>205</v>
      </c>
      <c r="C39" s="29" t="s">
        <v>204</v>
      </c>
      <c r="D39" s="29">
        <v>2409001</v>
      </c>
      <c r="E39" s="251">
        <v>218960</v>
      </c>
      <c r="F39" s="251"/>
      <c r="G39" s="251"/>
      <c r="H39" s="251"/>
      <c r="I39" s="251"/>
      <c r="J39" s="251"/>
      <c r="K39" s="251">
        <f t="shared" si="0"/>
        <v>218960</v>
      </c>
    </row>
    <row r="40" spans="2:11" outlineLevel="1" x14ac:dyDescent="0.25">
      <c r="B40" s="29" t="s">
        <v>205</v>
      </c>
      <c r="C40" s="29" t="s">
        <v>204</v>
      </c>
      <c r="D40" s="29">
        <v>2409002</v>
      </c>
      <c r="E40" s="251"/>
      <c r="F40" s="251"/>
      <c r="G40" s="251"/>
      <c r="H40" s="251">
        <v>31137540</v>
      </c>
      <c r="I40" s="251"/>
      <c r="J40" s="251"/>
      <c r="K40" s="251">
        <f t="shared" si="0"/>
        <v>31137540</v>
      </c>
    </row>
    <row r="41" spans="2:11" outlineLevel="1" x14ac:dyDescent="0.25">
      <c r="B41" s="29" t="s">
        <v>205</v>
      </c>
      <c r="C41" s="29" t="s">
        <v>204</v>
      </c>
      <c r="D41" s="29">
        <v>2409002</v>
      </c>
      <c r="E41" s="251"/>
      <c r="F41" s="251"/>
      <c r="G41" s="251"/>
      <c r="H41" s="251">
        <v>19383125</v>
      </c>
      <c r="I41" s="251"/>
      <c r="J41" s="251"/>
      <c r="K41" s="251">
        <f t="shared" si="0"/>
        <v>19383125</v>
      </c>
    </row>
    <row r="42" spans="2:11" outlineLevel="1" x14ac:dyDescent="0.25">
      <c r="B42" s="29" t="s">
        <v>205</v>
      </c>
      <c r="C42" s="29" t="s">
        <v>204</v>
      </c>
      <c r="D42" s="29">
        <v>2403113</v>
      </c>
      <c r="E42" s="251">
        <v>6069000</v>
      </c>
      <c r="F42" s="251"/>
      <c r="G42" s="251"/>
      <c r="H42" s="251"/>
      <c r="I42" s="251"/>
      <c r="J42" s="251"/>
      <c r="K42" s="251">
        <f t="shared" si="0"/>
        <v>6069000</v>
      </c>
    </row>
    <row r="43" spans="2:11" outlineLevel="1" x14ac:dyDescent="0.25">
      <c r="B43" s="29" t="s">
        <v>132</v>
      </c>
      <c r="C43" s="29" t="s">
        <v>204</v>
      </c>
      <c r="D43" s="29">
        <v>2208007</v>
      </c>
      <c r="E43" s="13"/>
      <c r="F43" s="13"/>
      <c r="G43" s="13"/>
      <c r="H43" s="13"/>
      <c r="I43" s="13"/>
      <c r="J43" s="13">
        <v>142800</v>
      </c>
      <c r="K43" s="13">
        <f t="shared" si="0"/>
        <v>142800</v>
      </c>
    </row>
    <row r="44" spans="2:11" outlineLevel="1" x14ac:dyDescent="0.25">
      <c r="B44" s="29" t="s">
        <v>132</v>
      </c>
      <c r="C44" s="29" t="s">
        <v>204</v>
      </c>
      <c r="D44" s="29">
        <v>2208007</v>
      </c>
      <c r="E44" s="13">
        <v>10700</v>
      </c>
      <c r="F44" s="13"/>
      <c r="G44" s="13"/>
      <c r="H44" s="13"/>
      <c r="I44" s="13"/>
      <c r="J44" s="13"/>
      <c r="K44" s="13">
        <f t="shared" si="0"/>
        <v>10700</v>
      </c>
    </row>
    <row r="45" spans="2:11" outlineLevel="1" x14ac:dyDescent="0.25">
      <c r="B45" s="29" t="s">
        <v>132</v>
      </c>
      <c r="C45" s="29" t="s">
        <v>204</v>
      </c>
      <c r="D45" s="29">
        <v>2208007</v>
      </c>
      <c r="E45" s="13">
        <v>221027</v>
      </c>
      <c r="F45" s="13"/>
      <c r="G45" s="13"/>
      <c r="H45" s="13"/>
      <c r="I45" s="13"/>
      <c r="J45" s="13"/>
      <c r="K45" s="13">
        <f t="shared" si="0"/>
        <v>221027</v>
      </c>
    </row>
    <row r="46" spans="2:11" outlineLevel="1" x14ac:dyDescent="0.25">
      <c r="B46" s="29" t="s">
        <v>132</v>
      </c>
      <c r="C46" s="29" t="s">
        <v>204</v>
      </c>
      <c r="D46" s="29">
        <v>2208007</v>
      </c>
      <c r="E46" s="13">
        <v>573</v>
      </c>
      <c r="F46" s="13"/>
      <c r="G46" s="13"/>
      <c r="H46" s="13"/>
      <c r="I46" s="13"/>
      <c r="J46" s="13"/>
      <c r="K46" s="13">
        <f t="shared" si="0"/>
        <v>573</v>
      </c>
    </row>
    <row r="47" spans="2:11" outlineLevel="1" x14ac:dyDescent="0.25">
      <c r="B47" s="29" t="s">
        <v>132</v>
      </c>
      <c r="C47" s="29" t="s">
        <v>204</v>
      </c>
      <c r="D47" s="29">
        <v>2208007</v>
      </c>
      <c r="E47" s="13">
        <v>3748</v>
      </c>
      <c r="F47" s="13"/>
      <c r="G47" s="13"/>
      <c r="H47" s="13"/>
      <c r="I47" s="13"/>
      <c r="J47" s="13"/>
      <c r="K47" s="13">
        <f t="shared" si="0"/>
        <v>3748</v>
      </c>
    </row>
    <row r="48" spans="2:11" outlineLevel="1" x14ac:dyDescent="0.25">
      <c r="B48" s="29" t="s">
        <v>132</v>
      </c>
      <c r="C48" s="29" t="s">
        <v>204</v>
      </c>
      <c r="D48" s="29">
        <v>2208007</v>
      </c>
      <c r="E48" s="13">
        <v>30400</v>
      </c>
      <c r="F48" s="13"/>
      <c r="G48" s="13"/>
      <c r="H48" s="13"/>
      <c r="I48" s="13"/>
      <c r="J48" s="13"/>
      <c r="K48" s="13">
        <f t="shared" si="0"/>
        <v>30400</v>
      </c>
    </row>
    <row r="49" spans="2:12" outlineLevel="1" x14ac:dyDescent="0.25">
      <c r="B49" s="29" t="s">
        <v>132</v>
      </c>
      <c r="C49" s="29" t="s">
        <v>204</v>
      </c>
      <c r="D49" s="29">
        <v>2208007</v>
      </c>
      <c r="E49" s="13">
        <v>5200</v>
      </c>
      <c r="F49" s="13"/>
      <c r="G49" s="13"/>
      <c r="H49" s="13"/>
      <c r="I49" s="13"/>
      <c r="J49" s="13"/>
      <c r="K49" s="13">
        <f t="shared" si="0"/>
        <v>5200</v>
      </c>
    </row>
    <row r="50" spans="2:12" outlineLevel="1" x14ac:dyDescent="0.25">
      <c r="B50" s="29" t="s">
        <v>132</v>
      </c>
      <c r="C50" s="29" t="s">
        <v>204</v>
      </c>
      <c r="D50" s="29">
        <v>2208007</v>
      </c>
      <c r="E50" s="13">
        <v>17740</v>
      </c>
      <c r="F50" s="13"/>
      <c r="G50" s="13"/>
      <c r="H50" s="13"/>
      <c r="I50" s="13"/>
      <c r="J50" s="13"/>
      <c r="K50" s="13">
        <f t="shared" si="0"/>
        <v>17740</v>
      </c>
    </row>
    <row r="51" spans="2:12" outlineLevel="1" x14ac:dyDescent="0.25">
      <c r="B51" s="29" t="s">
        <v>132</v>
      </c>
      <c r="C51" s="29" t="s">
        <v>204</v>
      </c>
      <c r="D51" s="29">
        <v>2209006</v>
      </c>
      <c r="E51" s="13">
        <v>0</v>
      </c>
      <c r="F51" s="13"/>
      <c r="G51" s="13"/>
      <c r="H51" s="13">
        <v>0</v>
      </c>
      <c r="I51" s="13"/>
      <c r="J51" s="13">
        <v>521053</v>
      </c>
      <c r="K51" s="13">
        <f t="shared" si="0"/>
        <v>521053</v>
      </c>
    </row>
    <row r="52" spans="2:12" outlineLevel="1" x14ac:dyDescent="0.25">
      <c r="B52" s="29" t="s">
        <v>132</v>
      </c>
      <c r="C52" s="29" t="s">
        <v>204</v>
      </c>
      <c r="D52" s="29">
        <v>2211003</v>
      </c>
      <c r="E52" s="13"/>
      <c r="F52" s="13"/>
      <c r="G52" s="13"/>
      <c r="H52" s="13"/>
      <c r="I52" s="13"/>
      <c r="J52" s="13">
        <v>685162</v>
      </c>
      <c r="K52" s="13">
        <f t="shared" si="0"/>
        <v>685162</v>
      </c>
    </row>
    <row r="53" spans="2:12" outlineLevel="1" x14ac:dyDescent="0.25">
      <c r="B53" s="29" t="s">
        <v>132</v>
      </c>
      <c r="C53" s="29" t="s">
        <v>204</v>
      </c>
      <c r="D53" s="29">
        <v>2211003</v>
      </c>
      <c r="E53" s="13"/>
      <c r="F53" s="13"/>
      <c r="G53" s="13"/>
      <c r="H53" s="13"/>
      <c r="I53" s="13"/>
      <c r="J53" s="13">
        <v>689866</v>
      </c>
      <c r="K53" s="13">
        <f t="shared" si="0"/>
        <v>689866</v>
      </c>
    </row>
    <row r="54" spans="2:12" outlineLevel="1" x14ac:dyDescent="0.25">
      <c r="B54" s="29" t="s">
        <v>132</v>
      </c>
      <c r="C54" s="29" t="s">
        <v>204</v>
      </c>
      <c r="D54" s="29">
        <v>2212002</v>
      </c>
      <c r="E54" s="13">
        <v>206583</v>
      </c>
      <c r="F54" s="13"/>
      <c r="G54" s="13"/>
      <c r="H54" s="13"/>
      <c r="I54" s="13"/>
      <c r="J54" s="13"/>
      <c r="K54" s="13">
        <f t="shared" si="0"/>
        <v>206583</v>
      </c>
    </row>
    <row r="55" spans="2:12" outlineLevel="1" x14ac:dyDescent="0.25">
      <c r="B55" s="29" t="s">
        <v>132</v>
      </c>
      <c r="C55" s="29" t="s">
        <v>204</v>
      </c>
      <c r="D55" s="29">
        <v>2409001</v>
      </c>
      <c r="E55" s="13"/>
      <c r="F55" s="13"/>
      <c r="G55" s="13"/>
      <c r="H55" s="13">
        <v>11200000</v>
      </c>
      <c r="I55" s="13"/>
      <c r="J55" s="13"/>
      <c r="K55" s="13">
        <f t="shared" si="0"/>
        <v>11200000</v>
      </c>
    </row>
    <row r="56" spans="2:12" outlineLevel="1" x14ac:dyDescent="0.25">
      <c r="B56" s="29" t="s">
        <v>132</v>
      </c>
      <c r="C56" s="29" t="s">
        <v>204</v>
      </c>
      <c r="D56" s="29">
        <v>2403986</v>
      </c>
      <c r="E56" s="13"/>
      <c r="F56" s="13"/>
      <c r="G56" s="13"/>
      <c r="H56" s="13">
        <v>4305989</v>
      </c>
      <c r="I56" s="13"/>
      <c r="J56" s="13"/>
      <c r="K56" s="13">
        <f t="shared" si="0"/>
        <v>4305989</v>
      </c>
    </row>
    <row r="57" spans="2:12" outlineLevel="1" x14ac:dyDescent="0.25">
      <c r="B57" s="29" t="s">
        <v>132</v>
      </c>
      <c r="C57" s="29" t="s">
        <v>204</v>
      </c>
      <c r="D57" s="29">
        <v>2409002</v>
      </c>
      <c r="E57" s="13"/>
      <c r="F57" s="13"/>
      <c r="G57" s="13"/>
      <c r="H57" s="13">
        <v>5500000</v>
      </c>
      <c r="I57" s="13"/>
      <c r="J57" s="13"/>
      <c r="K57" s="13">
        <f t="shared" si="0"/>
        <v>5500000</v>
      </c>
    </row>
    <row r="58" spans="2:12" outlineLevel="1" x14ac:dyDescent="0.25">
      <c r="B58" s="29" t="s">
        <v>132</v>
      </c>
      <c r="C58" s="29" t="s">
        <v>204</v>
      </c>
      <c r="D58" s="29">
        <v>2409002</v>
      </c>
      <c r="E58" s="13"/>
      <c r="F58" s="13"/>
      <c r="G58" s="13"/>
      <c r="H58" s="13">
        <v>5500000</v>
      </c>
      <c r="I58" s="13"/>
      <c r="J58" s="13"/>
      <c r="K58" s="13">
        <f t="shared" si="0"/>
        <v>5500000</v>
      </c>
    </row>
    <row r="59" spans="2:12" outlineLevel="1" x14ac:dyDescent="0.25">
      <c r="B59" s="29" t="s">
        <v>132</v>
      </c>
      <c r="C59" s="29" t="s">
        <v>204</v>
      </c>
      <c r="D59" s="29">
        <v>2409001</v>
      </c>
      <c r="E59" s="13"/>
      <c r="F59" s="13"/>
      <c r="G59" s="13"/>
      <c r="H59" s="13">
        <v>19970543</v>
      </c>
      <c r="I59" s="13"/>
      <c r="J59" s="13">
        <v>201776</v>
      </c>
      <c r="K59" s="13">
        <f t="shared" si="0"/>
        <v>20172319</v>
      </c>
    </row>
    <row r="60" spans="2:12" outlineLevel="1" x14ac:dyDescent="0.25">
      <c r="B60" s="29" t="s">
        <v>132</v>
      </c>
      <c r="C60" s="29" t="s">
        <v>204</v>
      </c>
      <c r="D60" s="29">
        <v>2409002</v>
      </c>
      <c r="E60" s="13"/>
      <c r="F60" s="13"/>
      <c r="G60" s="13"/>
      <c r="H60" s="13">
        <v>118172712</v>
      </c>
      <c r="I60" s="13"/>
      <c r="J60" s="13"/>
      <c r="K60" s="13">
        <f t="shared" si="0"/>
        <v>118172712</v>
      </c>
    </row>
    <row r="61" spans="2:12" x14ac:dyDescent="0.25">
      <c r="B61" s="309" t="s">
        <v>23</v>
      </c>
      <c r="C61" s="310"/>
      <c r="D61" s="311"/>
      <c r="E61" s="140">
        <f>SUM(E13:E60)</f>
        <v>8076209</v>
      </c>
      <c r="F61" s="140">
        <f t="shared" ref="F61:J61" si="1">SUM(F13:F60)</f>
        <v>0</v>
      </c>
      <c r="G61" s="140">
        <f t="shared" si="1"/>
        <v>482096</v>
      </c>
      <c r="H61" s="140">
        <f t="shared" si="1"/>
        <v>314770522</v>
      </c>
      <c r="I61" s="140">
        <f t="shared" si="1"/>
        <v>0</v>
      </c>
      <c r="J61" s="140">
        <f t="shared" si="1"/>
        <v>4055593</v>
      </c>
      <c r="K61" s="140">
        <f t="shared" ref="K61:K135" si="2">SUM(E61:J61)</f>
        <v>327384420</v>
      </c>
      <c r="L61" s="195"/>
    </row>
    <row r="62" spans="2:12" x14ac:dyDescent="0.25">
      <c r="B62" s="309" t="s">
        <v>22</v>
      </c>
      <c r="C62" s="310"/>
      <c r="D62" s="310"/>
      <c r="E62" s="140">
        <f t="shared" ref="E62:J62" si="3">E61</f>
        <v>8076209</v>
      </c>
      <c r="F62" s="140">
        <f t="shared" si="3"/>
        <v>0</v>
      </c>
      <c r="G62" s="140">
        <f t="shared" si="3"/>
        <v>482096</v>
      </c>
      <c r="H62" s="140">
        <f t="shared" si="3"/>
        <v>314770522</v>
      </c>
      <c r="I62" s="140">
        <f t="shared" si="3"/>
        <v>0</v>
      </c>
      <c r="J62" s="140">
        <f t="shared" si="3"/>
        <v>4055593</v>
      </c>
      <c r="K62" s="140">
        <f t="shared" si="2"/>
        <v>327384420</v>
      </c>
    </row>
    <row r="63" spans="2:12" hidden="1" outlineLevel="1" x14ac:dyDescent="0.25">
      <c r="B63" s="29" t="s">
        <v>133</v>
      </c>
      <c r="C63" s="29" t="s">
        <v>204</v>
      </c>
      <c r="D63" s="29"/>
      <c r="E63" s="40"/>
      <c r="F63" s="40"/>
      <c r="G63" s="40"/>
      <c r="H63" s="40"/>
      <c r="I63" s="40"/>
      <c r="J63" s="196"/>
      <c r="K63" s="13">
        <f t="shared" si="2"/>
        <v>0</v>
      </c>
    </row>
    <row r="64" spans="2:12" hidden="1" outlineLevel="1" x14ac:dyDescent="0.25">
      <c r="B64" s="29" t="s">
        <v>133</v>
      </c>
      <c r="C64" s="29" t="s">
        <v>204</v>
      </c>
      <c r="D64" s="29"/>
      <c r="E64" s="196"/>
      <c r="F64" s="40"/>
      <c r="G64" s="40"/>
      <c r="H64" s="40"/>
      <c r="I64" s="40"/>
      <c r="J64" s="40"/>
      <c r="K64" s="13">
        <f t="shared" si="2"/>
        <v>0</v>
      </c>
    </row>
    <row r="65" spans="2:11" hidden="1" outlineLevel="1" x14ac:dyDescent="0.25">
      <c r="B65" s="29" t="s">
        <v>133</v>
      </c>
      <c r="C65" s="29" t="s">
        <v>204</v>
      </c>
      <c r="D65" s="29"/>
      <c r="E65" s="196"/>
      <c r="F65" s="40"/>
      <c r="G65" s="40"/>
      <c r="H65" s="40"/>
      <c r="I65" s="40"/>
      <c r="J65" s="40"/>
      <c r="K65" s="13">
        <f t="shared" si="2"/>
        <v>0</v>
      </c>
    </row>
    <row r="66" spans="2:11" hidden="1" outlineLevel="1" x14ac:dyDescent="0.25">
      <c r="B66" s="29" t="s">
        <v>133</v>
      </c>
      <c r="C66" s="29" t="s">
        <v>204</v>
      </c>
      <c r="D66" s="29"/>
      <c r="E66" s="196"/>
      <c r="F66" s="40"/>
      <c r="G66" s="40"/>
      <c r="H66" s="40"/>
      <c r="I66" s="40"/>
      <c r="J66" s="40"/>
      <c r="K66" s="13">
        <f t="shared" si="2"/>
        <v>0</v>
      </c>
    </row>
    <row r="67" spans="2:11" hidden="1" outlineLevel="1" x14ac:dyDescent="0.25">
      <c r="B67" s="29" t="s">
        <v>133</v>
      </c>
      <c r="C67" s="29" t="s">
        <v>204</v>
      </c>
      <c r="D67" s="29"/>
      <c r="E67" s="40"/>
      <c r="F67" s="40"/>
      <c r="G67" s="40"/>
      <c r="H67" s="196"/>
      <c r="I67" s="40"/>
      <c r="J67" s="40"/>
      <c r="K67" s="13">
        <f t="shared" si="2"/>
        <v>0</v>
      </c>
    </row>
    <row r="68" spans="2:11" hidden="1" outlineLevel="1" x14ac:dyDescent="0.25">
      <c r="B68" s="29" t="s">
        <v>133</v>
      </c>
      <c r="C68" s="29" t="s">
        <v>204</v>
      </c>
      <c r="D68" s="29"/>
      <c r="E68" s="196"/>
      <c r="F68" s="40"/>
      <c r="G68" s="40"/>
      <c r="H68" s="40"/>
      <c r="I68" s="40"/>
      <c r="J68" s="40"/>
      <c r="K68" s="13">
        <f t="shared" si="2"/>
        <v>0</v>
      </c>
    </row>
    <row r="69" spans="2:11" hidden="1" outlineLevel="1" x14ac:dyDescent="0.25">
      <c r="B69" s="29" t="s">
        <v>133</v>
      </c>
      <c r="C69" s="29" t="s">
        <v>204</v>
      </c>
      <c r="D69" s="29"/>
      <c r="E69" s="196"/>
      <c r="F69" s="40"/>
      <c r="G69" s="40"/>
      <c r="H69" s="40"/>
      <c r="I69" s="40"/>
      <c r="J69" s="40"/>
      <c r="K69" s="13">
        <f t="shared" si="2"/>
        <v>0</v>
      </c>
    </row>
    <row r="70" spans="2:11" hidden="1" outlineLevel="1" x14ac:dyDescent="0.25">
      <c r="B70" s="29" t="s">
        <v>133</v>
      </c>
      <c r="C70" s="29" t="s">
        <v>204</v>
      </c>
      <c r="D70" s="29"/>
      <c r="E70" s="196"/>
      <c r="F70" s="40"/>
      <c r="G70" s="40"/>
      <c r="H70" s="40"/>
      <c r="I70" s="40"/>
      <c r="J70" s="40"/>
      <c r="K70" s="13">
        <f t="shared" si="2"/>
        <v>0</v>
      </c>
    </row>
    <row r="71" spans="2:11" hidden="1" outlineLevel="1" x14ac:dyDescent="0.25">
      <c r="B71" s="29" t="s">
        <v>133</v>
      </c>
      <c r="C71" s="29" t="s">
        <v>204</v>
      </c>
      <c r="D71" s="29"/>
      <c r="E71" s="196"/>
      <c r="F71" s="40"/>
      <c r="G71" s="40"/>
      <c r="H71" s="40"/>
      <c r="I71" s="40"/>
      <c r="J71" s="40"/>
      <c r="K71" s="13">
        <f t="shared" si="2"/>
        <v>0</v>
      </c>
    </row>
    <row r="72" spans="2:11" hidden="1" outlineLevel="1" x14ac:dyDescent="0.25">
      <c r="B72" s="29" t="s">
        <v>133</v>
      </c>
      <c r="C72" s="29" t="s">
        <v>204</v>
      </c>
      <c r="D72" s="29"/>
      <c r="E72" s="196"/>
      <c r="F72" s="40"/>
      <c r="G72" s="40"/>
      <c r="H72" s="40"/>
      <c r="I72" s="40"/>
      <c r="J72" s="40"/>
      <c r="K72" s="13">
        <f t="shared" si="2"/>
        <v>0</v>
      </c>
    </row>
    <row r="73" spans="2:11" hidden="1" outlineLevel="1" x14ac:dyDescent="0.25">
      <c r="B73" s="29" t="s">
        <v>133</v>
      </c>
      <c r="C73" s="29" t="s">
        <v>204</v>
      </c>
      <c r="D73" s="29"/>
      <c r="E73" s="196"/>
      <c r="F73" s="40"/>
      <c r="G73" s="40"/>
      <c r="H73" s="40"/>
      <c r="I73" s="40"/>
      <c r="J73" s="40"/>
      <c r="K73" s="13">
        <f t="shared" si="2"/>
        <v>0</v>
      </c>
    </row>
    <row r="74" spans="2:11" hidden="1" outlineLevel="1" x14ac:dyDescent="0.25">
      <c r="B74" s="29" t="s">
        <v>133</v>
      </c>
      <c r="C74" s="29" t="s">
        <v>204</v>
      </c>
      <c r="D74" s="29"/>
      <c r="E74" s="40"/>
      <c r="F74" s="40"/>
      <c r="G74" s="196"/>
      <c r="H74" s="40"/>
      <c r="I74" s="40"/>
      <c r="J74" s="40"/>
      <c r="K74" s="13">
        <f t="shared" si="2"/>
        <v>0</v>
      </c>
    </row>
    <row r="75" spans="2:11" hidden="1" outlineLevel="1" x14ac:dyDescent="0.25">
      <c r="B75" s="29" t="s">
        <v>133</v>
      </c>
      <c r="C75" s="29" t="s">
        <v>204</v>
      </c>
      <c r="D75" s="29"/>
      <c r="E75" s="40"/>
      <c r="F75" s="40"/>
      <c r="G75" s="196"/>
      <c r="H75" s="40"/>
      <c r="I75" s="40"/>
      <c r="J75" s="40"/>
      <c r="K75" s="13">
        <f t="shared" si="2"/>
        <v>0</v>
      </c>
    </row>
    <row r="76" spans="2:11" hidden="1" outlineLevel="1" x14ac:dyDescent="0.25">
      <c r="B76" s="29" t="s">
        <v>133</v>
      </c>
      <c r="C76" s="29" t="s">
        <v>204</v>
      </c>
      <c r="D76" s="29"/>
      <c r="E76" s="40"/>
      <c r="F76" s="40"/>
      <c r="G76" s="40"/>
      <c r="H76" s="196"/>
      <c r="I76" s="40"/>
      <c r="J76" s="40"/>
      <c r="K76" s="13">
        <f t="shared" si="2"/>
        <v>0</v>
      </c>
    </row>
    <row r="77" spans="2:11" hidden="1" outlineLevel="1" x14ac:dyDescent="0.25">
      <c r="B77" s="29" t="s">
        <v>133</v>
      </c>
      <c r="C77" s="29" t="s">
        <v>204</v>
      </c>
      <c r="D77" s="29"/>
      <c r="E77" s="40"/>
      <c r="F77" s="40"/>
      <c r="G77" s="40"/>
      <c r="H77" s="196"/>
      <c r="I77" s="40"/>
      <c r="J77" s="40"/>
      <c r="K77" s="13">
        <f t="shared" si="2"/>
        <v>0</v>
      </c>
    </row>
    <row r="78" spans="2:11" hidden="1" outlineLevel="1" x14ac:dyDescent="0.25">
      <c r="B78" s="29" t="s">
        <v>133</v>
      </c>
      <c r="C78" s="29" t="s">
        <v>204</v>
      </c>
      <c r="D78" s="29"/>
      <c r="E78" s="40"/>
      <c r="F78" s="40"/>
      <c r="G78" s="40"/>
      <c r="H78" s="196"/>
      <c r="I78" s="40"/>
      <c r="J78" s="40"/>
      <c r="K78" s="13">
        <f t="shared" si="2"/>
        <v>0</v>
      </c>
    </row>
    <row r="79" spans="2:11" hidden="1" outlineLevel="1" x14ac:dyDescent="0.25">
      <c r="B79" s="29" t="s">
        <v>133</v>
      </c>
      <c r="C79" s="29" t="s">
        <v>204</v>
      </c>
      <c r="D79" s="29"/>
      <c r="E79" s="40"/>
      <c r="F79" s="40"/>
      <c r="G79" s="40"/>
      <c r="H79" s="196"/>
      <c r="I79" s="40"/>
      <c r="J79" s="40"/>
      <c r="K79" s="13">
        <f t="shared" si="2"/>
        <v>0</v>
      </c>
    </row>
    <row r="80" spans="2:11" hidden="1" outlineLevel="1" x14ac:dyDescent="0.25">
      <c r="B80" s="29" t="s">
        <v>133</v>
      </c>
      <c r="C80" s="29" t="s">
        <v>204</v>
      </c>
      <c r="D80" s="29"/>
      <c r="E80" s="40"/>
      <c r="F80" s="40"/>
      <c r="G80" s="40"/>
      <c r="H80" s="196"/>
      <c r="I80" s="40"/>
      <c r="J80" s="40"/>
      <c r="K80" s="13">
        <f t="shared" si="2"/>
        <v>0</v>
      </c>
    </row>
    <row r="81" spans="2:11" hidden="1" outlineLevel="1" x14ac:dyDescent="0.25">
      <c r="B81" s="29" t="s">
        <v>133</v>
      </c>
      <c r="C81" s="29" t="s">
        <v>204</v>
      </c>
      <c r="D81" s="29"/>
      <c r="E81" s="40"/>
      <c r="F81" s="40"/>
      <c r="G81" s="40"/>
      <c r="H81" s="40"/>
      <c r="I81" s="40"/>
      <c r="J81" s="196"/>
      <c r="K81" s="13">
        <f t="shared" si="2"/>
        <v>0</v>
      </c>
    </row>
    <row r="82" spans="2:11" hidden="1" outlineLevel="1" x14ac:dyDescent="0.25">
      <c r="B82" s="29" t="s">
        <v>133</v>
      </c>
      <c r="C82" s="29" t="s">
        <v>204</v>
      </c>
      <c r="D82" s="29"/>
      <c r="E82" s="40"/>
      <c r="F82" s="40"/>
      <c r="G82" s="40"/>
      <c r="H82" s="40"/>
      <c r="I82" s="40"/>
      <c r="J82" s="196"/>
      <c r="K82" s="13">
        <f t="shared" si="2"/>
        <v>0</v>
      </c>
    </row>
    <row r="83" spans="2:11" hidden="1" outlineLevel="1" x14ac:dyDescent="0.25">
      <c r="B83" s="29" t="s">
        <v>133</v>
      </c>
      <c r="C83" s="29" t="s">
        <v>204</v>
      </c>
      <c r="D83" s="29"/>
      <c r="E83" s="196"/>
      <c r="F83" s="40"/>
      <c r="G83" s="40"/>
      <c r="H83" s="40"/>
      <c r="I83" s="40"/>
      <c r="J83" s="40"/>
      <c r="K83" s="13">
        <f t="shared" si="2"/>
        <v>0</v>
      </c>
    </row>
    <row r="84" spans="2:11" hidden="1" outlineLevel="1" x14ac:dyDescent="0.25">
      <c r="B84" s="29" t="s">
        <v>133</v>
      </c>
      <c r="C84" s="29" t="s">
        <v>204</v>
      </c>
      <c r="D84" s="29"/>
      <c r="E84" s="40"/>
      <c r="F84" s="40"/>
      <c r="G84" s="40"/>
      <c r="H84" s="40"/>
      <c r="I84" s="40"/>
      <c r="J84" s="196"/>
      <c r="K84" s="13">
        <f t="shared" si="2"/>
        <v>0</v>
      </c>
    </row>
    <row r="85" spans="2:11" hidden="1" outlineLevel="1" x14ac:dyDescent="0.25">
      <c r="B85" s="29" t="s">
        <v>133</v>
      </c>
      <c r="C85" s="29" t="s">
        <v>204</v>
      </c>
      <c r="D85" s="29"/>
      <c r="E85" s="40"/>
      <c r="F85" s="40"/>
      <c r="G85" s="40"/>
      <c r="H85" s="196"/>
      <c r="I85" s="40"/>
      <c r="J85" s="40"/>
      <c r="K85" s="13">
        <f t="shared" si="2"/>
        <v>0</v>
      </c>
    </row>
    <row r="86" spans="2:11" hidden="1" outlineLevel="1" x14ac:dyDescent="0.25">
      <c r="B86" s="29" t="s">
        <v>133</v>
      </c>
      <c r="C86" s="29" t="s">
        <v>204</v>
      </c>
      <c r="D86" s="29"/>
      <c r="E86" s="40"/>
      <c r="F86" s="40"/>
      <c r="G86" s="40"/>
      <c r="H86" s="196"/>
      <c r="I86" s="40"/>
      <c r="J86" s="40"/>
      <c r="K86" s="13">
        <f t="shared" si="2"/>
        <v>0</v>
      </c>
    </row>
    <row r="87" spans="2:11" hidden="1" outlineLevel="1" x14ac:dyDescent="0.25">
      <c r="B87" s="29" t="s">
        <v>133</v>
      </c>
      <c r="C87" s="29" t="s">
        <v>204</v>
      </c>
      <c r="D87" s="29"/>
      <c r="E87" s="40"/>
      <c r="F87" s="40"/>
      <c r="G87" s="40"/>
      <c r="H87" s="196"/>
      <c r="I87" s="40"/>
      <c r="J87" s="40"/>
      <c r="K87" s="13">
        <f t="shared" si="2"/>
        <v>0</v>
      </c>
    </row>
    <row r="88" spans="2:11" hidden="1" outlineLevel="1" x14ac:dyDescent="0.25">
      <c r="B88" s="29" t="s">
        <v>133</v>
      </c>
      <c r="C88" s="29" t="s">
        <v>204</v>
      </c>
      <c r="D88" s="29"/>
      <c r="E88" s="40"/>
      <c r="F88" s="40"/>
      <c r="G88" s="40"/>
      <c r="H88" s="196"/>
      <c r="I88" s="40"/>
      <c r="J88" s="40"/>
      <c r="K88" s="13">
        <f t="shared" si="2"/>
        <v>0</v>
      </c>
    </row>
    <row r="89" spans="2:11" hidden="1" outlineLevel="1" x14ac:dyDescent="0.25">
      <c r="B89" s="29" t="s">
        <v>134</v>
      </c>
      <c r="C89" s="29" t="s">
        <v>204</v>
      </c>
      <c r="D89" s="29"/>
      <c r="E89" s="40"/>
      <c r="F89" s="40"/>
      <c r="G89" s="40"/>
      <c r="H89" s="40"/>
      <c r="I89" s="40"/>
      <c r="J89" s="40"/>
      <c r="K89" s="13">
        <f t="shared" si="2"/>
        <v>0</v>
      </c>
    </row>
    <row r="90" spans="2:11" hidden="1" outlineLevel="1" x14ac:dyDescent="0.25">
      <c r="B90" s="29" t="s">
        <v>134</v>
      </c>
      <c r="C90" s="29" t="s">
        <v>204</v>
      </c>
      <c r="D90" s="29"/>
      <c r="E90" s="40"/>
      <c r="F90" s="40"/>
      <c r="G90" s="40"/>
      <c r="H90" s="196"/>
      <c r="I90" s="40"/>
      <c r="J90" s="40"/>
      <c r="K90" s="13">
        <f t="shared" si="2"/>
        <v>0</v>
      </c>
    </row>
    <row r="91" spans="2:11" hidden="1" outlineLevel="1" x14ac:dyDescent="0.25">
      <c r="B91" s="29" t="s">
        <v>134</v>
      </c>
      <c r="C91" s="29" t="s">
        <v>204</v>
      </c>
      <c r="D91" s="29"/>
      <c r="E91" s="40"/>
      <c r="F91" s="40"/>
      <c r="G91" s="40"/>
      <c r="H91" s="40"/>
      <c r="I91" s="40"/>
      <c r="J91" s="40"/>
      <c r="K91" s="13">
        <f t="shared" si="2"/>
        <v>0</v>
      </c>
    </row>
    <row r="92" spans="2:11" hidden="1" outlineLevel="1" x14ac:dyDescent="0.25">
      <c r="B92" s="29" t="s">
        <v>134</v>
      </c>
      <c r="C92" s="29" t="s">
        <v>204</v>
      </c>
      <c r="D92" s="29"/>
      <c r="E92" s="40"/>
      <c r="F92" s="40"/>
      <c r="G92" s="40"/>
      <c r="H92" s="40"/>
      <c r="I92" s="40"/>
      <c r="J92" s="40"/>
      <c r="K92" s="13">
        <f t="shared" si="2"/>
        <v>0</v>
      </c>
    </row>
    <row r="93" spans="2:11" hidden="1" outlineLevel="1" x14ac:dyDescent="0.25">
      <c r="B93" s="29" t="s">
        <v>134</v>
      </c>
      <c r="C93" s="29" t="s">
        <v>204</v>
      </c>
      <c r="D93" s="29"/>
      <c r="E93" s="40"/>
      <c r="F93" s="40"/>
      <c r="G93" s="40"/>
      <c r="H93" s="40"/>
      <c r="I93" s="40"/>
      <c r="J93" s="40"/>
      <c r="K93" s="13">
        <f t="shared" si="2"/>
        <v>0</v>
      </c>
    </row>
    <row r="94" spans="2:11" hidden="1" outlineLevel="1" x14ac:dyDescent="0.25">
      <c r="B94" s="29" t="s">
        <v>134</v>
      </c>
      <c r="C94" s="29" t="s">
        <v>204</v>
      </c>
      <c r="D94" s="29"/>
      <c r="E94" s="40"/>
      <c r="F94" s="40"/>
      <c r="G94" s="40"/>
      <c r="H94" s="40"/>
      <c r="I94" s="40"/>
      <c r="J94" s="40"/>
      <c r="K94" s="13">
        <f t="shared" si="2"/>
        <v>0</v>
      </c>
    </row>
    <row r="95" spans="2:11" hidden="1" outlineLevel="1" x14ac:dyDescent="0.25">
      <c r="B95" s="29" t="s">
        <v>134</v>
      </c>
      <c r="C95" s="29" t="s">
        <v>204</v>
      </c>
      <c r="D95" s="29"/>
      <c r="E95" s="40"/>
      <c r="F95" s="40"/>
      <c r="G95" s="40"/>
      <c r="H95" s="40"/>
      <c r="I95" s="40"/>
      <c r="J95" s="40"/>
      <c r="K95" s="13">
        <f t="shared" si="2"/>
        <v>0</v>
      </c>
    </row>
    <row r="96" spans="2:11" hidden="1" outlineLevel="1" x14ac:dyDescent="0.25">
      <c r="B96" s="29" t="s">
        <v>134</v>
      </c>
      <c r="C96" s="29" t="s">
        <v>204</v>
      </c>
      <c r="D96" s="29"/>
      <c r="E96" s="40"/>
      <c r="F96" s="40"/>
      <c r="G96" s="40"/>
      <c r="H96" s="40"/>
      <c r="I96" s="40"/>
      <c r="J96" s="40"/>
      <c r="K96" s="13">
        <f t="shared" si="2"/>
        <v>0</v>
      </c>
    </row>
    <row r="97" spans="2:11" hidden="1" outlineLevel="1" x14ac:dyDescent="0.25">
      <c r="B97" s="29" t="s">
        <v>134</v>
      </c>
      <c r="C97" s="29" t="s">
        <v>204</v>
      </c>
      <c r="D97" s="29"/>
      <c r="E97" s="40"/>
      <c r="F97" s="40"/>
      <c r="G97" s="40"/>
      <c r="H97" s="40"/>
      <c r="I97" s="40"/>
      <c r="J97" s="40"/>
      <c r="K97" s="13">
        <f t="shared" si="2"/>
        <v>0</v>
      </c>
    </row>
    <row r="98" spans="2:11" hidden="1" outlineLevel="1" x14ac:dyDescent="0.25">
      <c r="B98" s="29" t="s">
        <v>134</v>
      </c>
      <c r="C98" s="29" t="s">
        <v>204</v>
      </c>
      <c r="D98" s="29"/>
      <c r="E98" s="40"/>
      <c r="F98" s="40"/>
      <c r="G98" s="40"/>
      <c r="H98" s="40"/>
      <c r="I98" s="40"/>
      <c r="J98" s="40"/>
      <c r="K98" s="13">
        <f t="shared" si="2"/>
        <v>0</v>
      </c>
    </row>
    <row r="99" spans="2:11" hidden="1" outlineLevel="1" x14ac:dyDescent="0.25">
      <c r="B99" s="29" t="s">
        <v>134</v>
      </c>
      <c r="C99" s="29" t="s">
        <v>204</v>
      </c>
      <c r="D99" s="29"/>
      <c r="E99" s="40"/>
      <c r="F99" s="40"/>
      <c r="G99" s="40"/>
      <c r="H99" s="40"/>
      <c r="I99" s="40"/>
      <c r="J99" s="40"/>
      <c r="K99" s="13">
        <f t="shared" si="2"/>
        <v>0</v>
      </c>
    </row>
    <row r="100" spans="2:11" hidden="1" outlineLevel="1" x14ac:dyDescent="0.25">
      <c r="B100" s="29" t="s">
        <v>134</v>
      </c>
      <c r="C100" s="29" t="s">
        <v>204</v>
      </c>
      <c r="D100" s="29"/>
      <c r="E100" s="40"/>
      <c r="F100" s="40"/>
      <c r="G100" s="40"/>
      <c r="H100" s="40"/>
      <c r="I100" s="40"/>
      <c r="J100" s="40"/>
      <c r="K100" s="13">
        <f t="shared" si="2"/>
        <v>0</v>
      </c>
    </row>
    <row r="101" spans="2:11" hidden="1" outlineLevel="1" x14ac:dyDescent="0.25">
      <c r="B101" s="29" t="s">
        <v>134</v>
      </c>
      <c r="C101" s="29" t="s">
        <v>204</v>
      </c>
      <c r="D101" s="29"/>
      <c r="E101" s="40"/>
      <c r="F101" s="40"/>
      <c r="G101" s="40"/>
      <c r="H101" s="40"/>
      <c r="I101" s="40"/>
      <c r="J101" s="40"/>
      <c r="K101" s="13">
        <f t="shared" si="2"/>
        <v>0</v>
      </c>
    </row>
    <row r="102" spans="2:11" hidden="1" outlineLevel="1" x14ac:dyDescent="0.25">
      <c r="B102" s="29" t="s">
        <v>134</v>
      </c>
      <c r="C102" s="29" t="s">
        <v>204</v>
      </c>
      <c r="D102" s="29"/>
      <c r="E102" s="40"/>
      <c r="F102" s="40"/>
      <c r="G102" s="40"/>
      <c r="H102" s="40"/>
      <c r="I102" s="40"/>
      <c r="J102" s="40"/>
      <c r="K102" s="13">
        <f t="shared" si="2"/>
        <v>0</v>
      </c>
    </row>
    <row r="103" spans="2:11" hidden="1" outlineLevel="1" x14ac:dyDescent="0.25">
      <c r="B103" s="29" t="s">
        <v>134</v>
      </c>
      <c r="C103" s="29" t="s">
        <v>204</v>
      </c>
      <c r="D103" s="29"/>
      <c r="E103" s="40"/>
      <c r="F103" s="40"/>
      <c r="G103" s="40"/>
      <c r="H103" s="40"/>
      <c r="I103" s="40"/>
      <c r="J103" s="40"/>
      <c r="K103" s="13">
        <f t="shared" si="2"/>
        <v>0</v>
      </c>
    </row>
    <row r="104" spans="2:11" hidden="1" outlineLevel="1" x14ac:dyDescent="0.25">
      <c r="B104" s="29" t="s">
        <v>134</v>
      </c>
      <c r="C104" s="29" t="s">
        <v>204</v>
      </c>
      <c r="D104" s="29"/>
      <c r="E104" s="40"/>
      <c r="F104" s="40"/>
      <c r="G104" s="40"/>
      <c r="H104" s="40"/>
      <c r="I104" s="40"/>
      <c r="J104" s="40"/>
      <c r="K104" s="13">
        <f t="shared" si="2"/>
        <v>0</v>
      </c>
    </row>
    <row r="105" spans="2:11" hidden="1" outlineLevel="1" x14ac:dyDescent="0.25">
      <c r="B105" s="29" t="s">
        <v>134</v>
      </c>
      <c r="C105" s="29" t="s">
        <v>204</v>
      </c>
      <c r="D105" s="29"/>
      <c r="E105" s="40"/>
      <c r="F105" s="40"/>
      <c r="G105" s="40"/>
      <c r="H105" s="40"/>
      <c r="I105" s="40"/>
      <c r="J105" s="40"/>
      <c r="K105" s="13">
        <f t="shared" si="2"/>
        <v>0</v>
      </c>
    </row>
    <row r="106" spans="2:11" hidden="1" outlineLevel="1" x14ac:dyDescent="0.25">
      <c r="B106" s="29" t="s">
        <v>134</v>
      </c>
      <c r="C106" s="29" t="s">
        <v>204</v>
      </c>
      <c r="D106" s="29"/>
      <c r="E106" s="40"/>
      <c r="F106" s="40"/>
      <c r="G106" s="40"/>
      <c r="H106" s="196"/>
      <c r="I106" s="40"/>
      <c r="J106" s="40"/>
      <c r="K106" s="13">
        <f t="shared" si="2"/>
        <v>0</v>
      </c>
    </row>
    <row r="107" spans="2:11" hidden="1" outlineLevel="1" x14ac:dyDescent="0.25">
      <c r="B107" s="29" t="s">
        <v>134</v>
      </c>
      <c r="C107" s="29" t="s">
        <v>204</v>
      </c>
      <c r="D107" s="29"/>
      <c r="E107" s="40"/>
      <c r="F107" s="40"/>
      <c r="G107" s="40"/>
      <c r="H107" s="40"/>
      <c r="I107" s="40"/>
      <c r="J107" s="40"/>
      <c r="K107" s="13">
        <f t="shared" si="2"/>
        <v>0</v>
      </c>
    </row>
    <row r="108" spans="2:11" hidden="1" outlineLevel="1" x14ac:dyDescent="0.25">
      <c r="B108" s="29" t="s">
        <v>134</v>
      </c>
      <c r="C108" s="29" t="s">
        <v>204</v>
      </c>
      <c r="D108" s="29"/>
      <c r="E108" s="40"/>
      <c r="F108" s="40"/>
      <c r="G108" s="40"/>
      <c r="H108" s="40"/>
      <c r="I108" s="40"/>
      <c r="J108" s="40"/>
      <c r="K108" s="13">
        <f t="shared" si="2"/>
        <v>0</v>
      </c>
    </row>
    <row r="109" spans="2:11" hidden="1" outlineLevel="1" x14ac:dyDescent="0.25">
      <c r="B109" s="29" t="s">
        <v>134</v>
      </c>
      <c r="C109" s="29" t="s">
        <v>204</v>
      </c>
      <c r="D109" s="29"/>
      <c r="E109" s="40"/>
      <c r="F109" s="40"/>
      <c r="G109" s="40"/>
      <c r="H109" s="40"/>
      <c r="I109" s="40"/>
      <c r="J109" s="40"/>
      <c r="K109" s="13">
        <f t="shared" si="2"/>
        <v>0</v>
      </c>
    </row>
    <row r="110" spans="2:11" hidden="1" outlineLevel="1" x14ac:dyDescent="0.25">
      <c r="B110" s="29" t="s">
        <v>134</v>
      </c>
      <c r="C110" s="29" t="s">
        <v>204</v>
      </c>
      <c r="D110" s="29"/>
      <c r="E110" s="40"/>
      <c r="F110" s="40"/>
      <c r="G110" s="40"/>
      <c r="H110" s="40"/>
      <c r="I110" s="40"/>
      <c r="J110" s="40"/>
      <c r="K110" s="13">
        <f t="shared" si="2"/>
        <v>0</v>
      </c>
    </row>
    <row r="111" spans="2:11" hidden="1" outlineLevel="1" x14ac:dyDescent="0.25">
      <c r="B111" s="29" t="s">
        <v>134</v>
      </c>
      <c r="C111" s="29" t="s">
        <v>204</v>
      </c>
      <c r="D111" s="29"/>
      <c r="E111" s="40"/>
      <c r="F111" s="40"/>
      <c r="G111" s="40"/>
      <c r="H111" s="196"/>
      <c r="I111" s="40"/>
      <c r="J111" s="40"/>
      <c r="K111" s="13">
        <f t="shared" si="2"/>
        <v>0</v>
      </c>
    </row>
    <row r="112" spans="2:11" hidden="1" outlineLevel="1" x14ac:dyDescent="0.25">
      <c r="B112" s="29" t="s">
        <v>134</v>
      </c>
      <c r="C112" s="29" t="s">
        <v>204</v>
      </c>
      <c r="D112" s="29"/>
      <c r="E112" s="40"/>
      <c r="F112" s="40"/>
      <c r="G112" s="40"/>
      <c r="H112" s="40"/>
      <c r="I112" s="40"/>
      <c r="J112" s="40"/>
      <c r="K112" s="13">
        <f t="shared" si="2"/>
        <v>0</v>
      </c>
    </row>
    <row r="113" spans="2:11" hidden="1" outlineLevel="1" x14ac:dyDescent="0.25">
      <c r="B113" s="29" t="s">
        <v>134</v>
      </c>
      <c r="C113" s="29" t="s">
        <v>204</v>
      </c>
      <c r="D113" s="29"/>
      <c r="E113" s="40"/>
      <c r="F113" s="40"/>
      <c r="G113" s="40"/>
      <c r="H113" s="196"/>
      <c r="I113" s="40"/>
      <c r="J113" s="40"/>
      <c r="K113" s="13">
        <f t="shared" si="2"/>
        <v>0</v>
      </c>
    </row>
    <row r="114" spans="2:11" hidden="1" outlineLevel="1" x14ac:dyDescent="0.25">
      <c r="B114" s="29" t="s">
        <v>134</v>
      </c>
      <c r="C114" s="29" t="s">
        <v>204</v>
      </c>
      <c r="D114" s="64"/>
      <c r="E114" s="40"/>
      <c r="F114" s="40"/>
      <c r="G114" s="40"/>
      <c r="H114" s="40"/>
      <c r="I114" s="40"/>
      <c r="J114" s="196"/>
      <c r="K114" s="13">
        <f t="shared" si="2"/>
        <v>0</v>
      </c>
    </row>
    <row r="115" spans="2:11" hidden="1" outlineLevel="1" x14ac:dyDescent="0.25">
      <c r="B115" s="29" t="s">
        <v>207</v>
      </c>
      <c r="C115" s="29" t="s">
        <v>204</v>
      </c>
      <c r="D115" s="64"/>
      <c r="E115" s="40"/>
      <c r="F115" s="40"/>
      <c r="G115" s="40"/>
      <c r="H115" s="40"/>
      <c r="I115" s="40"/>
      <c r="J115" s="196"/>
      <c r="K115" s="13">
        <f t="shared" si="2"/>
        <v>0</v>
      </c>
    </row>
    <row r="116" spans="2:11" hidden="1" outlineLevel="1" x14ac:dyDescent="0.25">
      <c r="B116" s="29" t="s">
        <v>207</v>
      </c>
      <c r="C116" s="29" t="s">
        <v>204</v>
      </c>
      <c r="D116" s="64"/>
      <c r="E116" s="40"/>
      <c r="F116" s="40"/>
      <c r="G116" s="40"/>
      <c r="H116" s="40"/>
      <c r="I116" s="40"/>
      <c r="J116" s="196"/>
      <c r="K116" s="13">
        <f t="shared" si="2"/>
        <v>0</v>
      </c>
    </row>
    <row r="117" spans="2:11" hidden="1" outlineLevel="1" x14ac:dyDescent="0.25">
      <c r="B117" s="29" t="s">
        <v>207</v>
      </c>
      <c r="C117" s="29" t="s">
        <v>204</v>
      </c>
      <c r="D117" s="64"/>
      <c r="E117" s="40"/>
      <c r="F117" s="196"/>
      <c r="G117" s="40"/>
      <c r="H117" s="40"/>
      <c r="I117" s="40"/>
      <c r="J117" s="40"/>
      <c r="K117" s="13">
        <f t="shared" si="2"/>
        <v>0</v>
      </c>
    </row>
    <row r="118" spans="2:11" hidden="1" outlineLevel="1" x14ac:dyDescent="0.25">
      <c r="B118" s="29" t="s">
        <v>207</v>
      </c>
      <c r="C118" s="29" t="s">
        <v>204</v>
      </c>
      <c r="D118" s="64"/>
      <c r="E118" s="40"/>
      <c r="F118" s="196"/>
      <c r="G118" s="40"/>
      <c r="H118" s="40"/>
      <c r="I118" s="40"/>
      <c r="J118" s="40"/>
      <c r="K118" s="13">
        <f t="shared" si="2"/>
        <v>0</v>
      </c>
    </row>
    <row r="119" spans="2:11" hidden="1" outlineLevel="1" x14ac:dyDescent="0.25">
      <c r="B119" s="29" t="s">
        <v>207</v>
      </c>
      <c r="C119" s="29" t="s">
        <v>204</v>
      </c>
      <c r="D119" s="64"/>
      <c r="E119" s="40"/>
      <c r="F119" s="40"/>
      <c r="G119" s="40"/>
      <c r="H119" s="196"/>
      <c r="I119" s="40"/>
      <c r="J119" s="40"/>
      <c r="K119" s="13">
        <f t="shared" si="2"/>
        <v>0</v>
      </c>
    </row>
    <row r="120" spans="2:11" hidden="1" outlineLevel="1" x14ac:dyDescent="0.25">
      <c r="B120" s="29" t="s">
        <v>207</v>
      </c>
      <c r="C120" s="29" t="s">
        <v>204</v>
      </c>
      <c r="D120" s="64"/>
      <c r="E120" s="40"/>
      <c r="F120" s="196"/>
      <c r="G120" s="40"/>
      <c r="H120" s="40"/>
      <c r="I120" s="40"/>
      <c r="J120" s="40"/>
      <c r="K120" s="13">
        <f t="shared" si="2"/>
        <v>0</v>
      </c>
    </row>
    <row r="121" spans="2:11" hidden="1" outlineLevel="1" x14ac:dyDescent="0.25">
      <c r="B121" s="29" t="s">
        <v>207</v>
      </c>
      <c r="C121" s="29" t="s">
        <v>204</v>
      </c>
      <c r="D121" s="64"/>
      <c r="E121" s="40"/>
      <c r="F121" s="40"/>
      <c r="G121" s="40"/>
      <c r="H121" s="40"/>
      <c r="I121" s="40"/>
      <c r="J121" s="196"/>
      <c r="K121" s="13">
        <f t="shared" si="2"/>
        <v>0</v>
      </c>
    </row>
    <row r="122" spans="2:11" hidden="1" outlineLevel="1" x14ac:dyDescent="0.25">
      <c r="B122" s="29" t="s">
        <v>207</v>
      </c>
      <c r="C122" s="29" t="s">
        <v>204</v>
      </c>
      <c r="D122" s="64"/>
      <c r="E122" s="40"/>
      <c r="F122" s="40"/>
      <c r="G122" s="40"/>
      <c r="H122" s="40"/>
      <c r="I122" s="40"/>
      <c r="J122" s="196"/>
      <c r="K122" s="13">
        <f t="shared" si="2"/>
        <v>0</v>
      </c>
    </row>
    <row r="123" spans="2:11" hidden="1" outlineLevel="1" x14ac:dyDescent="0.25">
      <c r="B123" s="29" t="s">
        <v>207</v>
      </c>
      <c r="C123" s="29" t="s">
        <v>204</v>
      </c>
      <c r="D123" s="64"/>
      <c r="E123" s="40"/>
      <c r="F123" s="40"/>
      <c r="G123" s="40"/>
      <c r="H123" s="196"/>
      <c r="I123" s="40"/>
      <c r="J123" s="40"/>
      <c r="K123" s="13">
        <f t="shared" si="2"/>
        <v>0</v>
      </c>
    </row>
    <row r="124" spans="2:11" hidden="1" outlineLevel="1" x14ac:dyDescent="0.25">
      <c r="B124" s="29" t="s">
        <v>207</v>
      </c>
      <c r="C124" s="29" t="s">
        <v>204</v>
      </c>
      <c r="D124" s="64"/>
      <c r="E124" s="196"/>
      <c r="F124" s="40"/>
      <c r="G124" s="40"/>
      <c r="H124" s="40"/>
      <c r="I124" s="40"/>
      <c r="J124" s="40"/>
      <c r="K124" s="13">
        <f t="shared" si="2"/>
        <v>0</v>
      </c>
    </row>
    <row r="125" spans="2:11" hidden="1" outlineLevel="1" x14ac:dyDescent="0.25">
      <c r="B125" s="29" t="s">
        <v>207</v>
      </c>
      <c r="C125" s="29" t="s">
        <v>204</v>
      </c>
      <c r="D125" s="64"/>
      <c r="E125" s="196"/>
      <c r="F125" s="40"/>
      <c r="G125" s="40"/>
      <c r="H125" s="40"/>
      <c r="I125" s="40"/>
      <c r="J125" s="40"/>
      <c r="K125" s="13">
        <f t="shared" si="2"/>
        <v>0</v>
      </c>
    </row>
    <row r="126" spans="2:11" hidden="1" outlineLevel="1" x14ac:dyDescent="0.25">
      <c r="B126" s="29" t="s">
        <v>207</v>
      </c>
      <c r="C126" s="29" t="s">
        <v>204</v>
      </c>
      <c r="D126" s="64"/>
      <c r="E126" s="196"/>
      <c r="F126" s="40"/>
      <c r="G126" s="40"/>
      <c r="H126" s="40"/>
      <c r="I126" s="40"/>
      <c r="J126" s="40"/>
      <c r="K126" s="13">
        <f t="shared" si="2"/>
        <v>0</v>
      </c>
    </row>
    <row r="127" spans="2:11" hidden="1" outlineLevel="1" x14ac:dyDescent="0.25">
      <c r="B127" s="29" t="s">
        <v>207</v>
      </c>
      <c r="C127" s="29" t="s">
        <v>204</v>
      </c>
      <c r="D127" s="64"/>
      <c r="E127" s="40"/>
      <c r="F127" s="40"/>
      <c r="G127" s="40"/>
      <c r="H127" s="196"/>
      <c r="I127" s="40"/>
      <c r="J127" s="40"/>
      <c r="K127" s="13">
        <f t="shared" si="2"/>
        <v>0</v>
      </c>
    </row>
    <row r="128" spans="2:11" hidden="1" outlineLevel="1" x14ac:dyDescent="0.25">
      <c r="B128" s="29" t="s">
        <v>207</v>
      </c>
      <c r="C128" s="29" t="s">
        <v>204</v>
      </c>
      <c r="D128" s="64"/>
      <c r="E128" s="40"/>
      <c r="F128" s="40"/>
      <c r="G128" s="40"/>
      <c r="H128" s="196"/>
      <c r="I128" s="40"/>
      <c r="J128" s="40"/>
      <c r="K128" s="13">
        <f t="shared" si="2"/>
        <v>0</v>
      </c>
    </row>
    <row r="129" spans="2:12" hidden="1" outlineLevel="1" x14ac:dyDescent="0.25">
      <c r="B129" s="29" t="s">
        <v>207</v>
      </c>
      <c r="C129" s="29" t="s">
        <v>204</v>
      </c>
      <c r="D129" s="64"/>
      <c r="E129" s="40"/>
      <c r="F129" s="40"/>
      <c r="G129" s="40"/>
      <c r="H129" s="40"/>
      <c r="I129" s="40"/>
      <c r="J129" s="196"/>
      <c r="K129" s="13">
        <f t="shared" si="2"/>
        <v>0</v>
      </c>
    </row>
    <row r="130" spans="2:12" hidden="1" outlineLevel="1" x14ac:dyDescent="0.25">
      <c r="B130" s="29" t="s">
        <v>207</v>
      </c>
      <c r="C130" s="29" t="s">
        <v>204</v>
      </c>
      <c r="D130" s="64"/>
      <c r="E130" s="40"/>
      <c r="F130" s="40"/>
      <c r="G130" s="40"/>
      <c r="H130" s="40"/>
      <c r="I130" s="40"/>
      <c r="J130" s="196"/>
      <c r="K130" s="13">
        <f t="shared" si="2"/>
        <v>0</v>
      </c>
    </row>
    <row r="131" spans="2:12" hidden="1" outlineLevel="1" x14ac:dyDescent="0.25">
      <c r="B131" s="29" t="s">
        <v>207</v>
      </c>
      <c r="C131" s="29" t="s">
        <v>204</v>
      </c>
      <c r="D131" s="64"/>
      <c r="E131" s="40"/>
      <c r="F131" s="40"/>
      <c r="G131" s="40"/>
      <c r="H131" s="40"/>
      <c r="I131" s="40"/>
      <c r="J131" s="196"/>
      <c r="K131" s="13">
        <f t="shared" si="2"/>
        <v>0</v>
      </c>
    </row>
    <row r="132" spans="2:12" hidden="1" outlineLevel="1" x14ac:dyDescent="0.25">
      <c r="B132" s="29" t="s">
        <v>207</v>
      </c>
      <c r="C132" s="29" t="s">
        <v>204</v>
      </c>
      <c r="D132" s="64"/>
      <c r="E132" s="196"/>
      <c r="F132" s="40"/>
      <c r="G132" s="40"/>
      <c r="H132" s="40"/>
      <c r="I132" s="40"/>
      <c r="J132" s="40"/>
      <c r="K132" s="13">
        <f t="shared" si="2"/>
        <v>0</v>
      </c>
    </row>
    <row r="133" spans="2:12" hidden="1" outlineLevel="1" x14ac:dyDescent="0.25">
      <c r="B133" s="29" t="s">
        <v>207</v>
      </c>
      <c r="C133" s="29" t="s">
        <v>204</v>
      </c>
      <c r="D133" s="64"/>
      <c r="E133" s="40"/>
      <c r="F133" s="40"/>
      <c r="G133" s="40"/>
      <c r="H133" s="40"/>
      <c r="I133" s="40"/>
      <c r="J133" s="196"/>
      <c r="K133" s="13">
        <f t="shared" si="2"/>
        <v>0</v>
      </c>
    </row>
    <row r="134" spans="2:12" hidden="1" outlineLevel="1" x14ac:dyDescent="0.25">
      <c r="B134" s="29" t="s">
        <v>207</v>
      </c>
      <c r="C134" s="29" t="s">
        <v>204</v>
      </c>
      <c r="D134" s="64"/>
      <c r="E134" s="40"/>
      <c r="F134" s="40"/>
      <c r="G134" s="40"/>
      <c r="H134" s="196"/>
      <c r="I134" s="40"/>
      <c r="J134" s="40"/>
      <c r="K134" s="13">
        <f t="shared" si="2"/>
        <v>0</v>
      </c>
    </row>
    <row r="135" spans="2:12" hidden="1" outlineLevel="1" x14ac:dyDescent="0.25">
      <c r="B135" s="29" t="s">
        <v>207</v>
      </c>
      <c r="C135" s="29" t="s">
        <v>204</v>
      </c>
      <c r="D135" s="64"/>
      <c r="E135" s="40"/>
      <c r="F135" s="40"/>
      <c r="G135" s="40"/>
      <c r="H135" s="40"/>
      <c r="I135" s="40"/>
      <c r="J135" s="196"/>
      <c r="K135" s="13">
        <f t="shared" si="2"/>
        <v>0</v>
      </c>
    </row>
    <row r="136" spans="2:12" collapsed="1" x14ac:dyDescent="0.25">
      <c r="B136" s="309" t="s">
        <v>25</v>
      </c>
      <c r="C136" s="310"/>
      <c r="D136" s="311"/>
      <c r="E136" s="140">
        <f t="shared" ref="E136:K136" si="4">SUM(E63:E135)</f>
        <v>0</v>
      </c>
      <c r="F136" s="140">
        <f t="shared" si="4"/>
        <v>0</v>
      </c>
      <c r="G136" s="140">
        <f t="shared" si="4"/>
        <v>0</v>
      </c>
      <c r="H136" s="140">
        <f t="shared" si="4"/>
        <v>0</v>
      </c>
      <c r="I136" s="140">
        <f t="shared" si="4"/>
        <v>0</v>
      </c>
      <c r="J136" s="140">
        <f t="shared" si="4"/>
        <v>0</v>
      </c>
      <c r="K136" s="140">
        <f t="shared" si="4"/>
        <v>0</v>
      </c>
    </row>
    <row r="137" spans="2:12" x14ac:dyDescent="0.25">
      <c r="B137" s="309" t="s">
        <v>24</v>
      </c>
      <c r="C137" s="310"/>
      <c r="D137" s="311"/>
      <c r="E137" s="140">
        <f t="shared" ref="E137:K137" si="5">+E136+E62</f>
        <v>8076209</v>
      </c>
      <c r="F137" s="140">
        <f t="shared" si="5"/>
        <v>0</v>
      </c>
      <c r="G137" s="140">
        <f t="shared" si="5"/>
        <v>482096</v>
      </c>
      <c r="H137" s="140">
        <f t="shared" si="5"/>
        <v>314770522</v>
      </c>
      <c r="I137" s="140">
        <f t="shared" si="5"/>
        <v>0</v>
      </c>
      <c r="J137" s="140">
        <f t="shared" si="5"/>
        <v>4055593</v>
      </c>
      <c r="K137" s="140">
        <f t="shared" si="5"/>
        <v>327384420</v>
      </c>
      <c r="L137" s="28"/>
    </row>
    <row r="138" spans="2:12" ht="15" hidden="1" customHeight="1" outlineLevel="1" x14ac:dyDescent="0.25">
      <c r="B138" s="29" t="s">
        <v>139</v>
      </c>
      <c r="C138" s="29" t="s">
        <v>204</v>
      </c>
      <c r="D138" s="29"/>
      <c r="E138" s="126"/>
      <c r="F138" s="126"/>
      <c r="G138" s="126"/>
      <c r="H138" s="126"/>
      <c r="I138" s="126"/>
      <c r="J138" s="126"/>
      <c r="K138" s="13">
        <f t="shared" ref="K138:K242" si="6">SUM(E138:J138)</f>
        <v>0</v>
      </c>
      <c r="L138" s="28"/>
    </row>
    <row r="139" spans="2:12" ht="15" hidden="1" customHeight="1" outlineLevel="1" x14ac:dyDescent="0.25">
      <c r="B139" s="29" t="s">
        <v>139</v>
      </c>
      <c r="C139" s="29" t="s">
        <v>204</v>
      </c>
      <c r="D139" s="29"/>
      <c r="E139" s="126"/>
      <c r="F139" s="126"/>
      <c r="G139" s="126"/>
      <c r="H139" s="126"/>
      <c r="I139" s="126"/>
      <c r="J139" s="126"/>
      <c r="K139" s="13">
        <f t="shared" si="6"/>
        <v>0</v>
      </c>
      <c r="L139" s="28"/>
    </row>
    <row r="140" spans="2:12" ht="15" hidden="1" customHeight="1" outlineLevel="1" x14ac:dyDescent="0.25">
      <c r="B140" s="29" t="s">
        <v>139</v>
      </c>
      <c r="C140" s="29" t="s">
        <v>204</v>
      </c>
      <c r="D140" s="29"/>
      <c r="E140" s="126"/>
      <c r="F140" s="126"/>
      <c r="G140" s="126"/>
      <c r="H140" s="126"/>
      <c r="I140" s="126"/>
      <c r="J140" s="126"/>
      <c r="K140" s="13">
        <f t="shared" si="6"/>
        <v>0</v>
      </c>
      <c r="L140" s="28"/>
    </row>
    <row r="141" spans="2:12" ht="15" hidden="1" customHeight="1" outlineLevel="1" x14ac:dyDescent="0.25">
      <c r="B141" s="29" t="s">
        <v>139</v>
      </c>
      <c r="C141" s="29" t="s">
        <v>204</v>
      </c>
      <c r="D141" s="29"/>
      <c r="E141" s="126"/>
      <c r="F141" s="126"/>
      <c r="G141" s="126"/>
      <c r="H141" s="126"/>
      <c r="I141" s="126"/>
      <c r="J141" s="126"/>
      <c r="K141" s="13">
        <f t="shared" si="6"/>
        <v>0</v>
      </c>
      <c r="L141" s="28"/>
    </row>
    <row r="142" spans="2:12" ht="15" hidden="1" customHeight="1" outlineLevel="1" x14ac:dyDescent="0.25">
      <c r="B142" s="29" t="s">
        <v>139</v>
      </c>
      <c r="C142" s="29" t="s">
        <v>204</v>
      </c>
      <c r="D142" s="29"/>
      <c r="E142" s="126"/>
      <c r="F142" s="126"/>
      <c r="G142" s="126"/>
      <c r="H142" s="126"/>
      <c r="I142" s="126"/>
      <c r="J142" s="126"/>
      <c r="K142" s="13">
        <f t="shared" si="6"/>
        <v>0</v>
      </c>
      <c r="L142" s="28"/>
    </row>
    <row r="143" spans="2:12" ht="15" hidden="1" customHeight="1" outlineLevel="1" x14ac:dyDescent="0.25">
      <c r="B143" s="29" t="s">
        <v>139</v>
      </c>
      <c r="C143" s="29" t="s">
        <v>204</v>
      </c>
      <c r="D143" s="29"/>
      <c r="E143" s="126"/>
      <c r="F143" s="126"/>
      <c r="G143" s="126"/>
      <c r="H143" s="126"/>
      <c r="I143" s="126"/>
      <c r="J143" s="126"/>
      <c r="K143" s="13">
        <f t="shared" si="6"/>
        <v>0</v>
      </c>
      <c r="L143" s="28"/>
    </row>
    <row r="144" spans="2:12" ht="15" hidden="1" customHeight="1" outlineLevel="1" x14ac:dyDescent="0.25">
      <c r="B144" s="29" t="s">
        <v>139</v>
      </c>
      <c r="C144" s="29" t="s">
        <v>204</v>
      </c>
      <c r="D144" s="29"/>
      <c r="E144" s="126"/>
      <c r="F144" s="126"/>
      <c r="G144" s="126"/>
      <c r="H144" s="126"/>
      <c r="I144" s="126"/>
      <c r="J144" s="126"/>
      <c r="K144" s="13">
        <f t="shared" si="6"/>
        <v>0</v>
      </c>
      <c r="L144" s="28"/>
    </row>
    <row r="145" spans="2:12" ht="15" hidden="1" customHeight="1" outlineLevel="1" x14ac:dyDescent="0.25">
      <c r="B145" s="29" t="s">
        <v>139</v>
      </c>
      <c r="C145" s="29" t="s">
        <v>204</v>
      </c>
      <c r="D145" s="29"/>
      <c r="E145" s="126"/>
      <c r="F145" s="126"/>
      <c r="G145" s="126"/>
      <c r="H145" s="126"/>
      <c r="I145" s="126"/>
      <c r="J145" s="126"/>
      <c r="K145" s="13">
        <f t="shared" si="6"/>
        <v>0</v>
      </c>
      <c r="L145" s="28"/>
    </row>
    <row r="146" spans="2:12" ht="15" hidden="1" customHeight="1" outlineLevel="1" x14ac:dyDescent="0.25">
      <c r="B146" s="29" t="s">
        <v>139</v>
      </c>
      <c r="C146" s="29" t="s">
        <v>204</v>
      </c>
      <c r="D146" s="29"/>
      <c r="E146" s="126"/>
      <c r="F146" s="126"/>
      <c r="G146" s="126"/>
      <c r="H146" s="126"/>
      <c r="I146" s="126"/>
      <c r="J146" s="126"/>
      <c r="K146" s="13">
        <f t="shared" si="6"/>
        <v>0</v>
      </c>
      <c r="L146" s="28"/>
    </row>
    <row r="147" spans="2:12" ht="15" hidden="1" customHeight="1" outlineLevel="1" x14ac:dyDescent="0.25">
      <c r="B147" s="29" t="s">
        <v>139</v>
      </c>
      <c r="C147" s="29" t="s">
        <v>204</v>
      </c>
      <c r="D147" s="29"/>
      <c r="E147" s="126"/>
      <c r="F147" s="126"/>
      <c r="G147" s="126"/>
      <c r="H147" s="126"/>
      <c r="I147" s="126"/>
      <c r="J147" s="126"/>
      <c r="K147" s="13">
        <f t="shared" si="6"/>
        <v>0</v>
      </c>
      <c r="L147" s="28"/>
    </row>
    <row r="148" spans="2:12" ht="15" hidden="1" customHeight="1" outlineLevel="1" x14ac:dyDescent="0.25">
      <c r="B148" s="29" t="s">
        <v>139</v>
      </c>
      <c r="C148" s="29" t="s">
        <v>204</v>
      </c>
      <c r="D148" s="29"/>
      <c r="E148" s="126"/>
      <c r="F148" s="126"/>
      <c r="G148" s="126"/>
      <c r="H148" s="126"/>
      <c r="I148" s="126"/>
      <c r="J148" s="126"/>
      <c r="K148" s="13">
        <f t="shared" si="6"/>
        <v>0</v>
      </c>
      <c r="L148" s="28"/>
    </row>
    <row r="149" spans="2:12" ht="15" hidden="1" customHeight="1" outlineLevel="1" x14ac:dyDescent="0.25">
      <c r="B149" s="29" t="s">
        <v>139</v>
      </c>
      <c r="C149" s="29" t="s">
        <v>204</v>
      </c>
      <c r="D149" s="29"/>
      <c r="E149" s="126"/>
      <c r="F149" s="126"/>
      <c r="G149" s="126"/>
      <c r="H149" s="126"/>
      <c r="I149" s="126"/>
      <c r="J149" s="126"/>
      <c r="K149" s="13">
        <f t="shared" si="6"/>
        <v>0</v>
      </c>
      <c r="L149" s="28"/>
    </row>
    <row r="150" spans="2:12" ht="15" hidden="1" customHeight="1" outlineLevel="1" x14ac:dyDescent="0.25">
      <c r="B150" s="29" t="s">
        <v>139</v>
      </c>
      <c r="C150" s="29" t="s">
        <v>204</v>
      </c>
      <c r="D150" s="29"/>
      <c r="E150" s="126"/>
      <c r="F150" s="126"/>
      <c r="G150" s="126"/>
      <c r="H150" s="126"/>
      <c r="I150" s="126"/>
      <c r="J150" s="126"/>
      <c r="K150" s="13">
        <f t="shared" si="6"/>
        <v>0</v>
      </c>
      <c r="L150" s="28"/>
    </row>
    <row r="151" spans="2:12" ht="15" hidden="1" customHeight="1" outlineLevel="1" x14ac:dyDescent="0.25">
      <c r="B151" s="29" t="s">
        <v>139</v>
      </c>
      <c r="C151" s="29" t="s">
        <v>204</v>
      </c>
      <c r="D151" s="29"/>
      <c r="E151" s="126"/>
      <c r="F151" s="126"/>
      <c r="G151" s="126"/>
      <c r="H151" s="126"/>
      <c r="I151" s="126"/>
      <c r="J151" s="126"/>
      <c r="K151" s="13">
        <f t="shared" si="6"/>
        <v>0</v>
      </c>
      <c r="L151" s="28"/>
    </row>
    <row r="152" spans="2:12" ht="15" hidden="1" customHeight="1" outlineLevel="1" x14ac:dyDescent="0.25">
      <c r="B152" s="29" t="s">
        <v>139</v>
      </c>
      <c r="C152" s="29" t="s">
        <v>204</v>
      </c>
      <c r="D152" s="29"/>
      <c r="E152" s="126"/>
      <c r="F152" s="126"/>
      <c r="G152" s="126"/>
      <c r="H152" s="126"/>
      <c r="I152" s="126"/>
      <c r="J152" s="126"/>
      <c r="K152" s="13">
        <f t="shared" si="6"/>
        <v>0</v>
      </c>
      <c r="L152" s="28"/>
    </row>
    <row r="153" spans="2:12" ht="15" hidden="1" customHeight="1" outlineLevel="1" x14ac:dyDescent="0.25">
      <c r="B153" s="29" t="s">
        <v>139</v>
      </c>
      <c r="C153" s="29" t="s">
        <v>204</v>
      </c>
      <c r="D153" s="29"/>
      <c r="E153" s="126"/>
      <c r="F153" s="126"/>
      <c r="G153" s="126"/>
      <c r="H153" s="126"/>
      <c r="I153" s="126"/>
      <c r="J153" s="126"/>
      <c r="K153" s="13">
        <f t="shared" si="6"/>
        <v>0</v>
      </c>
      <c r="L153" s="28"/>
    </row>
    <row r="154" spans="2:12" ht="15" hidden="1" customHeight="1" outlineLevel="1" x14ac:dyDescent="0.25">
      <c r="B154" s="29" t="s">
        <v>139</v>
      </c>
      <c r="C154" s="29" t="s">
        <v>204</v>
      </c>
      <c r="D154" s="29"/>
      <c r="E154" s="126"/>
      <c r="F154" s="126"/>
      <c r="G154" s="126"/>
      <c r="H154" s="126"/>
      <c r="I154" s="126"/>
      <c r="J154" s="126"/>
      <c r="K154" s="13">
        <f t="shared" si="6"/>
        <v>0</v>
      </c>
      <c r="L154" s="28"/>
    </row>
    <row r="155" spans="2:12" ht="15" hidden="1" customHeight="1" outlineLevel="1" x14ac:dyDescent="0.25">
      <c r="B155" s="29" t="s">
        <v>140</v>
      </c>
      <c r="C155" s="29" t="s">
        <v>204</v>
      </c>
      <c r="D155" s="29"/>
      <c r="E155" s="40"/>
      <c r="F155" s="40"/>
      <c r="G155" s="40"/>
      <c r="H155" s="40"/>
      <c r="I155" s="40"/>
      <c r="J155" s="40"/>
      <c r="K155" s="13">
        <f t="shared" si="6"/>
        <v>0</v>
      </c>
      <c r="L155" s="28"/>
    </row>
    <row r="156" spans="2:12" ht="15" hidden="1" customHeight="1" outlineLevel="1" x14ac:dyDescent="0.25">
      <c r="B156" s="29" t="s">
        <v>140</v>
      </c>
      <c r="C156" s="29" t="s">
        <v>204</v>
      </c>
      <c r="D156" s="29"/>
      <c r="E156" s="40"/>
      <c r="F156" s="40"/>
      <c r="G156" s="40"/>
      <c r="H156" s="40"/>
      <c r="I156" s="40"/>
      <c r="J156" s="40"/>
      <c r="K156" s="13">
        <f t="shared" si="6"/>
        <v>0</v>
      </c>
      <c r="L156" s="28"/>
    </row>
    <row r="157" spans="2:12" ht="15" hidden="1" customHeight="1" outlineLevel="1" x14ac:dyDescent="0.25">
      <c r="B157" s="29" t="s">
        <v>140</v>
      </c>
      <c r="C157" s="29" t="s">
        <v>204</v>
      </c>
      <c r="D157" s="29"/>
      <c r="E157" s="40"/>
      <c r="F157" s="40"/>
      <c r="G157" s="40"/>
      <c r="H157" s="40"/>
      <c r="I157" s="40"/>
      <c r="J157" s="40"/>
      <c r="K157" s="13">
        <f t="shared" si="6"/>
        <v>0</v>
      </c>
      <c r="L157" s="28"/>
    </row>
    <row r="158" spans="2:12" ht="15" hidden="1" customHeight="1" outlineLevel="1" x14ac:dyDescent="0.25">
      <c r="B158" s="29" t="s">
        <v>140</v>
      </c>
      <c r="C158" s="29" t="s">
        <v>204</v>
      </c>
      <c r="D158" s="29"/>
      <c r="E158" s="40"/>
      <c r="F158" s="40"/>
      <c r="G158" s="40"/>
      <c r="H158" s="40"/>
      <c r="I158" s="40"/>
      <c r="J158" s="40"/>
      <c r="K158" s="13">
        <f t="shared" si="6"/>
        <v>0</v>
      </c>
      <c r="L158" s="28"/>
    </row>
    <row r="159" spans="2:12" ht="15" hidden="1" customHeight="1" outlineLevel="1" x14ac:dyDescent="0.25">
      <c r="B159" s="29" t="s">
        <v>140</v>
      </c>
      <c r="C159" s="29" t="s">
        <v>204</v>
      </c>
      <c r="D159" s="29"/>
      <c r="E159" s="40"/>
      <c r="F159" s="40"/>
      <c r="G159" s="40"/>
      <c r="H159" s="40"/>
      <c r="I159" s="40"/>
      <c r="J159" s="40"/>
      <c r="K159" s="13">
        <f t="shared" si="6"/>
        <v>0</v>
      </c>
      <c r="L159" s="28"/>
    </row>
    <row r="160" spans="2:12" ht="15" hidden="1" customHeight="1" outlineLevel="1" x14ac:dyDescent="0.25">
      <c r="B160" s="29" t="s">
        <v>140</v>
      </c>
      <c r="C160" s="29" t="s">
        <v>204</v>
      </c>
      <c r="D160" s="29"/>
      <c r="E160" s="40"/>
      <c r="F160" s="40"/>
      <c r="G160" s="40"/>
      <c r="H160" s="40"/>
      <c r="I160" s="40"/>
      <c r="J160" s="40"/>
      <c r="K160" s="13">
        <f t="shared" si="6"/>
        <v>0</v>
      </c>
      <c r="L160" s="28"/>
    </row>
    <row r="161" spans="2:12" ht="15" hidden="1" customHeight="1" outlineLevel="1" x14ac:dyDescent="0.25">
      <c r="B161" s="29" t="s">
        <v>140</v>
      </c>
      <c r="C161" s="29" t="s">
        <v>204</v>
      </c>
      <c r="D161" s="29"/>
      <c r="E161" s="40"/>
      <c r="F161" s="40"/>
      <c r="G161" s="40"/>
      <c r="H161" s="40"/>
      <c r="I161" s="40"/>
      <c r="J161" s="40"/>
      <c r="K161" s="13">
        <f t="shared" si="6"/>
        <v>0</v>
      </c>
      <c r="L161" s="28"/>
    </row>
    <row r="162" spans="2:12" ht="15" hidden="1" customHeight="1" outlineLevel="1" x14ac:dyDescent="0.25">
      <c r="B162" s="29" t="s">
        <v>140</v>
      </c>
      <c r="C162" s="29" t="s">
        <v>204</v>
      </c>
      <c r="D162" s="29"/>
      <c r="E162" s="40"/>
      <c r="F162" s="40"/>
      <c r="G162" s="40"/>
      <c r="H162" s="40"/>
      <c r="I162" s="40"/>
      <c r="J162" s="40"/>
      <c r="K162" s="13">
        <f t="shared" si="6"/>
        <v>0</v>
      </c>
      <c r="L162" s="28"/>
    </row>
    <row r="163" spans="2:12" ht="15" hidden="1" customHeight="1" outlineLevel="1" x14ac:dyDescent="0.25">
      <c r="B163" s="29" t="s">
        <v>140</v>
      </c>
      <c r="C163" s="29" t="s">
        <v>204</v>
      </c>
      <c r="D163" s="29"/>
      <c r="E163" s="40"/>
      <c r="F163" s="40"/>
      <c r="G163" s="40"/>
      <c r="H163" s="40"/>
      <c r="I163" s="40"/>
      <c r="J163" s="40"/>
      <c r="K163" s="13">
        <f t="shared" si="6"/>
        <v>0</v>
      </c>
      <c r="L163" s="28"/>
    </row>
    <row r="164" spans="2:12" ht="15" hidden="1" customHeight="1" outlineLevel="1" x14ac:dyDescent="0.25">
      <c r="B164" s="29" t="s">
        <v>140</v>
      </c>
      <c r="C164" s="29" t="s">
        <v>204</v>
      </c>
      <c r="D164" s="29"/>
      <c r="E164" s="40"/>
      <c r="F164" s="40"/>
      <c r="G164" s="40"/>
      <c r="H164" s="40"/>
      <c r="I164" s="40"/>
      <c r="J164" s="40"/>
      <c r="K164" s="13">
        <f t="shared" si="6"/>
        <v>0</v>
      </c>
      <c r="L164" s="28"/>
    </row>
    <row r="165" spans="2:12" ht="15" hidden="1" customHeight="1" outlineLevel="1" x14ac:dyDescent="0.25">
      <c r="B165" s="29" t="s">
        <v>140</v>
      </c>
      <c r="C165" s="29" t="s">
        <v>204</v>
      </c>
      <c r="D165" s="29"/>
      <c r="E165" s="40"/>
      <c r="F165" s="40"/>
      <c r="G165" s="40"/>
      <c r="H165" s="40"/>
      <c r="I165" s="40"/>
      <c r="J165" s="40"/>
      <c r="K165" s="13">
        <f t="shared" si="6"/>
        <v>0</v>
      </c>
      <c r="L165" s="28"/>
    </row>
    <row r="166" spans="2:12" ht="15" hidden="1" customHeight="1" outlineLevel="1" x14ac:dyDescent="0.25">
      <c r="B166" s="29" t="s">
        <v>140</v>
      </c>
      <c r="C166" s="29" t="s">
        <v>204</v>
      </c>
      <c r="D166" s="29"/>
      <c r="E166" s="40"/>
      <c r="F166" s="40"/>
      <c r="G166" s="40"/>
      <c r="H166" s="40"/>
      <c r="I166" s="40"/>
      <c r="J166" s="40"/>
      <c r="K166" s="13">
        <f t="shared" si="6"/>
        <v>0</v>
      </c>
      <c r="L166" s="28"/>
    </row>
    <row r="167" spans="2:12" ht="15" hidden="1" customHeight="1" outlineLevel="1" x14ac:dyDescent="0.25">
      <c r="B167" s="29" t="s">
        <v>140</v>
      </c>
      <c r="C167" s="29" t="s">
        <v>204</v>
      </c>
      <c r="D167" s="29"/>
      <c r="E167" s="40"/>
      <c r="F167" s="40"/>
      <c r="G167" s="40"/>
      <c r="H167" s="40"/>
      <c r="I167" s="40"/>
      <c r="J167" s="40"/>
      <c r="K167" s="13">
        <f t="shared" si="6"/>
        <v>0</v>
      </c>
      <c r="L167" s="28"/>
    </row>
    <row r="168" spans="2:12" ht="15" hidden="1" customHeight="1" outlineLevel="1" x14ac:dyDescent="0.25">
      <c r="B168" s="29" t="s">
        <v>140</v>
      </c>
      <c r="C168" s="29" t="s">
        <v>204</v>
      </c>
      <c r="D168" s="29"/>
      <c r="E168" s="40"/>
      <c r="F168" s="40"/>
      <c r="G168" s="40"/>
      <c r="H168" s="40"/>
      <c r="I168" s="40"/>
      <c r="J168" s="40"/>
      <c r="K168" s="13">
        <f t="shared" si="6"/>
        <v>0</v>
      </c>
      <c r="L168" s="28"/>
    </row>
    <row r="169" spans="2:12" ht="15" hidden="1" customHeight="1" outlineLevel="1" x14ac:dyDescent="0.25">
      <c r="B169" s="29" t="s">
        <v>140</v>
      </c>
      <c r="C169" s="29" t="s">
        <v>204</v>
      </c>
      <c r="D169" s="29"/>
      <c r="E169" s="40"/>
      <c r="F169" s="40"/>
      <c r="G169" s="40"/>
      <c r="H169" s="40"/>
      <c r="I169" s="40"/>
      <c r="J169" s="40"/>
      <c r="K169" s="13">
        <f t="shared" si="6"/>
        <v>0</v>
      </c>
      <c r="L169" s="28"/>
    </row>
    <row r="170" spans="2:12" ht="15" hidden="1" customHeight="1" outlineLevel="1" x14ac:dyDescent="0.25">
      <c r="B170" s="29" t="s">
        <v>140</v>
      </c>
      <c r="C170" s="29" t="s">
        <v>204</v>
      </c>
      <c r="D170" s="29"/>
      <c r="E170" s="40"/>
      <c r="F170" s="40"/>
      <c r="G170" s="40"/>
      <c r="H170" s="40"/>
      <c r="I170" s="40"/>
      <c r="J170" s="40"/>
      <c r="K170" s="13">
        <f t="shared" si="6"/>
        <v>0</v>
      </c>
      <c r="L170" s="28"/>
    </row>
    <row r="171" spans="2:12" ht="15" hidden="1" customHeight="1" outlineLevel="1" x14ac:dyDescent="0.25">
      <c r="B171" s="29" t="s">
        <v>140</v>
      </c>
      <c r="C171" s="29" t="s">
        <v>204</v>
      </c>
      <c r="D171" s="29"/>
      <c r="E171" s="40"/>
      <c r="F171" s="40"/>
      <c r="G171" s="40"/>
      <c r="H171" s="40"/>
      <c r="I171" s="40"/>
      <c r="J171" s="40"/>
      <c r="K171" s="13">
        <f t="shared" si="6"/>
        <v>0</v>
      </c>
      <c r="L171" s="28"/>
    </row>
    <row r="172" spans="2:12" ht="15" hidden="1" customHeight="1" outlineLevel="1" x14ac:dyDescent="0.25">
      <c r="B172" s="29" t="s">
        <v>140</v>
      </c>
      <c r="C172" s="29" t="s">
        <v>204</v>
      </c>
      <c r="D172" s="29"/>
      <c r="E172" s="40"/>
      <c r="F172" s="40"/>
      <c r="G172" s="40"/>
      <c r="H172" s="40"/>
      <c r="I172" s="40"/>
      <c r="J172" s="40"/>
      <c r="K172" s="13">
        <f t="shared" si="6"/>
        <v>0</v>
      </c>
      <c r="L172" s="28"/>
    </row>
    <row r="173" spans="2:12" ht="15" hidden="1" customHeight="1" outlineLevel="1" x14ac:dyDescent="0.25">
      <c r="B173" s="29" t="s">
        <v>140</v>
      </c>
      <c r="C173" s="29" t="s">
        <v>204</v>
      </c>
      <c r="D173" s="29"/>
      <c r="E173" s="40"/>
      <c r="F173" s="40"/>
      <c r="G173" s="40"/>
      <c r="H173" s="40"/>
      <c r="I173" s="40"/>
      <c r="J173" s="40"/>
      <c r="K173" s="13">
        <f t="shared" si="6"/>
        <v>0</v>
      </c>
      <c r="L173" s="28"/>
    </row>
    <row r="174" spans="2:12" ht="15" hidden="1" customHeight="1" outlineLevel="1" x14ac:dyDescent="0.25">
      <c r="B174" s="29" t="s">
        <v>140</v>
      </c>
      <c r="C174" s="29" t="s">
        <v>204</v>
      </c>
      <c r="D174" s="29"/>
      <c r="E174" s="40"/>
      <c r="F174" s="40"/>
      <c r="G174" s="40"/>
      <c r="H174" s="40"/>
      <c r="I174" s="40"/>
      <c r="J174" s="40"/>
      <c r="K174" s="13">
        <f t="shared" si="6"/>
        <v>0</v>
      </c>
      <c r="L174" s="28"/>
    </row>
    <row r="175" spans="2:12" ht="15" hidden="1" customHeight="1" outlineLevel="1" x14ac:dyDescent="0.25">
      <c r="B175" s="29" t="s">
        <v>140</v>
      </c>
      <c r="C175" s="29" t="s">
        <v>204</v>
      </c>
      <c r="D175" s="29"/>
      <c r="E175" s="40"/>
      <c r="F175" s="40"/>
      <c r="G175" s="40"/>
      <c r="H175" s="40"/>
      <c r="I175" s="40"/>
      <c r="J175" s="40"/>
      <c r="K175" s="13">
        <f t="shared" si="6"/>
        <v>0</v>
      </c>
      <c r="L175" s="28"/>
    </row>
    <row r="176" spans="2:12" ht="15" hidden="1" customHeight="1" outlineLevel="1" x14ac:dyDescent="0.25">
      <c r="B176" s="29" t="s">
        <v>140</v>
      </c>
      <c r="C176" s="29" t="s">
        <v>204</v>
      </c>
      <c r="D176" s="29"/>
      <c r="E176" s="40"/>
      <c r="F176" s="40"/>
      <c r="G176" s="40"/>
      <c r="H176" s="40"/>
      <c r="I176" s="40"/>
      <c r="J176" s="40"/>
      <c r="K176" s="13">
        <f t="shared" si="6"/>
        <v>0</v>
      </c>
      <c r="L176" s="28"/>
    </row>
    <row r="177" spans="2:17" hidden="1" outlineLevel="1" x14ac:dyDescent="0.25">
      <c r="B177" s="29" t="s">
        <v>140</v>
      </c>
      <c r="C177" s="29" t="s">
        <v>204</v>
      </c>
      <c r="D177" s="29"/>
      <c r="E177" s="40"/>
      <c r="F177" s="40"/>
      <c r="G177" s="40"/>
      <c r="H177" s="40"/>
      <c r="I177" s="40"/>
      <c r="J177" s="40"/>
      <c r="K177" s="13">
        <f t="shared" si="6"/>
        <v>0</v>
      </c>
      <c r="L177" s="28"/>
      <c r="N177" s="365"/>
      <c r="O177" s="365"/>
      <c r="P177" s="249"/>
      <c r="Q177" s="249"/>
    </row>
    <row r="178" spans="2:17" ht="15" hidden="1" customHeight="1" outlineLevel="1" x14ac:dyDescent="0.25">
      <c r="B178" s="29" t="s">
        <v>140</v>
      </c>
      <c r="C178" s="29" t="s">
        <v>204</v>
      </c>
      <c r="D178" s="29"/>
      <c r="E178" s="40"/>
      <c r="F178" s="40"/>
      <c r="G178" s="40"/>
      <c r="H178" s="40"/>
      <c r="I178" s="40"/>
      <c r="J178" s="40"/>
      <c r="K178" s="13">
        <f t="shared" si="6"/>
        <v>0</v>
      </c>
      <c r="L178" s="28"/>
      <c r="N178" s="106"/>
      <c r="O178" s="106"/>
      <c r="P178" s="250"/>
      <c r="Q178" s="250"/>
    </row>
    <row r="179" spans="2:17" ht="15" hidden="1" customHeight="1" outlineLevel="1" x14ac:dyDescent="0.25">
      <c r="B179" s="29" t="s">
        <v>140</v>
      </c>
      <c r="C179" s="29" t="s">
        <v>204</v>
      </c>
      <c r="D179" s="29"/>
      <c r="E179" s="40"/>
      <c r="F179" s="40"/>
      <c r="G179" s="40"/>
      <c r="H179" s="40"/>
      <c r="I179" s="40"/>
      <c r="J179" s="40"/>
      <c r="K179" s="13">
        <f t="shared" si="6"/>
        <v>0</v>
      </c>
      <c r="L179" s="28"/>
      <c r="N179" s="106"/>
      <c r="O179" s="106"/>
      <c r="P179" s="250"/>
      <c r="Q179" s="250"/>
    </row>
    <row r="180" spans="2:17" ht="15" hidden="1" customHeight="1" outlineLevel="1" x14ac:dyDescent="0.25">
      <c r="B180" s="29" t="s">
        <v>140</v>
      </c>
      <c r="C180" s="29" t="s">
        <v>204</v>
      </c>
      <c r="D180" s="29"/>
      <c r="E180" s="40"/>
      <c r="F180" s="40"/>
      <c r="G180" s="40"/>
      <c r="H180" s="40"/>
      <c r="I180" s="40"/>
      <c r="J180" s="40"/>
      <c r="K180" s="13">
        <f t="shared" si="6"/>
        <v>0</v>
      </c>
      <c r="L180" s="28"/>
      <c r="N180" s="106"/>
      <c r="O180" s="106"/>
      <c r="P180" s="250"/>
      <c r="Q180" s="250"/>
    </row>
    <row r="181" spans="2:17" ht="15" hidden="1" customHeight="1" outlineLevel="1" x14ac:dyDescent="0.25">
      <c r="B181" s="29" t="s">
        <v>140</v>
      </c>
      <c r="C181" s="29" t="s">
        <v>204</v>
      </c>
      <c r="D181" s="29"/>
      <c r="E181" s="40"/>
      <c r="F181" s="40"/>
      <c r="G181" s="40"/>
      <c r="H181" s="40"/>
      <c r="I181" s="40"/>
      <c r="J181" s="40"/>
      <c r="K181" s="13">
        <f t="shared" si="6"/>
        <v>0</v>
      </c>
      <c r="L181" s="28"/>
      <c r="N181" s="106"/>
      <c r="O181" s="106"/>
      <c r="P181" s="250"/>
      <c r="Q181" s="250"/>
    </row>
    <row r="182" spans="2:17" ht="15" hidden="1" customHeight="1" outlineLevel="1" x14ac:dyDescent="0.25">
      <c r="B182" s="29" t="s">
        <v>140</v>
      </c>
      <c r="C182" s="29" t="s">
        <v>204</v>
      </c>
      <c r="D182" s="29"/>
      <c r="E182" s="40"/>
      <c r="F182" s="40"/>
      <c r="G182" s="40"/>
      <c r="H182" s="40"/>
      <c r="I182" s="40"/>
      <c r="J182" s="40"/>
      <c r="K182" s="13">
        <f t="shared" si="6"/>
        <v>0</v>
      </c>
      <c r="L182" s="28"/>
      <c r="N182" s="106"/>
      <c r="O182" s="106"/>
      <c r="P182" s="250"/>
      <c r="Q182" s="250"/>
    </row>
    <row r="183" spans="2:17" ht="15" hidden="1" customHeight="1" outlineLevel="1" x14ac:dyDescent="0.25">
      <c r="B183" s="29" t="s">
        <v>140</v>
      </c>
      <c r="C183" s="29" t="s">
        <v>204</v>
      </c>
      <c r="D183" s="29"/>
      <c r="E183" s="40"/>
      <c r="F183" s="40"/>
      <c r="G183" s="40"/>
      <c r="H183" s="40"/>
      <c r="I183" s="40"/>
      <c r="J183" s="40"/>
      <c r="K183" s="13">
        <f t="shared" si="6"/>
        <v>0</v>
      </c>
      <c r="L183" s="28"/>
    </row>
    <row r="184" spans="2:17" ht="15" hidden="1" customHeight="1" outlineLevel="1" x14ac:dyDescent="0.25">
      <c r="B184" s="29" t="s">
        <v>140</v>
      </c>
      <c r="C184" s="29" t="s">
        <v>204</v>
      </c>
      <c r="D184" s="29"/>
      <c r="E184" s="40"/>
      <c r="F184" s="40"/>
      <c r="G184" s="40"/>
      <c r="H184" s="40"/>
      <c r="I184" s="40"/>
      <c r="J184" s="40"/>
      <c r="K184" s="13">
        <f t="shared" si="6"/>
        <v>0</v>
      </c>
      <c r="L184" s="28"/>
    </row>
    <row r="185" spans="2:17" ht="15" hidden="1" customHeight="1" outlineLevel="1" x14ac:dyDescent="0.25">
      <c r="B185" s="29" t="s">
        <v>140</v>
      </c>
      <c r="C185" s="29" t="s">
        <v>204</v>
      </c>
      <c r="D185" s="29"/>
      <c r="E185" s="40"/>
      <c r="F185" s="40"/>
      <c r="G185" s="40"/>
      <c r="H185" s="40"/>
      <c r="I185" s="40"/>
      <c r="J185" s="40"/>
      <c r="K185" s="13">
        <f t="shared" si="6"/>
        <v>0</v>
      </c>
      <c r="L185" s="28"/>
    </row>
    <row r="186" spans="2:17" ht="15" hidden="1" customHeight="1" outlineLevel="1" x14ac:dyDescent="0.25">
      <c r="B186" s="29" t="s">
        <v>140</v>
      </c>
      <c r="C186" s="29" t="s">
        <v>204</v>
      </c>
      <c r="D186" s="29"/>
      <c r="E186" s="40"/>
      <c r="F186" s="40"/>
      <c r="G186" s="40"/>
      <c r="H186" s="40"/>
      <c r="I186" s="40"/>
      <c r="J186" s="40"/>
      <c r="K186" s="13">
        <f t="shared" si="6"/>
        <v>0</v>
      </c>
      <c r="L186" s="28"/>
    </row>
    <row r="187" spans="2:17" ht="15" hidden="1" customHeight="1" outlineLevel="1" x14ac:dyDescent="0.25">
      <c r="B187" s="29" t="s">
        <v>140</v>
      </c>
      <c r="C187" s="29" t="s">
        <v>204</v>
      </c>
      <c r="D187" s="29"/>
      <c r="E187" s="40"/>
      <c r="F187" s="40"/>
      <c r="G187" s="40"/>
      <c r="H187" s="40"/>
      <c r="I187" s="40"/>
      <c r="J187" s="40"/>
      <c r="K187" s="13">
        <f t="shared" si="6"/>
        <v>0</v>
      </c>
      <c r="L187" s="28"/>
    </row>
    <row r="188" spans="2:17" ht="15" hidden="1" customHeight="1" outlineLevel="1" x14ac:dyDescent="0.25">
      <c r="B188" s="29" t="s">
        <v>140</v>
      </c>
      <c r="C188" s="29" t="s">
        <v>204</v>
      </c>
      <c r="D188" s="29"/>
      <c r="E188" s="40"/>
      <c r="F188" s="40"/>
      <c r="G188" s="40"/>
      <c r="H188" s="40"/>
      <c r="I188" s="40"/>
      <c r="J188" s="40"/>
      <c r="K188" s="13">
        <f t="shared" si="6"/>
        <v>0</v>
      </c>
      <c r="L188" s="28"/>
    </row>
    <row r="189" spans="2:17" ht="15" hidden="1" customHeight="1" outlineLevel="1" x14ac:dyDescent="0.25">
      <c r="B189" s="29" t="s">
        <v>140</v>
      </c>
      <c r="C189" s="29" t="s">
        <v>204</v>
      </c>
      <c r="D189" s="29"/>
      <c r="E189" s="40"/>
      <c r="F189" s="40"/>
      <c r="G189" s="40"/>
      <c r="H189" s="40"/>
      <c r="I189" s="40"/>
      <c r="J189" s="40"/>
      <c r="K189" s="13">
        <f t="shared" si="6"/>
        <v>0</v>
      </c>
      <c r="L189" s="28"/>
    </row>
    <row r="190" spans="2:17" ht="15" hidden="1" customHeight="1" outlineLevel="1" x14ac:dyDescent="0.25">
      <c r="B190" s="29" t="s">
        <v>140</v>
      </c>
      <c r="C190" s="29" t="s">
        <v>204</v>
      </c>
      <c r="D190" s="29"/>
      <c r="E190" s="40"/>
      <c r="F190" s="40"/>
      <c r="G190" s="40"/>
      <c r="H190" s="40"/>
      <c r="I190" s="40"/>
      <c r="J190" s="40"/>
      <c r="K190" s="13">
        <f t="shared" si="6"/>
        <v>0</v>
      </c>
      <c r="L190" s="28"/>
    </row>
    <row r="191" spans="2:17" ht="15" hidden="1" customHeight="1" outlineLevel="1" x14ac:dyDescent="0.25">
      <c r="B191" s="29" t="s">
        <v>140</v>
      </c>
      <c r="C191" s="29" t="s">
        <v>204</v>
      </c>
      <c r="D191" s="29"/>
      <c r="E191" s="40"/>
      <c r="F191" s="40"/>
      <c r="G191" s="40"/>
      <c r="H191" s="40"/>
      <c r="I191" s="40"/>
      <c r="J191" s="40"/>
      <c r="K191" s="13">
        <f t="shared" si="6"/>
        <v>0</v>
      </c>
      <c r="L191" s="28"/>
    </row>
    <row r="192" spans="2:17" ht="15" hidden="1" customHeight="1" outlineLevel="1" x14ac:dyDescent="0.25">
      <c r="B192" s="29" t="s">
        <v>140</v>
      </c>
      <c r="C192" s="29" t="s">
        <v>204</v>
      </c>
      <c r="D192" s="29"/>
      <c r="E192" s="40"/>
      <c r="F192" s="40"/>
      <c r="G192" s="40"/>
      <c r="H192" s="40"/>
      <c r="I192" s="40"/>
      <c r="J192" s="40"/>
      <c r="K192" s="13">
        <f t="shared" si="6"/>
        <v>0</v>
      </c>
      <c r="L192" s="28"/>
    </row>
    <row r="193" spans="2:12" ht="15" hidden="1" customHeight="1" outlineLevel="1" x14ac:dyDescent="0.25">
      <c r="B193" s="29" t="s">
        <v>140</v>
      </c>
      <c r="C193" s="29" t="s">
        <v>204</v>
      </c>
      <c r="D193" s="29"/>
      <c r="E193" s="40"/>
      <c r="F193" s="40"/>
      <c r="G193" s="40"/>
      <c r="H193" s="40"/>
      <c r="I193" s="40"/>
      <c r="J193" s="40"/>
      <c r="K193" s="13">
        <f t="shared" si="6"/>
        <v>0</v>
      </c>
      <c r="L193" s="28"/>
    </row>
    <row r="194" spans="2:12" ht="15" hidden="1" customHeight="1" outlineLevel="1" x14ac:dyDescent="0.25">
      <c r="B194" s="29" t="s">
        <v>140</v>
      </c>
      <c r="C194" s="29" t="s">
        <v>204</v>
      </c>
      <c r="D194" s="29"/>
      <c r="E194" s="40"/>
      <c r="F194" s="40"/>
      <c r="G194" s="40"/>
      <c r="H194" s="40"/>
      <c r="I194" s="40"/>
      <c r="J194" s="40"/>
      <c r="K194" s="13">
        <f t="shared" si="6"/>
        <v>0</v>
      </c>
      <c r="L194" s="28"/>
    </row>
    <row r="195" spans="2:12" ht="15" hidden="1" customHeight="1" outlineLevel="1" x14ac:dyDescent="0.25">
      <c r="B195" s="29" t="s">
        <v>140</v>
      </c>
      <c r="C195" s="29" t="s">
        <v>204</v>
      </c>
      <c r="D195" s="29"/>
      <c r="E195" s="40"/>
      <c r="F195" s="40"/>
      <c r="G195" s="40"/>
      <c r="H195" s="40"/>
      <c r="I195" s="40"/>
      <c r="J195" s="40"/>
      <c r="K195" s="13">
        <f t="shared" si="6"/>
        <v>0</v>
      </c>
      <c r="L195" s="28"/>
    </row>
    <row r="196" spans="2:12" ht="15" hidden="1" customHeight="1" outlineLevel="1" x14ac:dyDescent="0.25">
      <c r="B196" s="29" t="s">
        <v>140</v>
      </c>
      <c r="C196" s="29" t="s">
        <v>204</v>
      </c>
      <c r="D196" s="29"/>
      <c r="E196" s="40"/>
      <c r="F196" s="40"/>
      <c r="G196" s="40"/>
      <c r="H196" s="40"/>
      <c r="I196" s="40"/>
      <c r="J196" s="40"/>
      <c r="K196" s="13">
        <f t="shared" si="6"/>
        <v>0</v>
      </c>
      <c r="L196" s="28"/>
    </row>
    <row r="197" spans="2:12" ht="15" hidden="1" customHeight="1" outlineLevel="1" x14ac:dyDescent="0.25">
      <c r="B197" s="29" t="s">
        <v>140</v>
      </c>
      <c r="C197" s="29" t="s">
        <v>204</v>
      </c>
      <c r="D197" s="29"/>
      <c r="E197" s="40"/>
      <c r="F197" s="40"/>
      <c r="G197" s="40"/>
      <c r="H197" s="40"/>
      <c r="I197" s="40"/>
      <c r="J197" s="40"/>
      <c r="K197" s="13">
        <f t="shared" si="6"/>
        <v>0</v>
      </c>
      <c r="L197" s="28"/>
    </row>
    <row r="198" spans="2:12" ht="15" hidden="1" customHeight="1" outlineLevel="1" x14ac:dyDescent="0.25">
      <c r="B198" s="29" t="s">
        <v>140</v>
      </c>
      <c r="C198" s="29" t="s">
        <v>204</v>
      </c>
      <c r="D198" s="29"/>
      <c r="E198" s="40"/>
      <c r="F198" s="40"/>
      <c r="G198" s="40"/>
      <c r="H198" s="40"/>
      <c r="I198" s="40"/>
      <c r="J198" s="40"/>
      <c r="K198" s="13">
        <f t="shared" si="6"/>
        <v>0</v>
      </c>
      <c r="L198" s="28"/>
    </row>
    <row r="199" spans="2:12" ht="15" hidden="1" customHeight="1" outlineLevel="1" x14ac:dyDescent="0.25">
      <c r="B199" s="29" t="s">
        <v>140</v>
      </c>
      <c r="C199" s="29" t="s">
        <v>204</v>
      </c>
      <c r="D199" s="29"/>
      <c r="E199" s="40"/>
      <c r="F199" s="40"/>
      <c r="G199" s="40"/>
      <c r="H199" s="40"/>
      <c r="I199" s="40"/>
      <c r="J199" s="40"/>
      <c r="K199" s="13">
        <f t="shared" si="6"/>
        <v>0</v>
      </c>
      <c r="L199" s="28"/>
    </row>
    <row r="200" spans="2:12" ht="15" hidden="1" customHeight="1" outlineLevel="1" x14ac:dyDescent="0.25">
      <c r="B200" s="29" t="s">
        <v>140</v>
      </c>
      <c r="C200" s="29" t="s">
        <v>204</v>
      </c>
      <c r="D200" s="29"/>
      <c r="E200" s="40"/>
      <c r="F200" s="40"/>
      <c r="G200" s="40"/>
      <c r="H200" s="40"/>
      <c r="I200" s="40"/>
      <c r="J200" s="40"/>
      <c r="K200" s="13">
        <f t="shared" si="6"/>
        <v>0</v>
      </c>
      <c r="L200" s="28"/>
    </row>
    <row r="201" spans="2:12" ht="15" hidden="1" customHeight="1" outlineLevel="1" x14ac:dyDescent="0.25">
      <c r="B201" s="29" t="s">
        <v>140</v>
      </c>
      <c r="C201" s="29" t="s">
        <v>204</v>
      </c>
      <c r="D201" s="29"/>
      <c r="E201" s="40"/>
      <c r="F201" s="40"/>
      <c r="G201" s="40"/>
      <c r="H201" s="40"/>
      <c r="I201" s="40"/>
      <c r="J201" s="40"/>
      <c r="K201" s="13">
        <f t="shared" si="6"/>
        <v>0</v>
      </c>
      <c r="L201" s="28"/>
    </row>
    <row r="202" spans="2:12" ht="15" hidden="1" customHeight="1" outlineLevel="1" x14ac:dyDescent="0.25">
      <c r="B202" s="29" t="s">
        <v>140</v>
      </c>
      <c r="C202" s="29" t="s">
        <v>204</v>
      </c>
      <c r="D202" s="29"/>
      <c r="E202" s="40"/>
      <c r="F202" s="40"/>
      <c r="G202" s="40"/>
      <c r="H202" s="40"/>
      <c r="I202" s="40"/>
      <c r="J202" s="40"/>
      <c r="K202" s="13">
        <f t="shared" si="6"/>
        <v>0</v>
      </c>
      <c r="L202" s="28"/>
    </row>
    <row r="203" spans="2:12" ht="15" hidden="1" customHeight="1" outlineLevel="1" x14ac:dyDescent="0.25">
      <c r="B203" s="29" t="s">
        <v>140</v>
      </c>
      <c r="C203" s="29" t="s">
        <v>204</v>
      </c>
      <c r="D203" s="29"/>
      <c r="E203" s="40"/>
      <c r="F203" s="40"/>
      <c r="G203" s="40"/>
      <c r="H203" s="40"/>
      <c r="I203" s="40"/>
      <c r="J203" s="40"/>
      <c r="K203" s="13">
        <f t="shared" si="6"/>
        <v>0</v>
      </c>
      <c r="L203" s="28"/>
    </row>
    <row r="204" spans="2:12" ht="15" hidden="1" customHeight="1" outlineLevel="1" x14ac:dyDescent="0.25">
      <c r="B204" s="29" t="s">
        <v>140</v>
      </c>
      <c r="C204" s="29" t="s">
        <v>204</v>
      </c>
      <c r="D204" s="29"/>
      <c r="E204" s="40"/>
      <c r="F204" s="40"/>
      <c r="G204" s="40"/>
      <c r="H204" s="40"/>
      <c r="I204" s="40"/>
      <c r="J204" s="40"/>
      <c r="K204" s="13">
        <f t="shared" si="6"/>
        <v>0</v>
      </c>
      <c r="L204" s="28"/>
    </row>
    <row r="205" spans="2:12" ht="15" hidden="1" customHeight="1" outlineLevel="1" x14ac:dyDescent="0.25">
      <c r="B205" s="29" t="s">
        <v>140</v>
      </c>
      <c r="C205" s="29" t="s">
        <v>204</v>
      </c>
      <c r="D205" s="29"/>
      <c r="E205" s="40"/>
      <c r="F205" s="40"/>
      <c r="G205" s="40"/>
      <c r="H205" s="40"/>
      <c r="I205" s="40"/>
      <c r="J205" s="40"/>
      <c r="K205" s="13">
        <f t="shared" si="6"/>
        <v>0</v>
      </c>
      <c r="L205" s="28"/>
    </row>
    <row r="206" spans="2:12" ht="15" hidden="1" customHeight="1" outlineLevel="1" x14ac:dyDescent="0.25">
      <c r="B206" s="29" t="s">
        <v>140</v>
      </c>
      <c r="C206" s="29" t="s">
        <v>204</v>
      </c>
      <c r="D206" s="29"/>
      <c r="E206" s="40"/>
      <c r="F206" s="40"/>
      <c r="G206" s="40"/>
      <c r="H206" s="40"/>
      <c r="I206" s="40"/>
      <c r="J206" s="40"/>
      <c r="K206" s="13">
        <f t="shared" si="6"/>
        <v>0</v>
      </c>
      <c r="L206" s="28"/>
    </row>
    <row r="207" spans="2:12" ht="15" hidden="1" customHeight="1" outlineLevel="1" x14ac:dyDescent="0.25">
      <c r="B207" s="29" t="s">
        <v>140</v>
      </c>
      <c r="C207" s="29" t="s">
        <v>204</v>
      </c>
      <c r="D207" s="29"/>
      <c r="E207" s="40"/>
      <c r="F207" s="40"/>
      <c r="G207" s="40"/>
      <c r="H207" s="40"/>
      <c r="I207" s="40"/>
      <c r="J207" s="40"/>
      <c r="K207" s="13">
        <f t="shared" si="6"/>
        <v>0</v>
      </c>
      <c r="L207" s="28"/>
    </row>
    <row r="208" spans="2:12" ht="15" hidden="1" customHeight="1" outlineLevel="1" x14ac:dyDescent="0.25">
      <c r="B208" s="29" t="s">
        <v>141</v>
      </c>
      <c r="C208" s="29" t="s">
        <v>204</v>
      </c>
      <c r="D208" s="29"/>
      <c r="E208" s="126"/>
      <c r="F208" s="126"/>
      <c r="G208" s="126"/>
      <c r="H208" s="126"/>
      <c r="I208" s="126"/>
      <c r="J208" s="126"/>
      <c r="K208" s="13">
        <f t="shared" si="6"/>
        <v>0</v>
      </c>
      <c r="L208" s="28"/>
    </row>
    <row r="209" spans="2:12" ht="15" hidden="1" customHeight="1" outlineLevel="1" x14ac:dyDescent="0.25">
      <c r="B209" s="29" t="s">
        <v>141</v>
      </c>
      <c r="C209" s="29" t="s">
        <v>204</v>
      </c>
      <c r="D209" s="29"/>
      <c r="E209" s="126"/>
      <c r="F209" s="126"/>
      <c r="G209" s="126"/>
      <c r="H209" s="126"/>
      <c r="I209" s="126"/>
      <c r="J209" s="126"/>
      <c r="K209" s="13">
        <f t="shared" si="6"/>
        <v>0</v>
      </c>
      <c r="L209" s="28"/>
    </row>
    <row r="210" spans="2:12" ht="15" hidden="1" customHeight="1" outlineLevel="1" x14ac:dyDescent="0.25">
      <c r="B210" s="29" t="s">
        <v>141</v>
      </c>
      <c r="C210" s="29" t="s">
        <v>204</v>
      </c>
      <c r="D210" s="29"/>
      <c r="E210" s="126"/>
      <c r="F210" s="126"/>
      <c r="G210" s="126"/>
      <c r="H210" s="126"/>
      <c r="I210" s="126"/>
      <c r="J210" s="126"/>
      <c r="K210" s="13">
        <f t="shared" si="6"/>
        <v>0</v>
      </c>
      <c r="L210" s="28"/>
    </row>
    <row r="211" spans="2:12" ht="15" hidden="1" customHeight="1" outlineLevel="1" x14ac:dyDescent="0.25">
      <c r="B211" s="29" t="s">
        <v>141</v>
      </c>
      <c r="C211" s="29" t="s">
        <v>204</v>
      </c>
      <c r="D211" s="29"/>
      <c r="E211" s="126"/>
      <c r="F211" s="126"/>
      <c r="G211" s="126"/>
      <c r="H211" s="126"/>
      <c r="I211" s="126"/>
      <c r="J211" s="126"/>
      <c r="K211" s="13">
        <f t="shared" si="6"/>
        <v>0</v>
      </c>
      <c r="L211" s="28"/>
    </row>
    <row r="212" spans="2:12" ht="15" hidden="1" customHeight="1" outlineLevel="1" x14ac:dyDescent="0.25">
      <c r="B212" s="29" t="s">
        <v>141</v>
      </c>
      <c r="C212" s="29" t="s">
        <v>204</v>
      </c>
      <c r="D212" s="29"/>
      <c r="E212" s="126"/>
      <c r="F212" s="126"/>
      <c r="G212" s="126"/>
      <c r="H212" s="126"/>
      <c r="I212" s="126"/>
      <c r="J212" s="126"/>
      <c r="K212" s="13">
        <f t="shared" si="6"/>
        <v>0</v>
      </c>
      <c r="L212" s="28"/>
    </row>
    <row r="213" spans="2:12" ht="15" hidden="1" customHeight="1" outlineLevel="1" x14ac:dyDescent="0.25">
      <c r="B213" s="29" t="s">
        <v>141</v>
      </c>
      <c r="C213" s="29" t="s">
        <v>204</v>
      </c>
      <c r="D213" s="29"/>
      <c r="E213" s="126"/>
      <c r="F213" s="126"/>
      <c r="G213" s="126"/>
      <c r="H213" s="126"/>
      <c r="I213" s="126"/>
      <c r="J213" s="126"/>
      <c r="K213" s="13">
        <f t="shared" si="6"/>
        <v>0</v>
      </c>
      <c r="L213" s="28"/>
    </row>
    <row r="214" spans="2:12" ht="15" hidden="1" customHeight="1" outlineLevel="1" x14ac:dyDescent="0.25">
      <c r="B214" s="29" t="s">
        <v>141</v>
      </c>
      <c r="C214" s="29" t="s">
        <v>204</v>
      </c>
      <c r="D214" s="29"/>
      <c r="E214" s="126"/>
      <c r="F214" s="126"/>
      <c r="G214" s="126"/>
      <c r="H214" s="126"/>
      <c r="I214" s="126"/>
      <c r="J214" s="126"/>
      <c r="K214" s="13">
        <f t="shared" si="6"/>
        <v>0</v>
      </c>
      <c r="L214" s="28"/>
    </row>
    <row r="215" spans="2:12" ht="15" hidden="1" customHeight="1" outlineLevel="1" x14ac:dyDescent="0.25">
      <c r="B215" s="29" t="s">
        <v>141</v>
      </c>
      <c r="C215" s="29" t="s">
        <v>204</v>
      </c>
      <c r="D215" s="29"/>
      <c r="E215" s="126"/>
      <c r="F215" s="126"/>
      <c r="G215" s="126"/>
      <c r="H215" s="126"/>
      <c r="I215" s="126"/>
      <c r="J215" s="126"/>
      <c r="K215" s="13">
        <f t="shared" si="6"/>
        <v>0</v>
      </c>
      <c r="L215" s="28"/>
    </row>
    <row r="216" spans="2:12" ht="15" hidden="1" customHeight="1" outlineLevel="1" x14ac:dyDescent="0.25">
      <c r="B216" s="29" t="s">
        <v>141</v>
      </c>
      <c r="C216" s="29" t="s">
        <v>204</v>
      </c>
      <c r="D216" s="29"/>
      <c r="E216" s="126"/>
      <c r="F216" s="126"/>
      <c r="G216" s="126"/>
      <c r="H216" s="126"/>
      <c r="I216" s="126"/>
      <c r="J216" s="126"/>
      <c r="K216" s="13">
        <f t="shared" si="6"/>
        <v>0</v>
      </c>
      <c r="L216" s="28"/>
    </row>
    <row r="217" spans="2:12" ht="15" hidden="1" customHeight="1" outlineLevel="1" x14ac:dyDescent="0.25">
      <c r="B217" s="29" t="s">
        <v>141</v>
      </c>
      <c r="C217" s="29" t="s">
        <v>204</v>
      </c>
      <c r="D217" s="29"/>
      <c r="E217" s="126"/>
      <c r="F217" s="126"/>
      <c r="G217" s="126"/>
      <c r="H217" s="126"/>
      <c r="I217" s="126"/>
      <c r="J217" s="126"/>
      <c r="K217" s="13">
        <f t="shared" si="6"/>
        <v>0</v>
      </c>
      <c r="L217" s="28"/>
    </row>
    <row r="218" spans="2:12" ht="15" hidden="1" customHeight="1" outlineLevel="1" x14ac:dyDescent="0.25">
      <c r="B218" s="29" t="s">
        <v>141</v>
      </c>
      <c r="C218" s="29" t="s">
        <v>204</v>
      </c>
      <c r="D218" s="29"/>
      <c r="E218" s="126"/>
      <c r="F218" s="126"/>
      <c r="G218" s="126"/>
      <c r="H218" s="126"/>
      <c r="I218" s="126"/>
      <c r="J218" s="126"/>
      <c r="K218" s="13">
        <f t="shared" si="6"/>
        <v>0</v>
      </c>
      <c r="L218" s="28"/>
    </row>
    <row r="219" spans="2:12" ht="15" hidden="1" customHeight="1" outlineLevel="1" x14ac:dyDescent="0.25">
      <c r="B219" s="29" t="s">
        <v>141</v>
      </c>
      <c r="C219" s="29" t="s">
        <v>204</v>
      </c>
      <c r="D219" s="29"/>
      <c r="E219" s="126"/>
      <c r="F219" s="126"/>
      <c r="G219" s="126"/>
      <c r="H219" s="126"/>
      <c r="I219" s="126"/>
      <c r="J219" s="126"/>
      <c r="K219" s="13">
        <f t="shared" si="6"/>
        <v>0</v>
      </c>
      <c r="L219" s="28"/>
    </row>
    <row r="220" spans="2:12" ht="15" hidden="1" customHeight="1" outlineLevel="1" x14ac:dyDescent="0.25">
      <c r="B220" s="29" t="s">
        <v>141</v>
      </c>
      <c r="C220" s="29" t="s">
        <v>204</v>
      </c>
      <c r="D220" s="29"/>
      <c r="E220" s="126"/>
      <c r="F220" s="126"/>
      <c r="G220" s="126"/>
      <c r="H220" s="126"/>
      <c r="I220" s="126"/>
      <c r="J220" s="126"/>
      <c r="K220" s="13">
        <f t="shared" si="6"/>
        <v>0</v>
      </c>
      <c r="L220" s="28"/>
    </row>
    <row r="221" spans="2:12" ht="15" hidden="1" customHeight="1" outlineLevel="1" x14ac:dyDescent="0.25">
      <c r="B221" s="29" t="s">
        <v>141</v>
      </c>
      <c r="C221" s="29" t="s">
        <v>204</v>
      </c>
      <c r="D221" s="29"/>
      <c r="E221" s="126"/>
      <c r="F221" s="126"/>
      <c r="G221" s="126"/>
      <c r="H221" s="126"/>
      <c r="I221" s="126"/>
      <c r="J221" s="126"/>
      <c r="K221" s="13">
        <f t="shared" si="6"/>
        <v>0</v>
      </c>
      <c r="L221" s="28"/>
    </row>
    <row r="222" spans="2:12" ht="15" hidden="1" customHeight="1" outlineLevel="1" x14ac:dyDescent="0.25">
      <c r="B222" s="29" t="s">
        <v>141</v>
      </c>
      <c r="C222" s="29" t="s">
        <v>204</v>
      </c>
      <c r="D222" s="29"/>
      <c r="E222" s="126"/>
      <c r="F222" s="126"/>
      <c r="G222" s="126"/>
      <c r="H222" s="126"/>
      <c r="I222" s="126"/>
      <c r="J222" s="126"/>
      <c r="K222" s="13">
        <f t="shared" si="6"/>
        <v>0</v>
      </c>
      <c r="L222" s="28"/>
    </row>
    <row r="223" spans="2:12" ht="15" hidden="1" customHeight="1" outlineLevel="1" x14ac:dyDescent="0.25">
      <c r="B223" s="29" t="s">
        <v>141</v>
      </c>
      <c r="C223" s="29" t="s">
        <v>204</v>
      </c>
      <c r="D223" s="29"/>
      <c r="E223" s="126"/>
      <c r="F223" s="126"/>
      <c r="G223" s="126"/>
      <c r="H223" s="126"/>
      <c r="I223" s="126"/>
      <c r="J223" s="126"/>
      <c r="K223" s="13">
        <f t="shared" si="6"/>
        <v>0</v>
      </c>
      <c r="L223" s="28"/>
    </row>
    <row r="224" spans="2:12" ht="15" hidden="1" customHeight="1" outlineLevel="1" x14ac:dyDescent="0.25">
      <c r="B224" s="29" t="s">
        <v>141</v>
      </c>
      <c r="C224" s="29" t="s">
        <v>204</v>
      </c>
      <c r="D224" s="29"/>
      <c r="E224" s="126"/>
      <c r="F224" s="126"/>
      <c r="G224" s="126"/>
      <c r="H224" s="126"/>
      <c r="I224" s="126"/>
      <c r="J224" s="126"/>
      <c r="K224" s="13">
        <f t="shared" si="6"/>
        <v>0</v>
      </c>
      <c r="L224" s="28"/>
    </row>
    <row r="225" spans="2:12" ht="15" hidden="1" customHeight="1" outlineLevel="1" x14ac:dyDescent="0.25">
      <c r="B225" s="29" t="s">
        <v>141</v>
      </c>
      <c r="C225" s="29" t="s">
        <v>204</v>
      </c>
      <c r="D225" s="29"/>
      <c r="E225" s="126"/>
      <c r="F225" s="126"/>
      <c r="G225" s="126"/>
      <c r="H225" s="126"/>
      <c r="I225" s="126"/>
      <c r="J225" s="126"/>
      <c r="K225" s="13">
        <f t="shared" si="6"/>
        <v>0</v>
      </c>
      <c r="L225" s="28"/>
    </row>
    <row r="226" spans="2:12" ht="15" hidden="1" customHeight="1" outlineLevel="1" x14ac:dyDescent="0.25">
      <c r="B226" s="29" t="s">
        <v>141</v>
      </c>
      <c r="C226" s="29" t="s">
        <v>204</v>
      </c>
      <c r="D226" s="29"/>
      <c r="E226" s="126"/>
      <c r="F226" s="126"/>
      <c r="G226" s="126"/>
      <c r="H226" s="126"/>
      <c r="I226" s="126"/>
      <c r="J226" s="126"/>
      <c r="K226" s="13">
        <f t="shared" si="6"/>
        <v>0</v>
      </c>
      <c r="L226" s="28"/>
    </row>
    <row r="227" spans="2:12" ht="15" hidden="1" customHeight="1" outlineLevel="1" x14ac:dyDescent="0.25">
      <c r="B227" s="29" t="s">
        <v>141</v>
      </c>
      <c r="C227" s="29" t="s">
        <v>204</v>
      </c>
      <c r="D227" s="29"/>
      <c r="E227" s="126"/>
      <c r="F227" s="126"/>
      <c r="G227" s="126"/>
      <c r="H227" s="126"/>
      <c r="I227" s="126"/>
      <c r="J227" s="126"/>
      <c r="K227" s="13">
        <f t="shared" si="6"/>
        <v>0</v>
      </c>
      <c r="L227" s="28"/>
    </row>
    <row r="228" spans="2:12" ht="15" hidden="1" customHeight="1" outlineLevel="1" x14ac:dyDescent="0.25">
      <c r="B228" s="29" t="s">
        <v>141</v>
      </c>
      <c r="C228" s="29" t="s">
        <v>204</v>
      </c>
      <c r="D228" s="29"/>
      <c r="E228" s="126"/>
      <c r="F228" s="126"/>
      <c r="G228" s="126"/>
      <c r="H228" s="126"/>
      <c r="I228" s="126"/>
      <c r="J228" s="126"/>
      <c r="K228" s="13">
        <f t="shared" si="6"/>
        <v>0</v>
      </c>
      <c r="L228" s="28"/>
    </row>
    <row r="229" spans="2:12" ht="15" hidden="1" customHeight="1" outlineLevel="1" x14ac:dyDescent="0.25">
      <c r="B229" s="29" t="s">
        <v>141</v>
      </c>
      <c r="C229" s="29" t="s">
        <v>204</v>
      </c>
      <c r="D229" s="29"/>
      <c r="E229" s="126"/>
      <c r="F229" s="126"/>
      <c r="G229" s="126"/>
      <c r="H229" s="126"/>
      <c r="I229" s="126"/>
      <c r="J229" s="126"/>
      <c r="K229" s="13">
        <f t="shared" si="6"/>
        <v>0</v>
      </c>
      <c r="L229" s="28"/>
    </row>
    <row r="230" spans="2:12" ht="15" hidden="1" customHeight="1" outlineLevel="1" x14ac:dyDescent="0.25">
      <c r="B230" s="29" t="s">
        <v>141</v>
      </c>
      <c r="C230" s="29" t="s">
        <v>204</v>
      </c>
      <c r="D230" s="29"/>
      <c r="E230" s="126"/>
      <c r="F230" s="126"/>
      <c r="G230" s="126"/>
      <c r="H230" s="126"/>
      <c r="I230" s="126"/>
      <c r="J230" s="126"/>
      <c r="K230" s="13">
        <f t="shared" si="6"/>
        <v>0</v>
      </c>
      <c r="L230" s="28"/>
    </row>
    <row r="231" spans="2:12" ht="15" hidden="1" customHeight="1" outlineLevel="1" x14ac:dyDescent="0.25">
      <c r="B231" s="29" t="s">
        <v>141</v>
      </c>
      <c r="C231" s="29" t="s">
        <v>204</v>
      </c>
      <c r="D231" s="29"/>
      <c r="E231" s="126"/>
      <c r="F231" s="126"/>
      <c r="G231" s="126"/>
      <c r="H231" s="126"/>
      <c r="I231" s="126"/>
      <c r="J231" s="126"/>
      <c r="K231" s="13">
        <f t="shared" si="6"/>
        <v>0</v>
      </c>
      <c r="L231" s="28"/>
    </row>
    <row r="232" spans="2:12" ht="15" hidden="1" customHeight="1" outlineLevel="1" x14ac:dyDescent="0.25">
      <c r="B232" s="29" t="s">
        <v>141</v>
      </c>
      <c r="C232" s="29" t="s">
        <v>204</v>
      </c>
      <c r="D232" s="29"/>
      <c r="E232" s="126"/>
      <c r="F232" s="126"/>
      <c r="G232" s="126"/>
      <c r="H232" s="126"/>
      <c r="I232" s="126"/>
      <c r="J232" s="126"/>
      <c r="K232" s="13">
        <f t="shared" si="6"/>
        <v>0</v>
      </c>
      <c r="L232" s="28"/>
    </row>
    <row r="233" spans="2:12" ht="15" hidden="1" customHeight="1" outlineLevel="1" x14ac:dyDescent="0.25">
      <c r="B233" s="29" t="s">
        <v>141</v>
      </c>
      <c r="C233" s="29" t="s">
        <v>204</v>
      </c>
      <c r="D233" s="29"/>
      <c r="E233" s="126"/>
      <c r="F233" s="126"/>
      <c r="G233" s="126"/>
      <c r="H233" s="126"/>
      <c r="I233" s="126"/>
      <c r="J233" s="126"/>
      <c r="K233" s="13">
        <f t="shared" si="6"/>
        <v>0</v>
      </c>
      <c r="L233" s="28"/>
    </row>
    <row r="234" spans="2:12" ht="15" hidden="1" customHeight="1" outlineLevel="1" x14ac:dyDescent="0.25">
      <c r="B234" s="29" t="s">
        <v>141</v>
      </c>
      <c r="C234" s="29" t="s">
        <v>204</v>
      </c>
      <c r="D234" s="29"/>
      <c r="E234" s="126"/>
      <c r="F234" s="126"/>
      <c r="G234" s="126"/>
      <c r="H234" s="126"/>
      <c r="I234" s="126"/>
      <c r="J234" s="126"/>
      <c r="K234" s="13">
        <f t="shared" si="6"/>
        <v>0</v>
      </c>
      <c r="L234" s="28"/>
    </row>
    <row r="235" spans="2:12" ht="15" hidden="1" customHeight="1" outlineLevel="1" x14ac:dyDescent="0.25">
      <c r="B235" s="29" t="s">
        <v>141</v>
      </c>
      <c r="C235" s="29" t="s">
        <v>204</v>
      </c>
      <c r="D235" s="29"/>
      <c r="E235" s="126"/>
      <c r="F235" s="126"/>
      <c r="G235" s="126"/>
      <c r="H235" s="126"/>
      <c r="I235" s="126"/>
      <c r="J235" s="126"/>
      <c r="K235" s="13">
        <f t="shared" si="6"/>
        <v>0</v>
      </c>
      <c r="L235" s="28"/>
    </row>
    <row r="236" spans="2:12" ht="15" hidden="1" customHeight="1" outlineLevel="1" x14ac:dyDescent="0.25">
      <c r="B236" s="29" t="s">
        <v>141</v>
      </c>
      <c r="C236" s="29" t="s">
        <v>204</v>
      </c>
      <c r="D236" s="29"/>
      <c r="E236" s="126"/>
      <c r="F236" s="126"/>
      <c r="G236" s="126"/>
      <c r="H236" s="126"/>
      <c r="I236" s="126"/>
      <c r="J236" s="126"/>
      <c r="K236" s="13">
        <f t="shared" si="6"/>
        <v>0</v>
      </c>
      <c r="L236" s="28"/>
    </row>
    <row r="237" spans="2:12" ht="15" hidden="1" customHeight="1" outlineLevel="1" x14ac:dyDescent="0.25">
      <c r="B237" s="29" t="s">
        <v>141</v>
      </c>
      <c r="C237" s="29" t="s">
        <v>204</v>
      </c>
      <c r="D237" s="29"/>
      <c r="E237" s="126"/>
      <c r="F237" s="126"/>
      <c r="G237" s="126"/>
      <c r="H237" s="126"/>
      <c r="I237" s="126"/>
      <c r="J237" s="126"/>
      <c r="K237" s="13">
        <f t="shared" si="6"/>
        <v>0</v>
      </c>
      <c r="L237" s="28"/>
    </row>
    <row r="238" spans="2:12" ht="15" hidden="1" customHeight="1" outlineLevel="1" x14ac:dyDescent="0.25">
      <c r="B238" s="29" t="s">
        <v>141</v>
      </c>
      <c r="C238" s="29" t="s">
        <v>204</v>
      </c>
      <c r="D238" s="29"/>
      <c r="E238" s="126"/>
      <c r="F238" s="126"/>
      <c r="G238" s="126"/>
      <c r="H238" s="126"/>
      <c r="I238" s="126"/>
      <c r="J238" s="126"/>
      <c r="K238" s="13">
        <f t="shared" si="6"/>
        <v>0</v>
      </c>
      <c r="L238" s="28"/>
    </row>
    <row r="239" spans="2:12" ht="15" hidden="1" customHeight="1" outlineLevel="1" x14ac:dyDescent="0.25">
      <c r="B239" s="29" t="s">
        <v>141</v>
      </c>
      <c r="C239" s="29" t="s">
        <v>204</v>
      </c>
      <c r="D239" s="29"/>
      <c r="E239" s="126"/>
      <c r="F239" s="126"/>
      <c r="G239" s="126"/>
      <c r="H239" s="126"/>
      <c r="I239" s="126"/>
      <c r="J239" s="126"/>
      <c r="K239" s="13">
        <f t="shared" si="6"/>
        <v>0</v>
      </c>
      <c r="L239" s="28"/>
    </row>
    <row r="240" spans="2:12" ht="15" hidden="1" customHeight="1" outlineLevel="1" x14ac:dyDescent="0.25">
      <c r="B240" s="29" t="s">
        <v>141</v>
      </c>
      <c r="C240" s="29" t="s">
        <v>204</v>
      </c>
      <c r="D240" s="29"/>
      <c r="E240" s="126"/>
      <c r="F240" s="126"/>
      <c r="G240" s="126"/>
      <c r="H240" s="126"/>
      <c r="I240" s="126"/>
      <c r="J240" s="126"/>
      <c r="K240" s="13">
        <f t="shared" si="6"/>
        <v>0</v>
      </c>
      <c r="L240" s="28"/>
    </row>
    <row r="241" spans="2:12" ht="15" hidden="1" customHeight="1" outlineLevel="1" x14ac:dyDescent="0.25">
      <c r="B241" s="29" t="s">
        <v>141</v>
      </c>
      <c r="C241" s="29" t="s">
        <v>204</v>
      </c>
      <c r="D241" s="29"/>
      <c r="E241" s="126"/>
      <c r="F241" s="126"/>
      <c r="G241" s="126"/>
      <c r="H241" s="126"/>
      <c r="I241" s="126"/>
      <c r="J241" s="126"/>
      <c r="K241" s="13">
        <f t="shared" si="6"/>
        <v>0</v>
      </c>
      <c r="L241" s="28"/>
    </row>
    <row r="242" spans="2:12" ht="15" hidden="1" customHeight="1" outlineLevel="1" x14ac:dyDescent="0.25">
      <c r="B242" s="29" t="s">
        <v>141</v>
      </c>
      <c r="C242" s="29" t="s">
        <v>204</v>
      </c>
      <c r="D242" s="29"/>
      <c r="E242" s="126"/>
      <c r="F242" s="126"/>
      <c r="G242" s="126"/>
      <c r="H242" s="126"/>
      <c r="I242" s="126"/>
      <c r="J242" s="126"/>
      <c r="K242" s="13">
        <f t="shared" si="6"/>
        <v>0</v>
      </c>
      <c r="L242" s="28"/>
    </row>
    <row r="243" spans="2:12" ht="15" hidden="1" customHeight="1" outlineLevel="1" x14ac:dyDescent="0.25">
      <c r="B243" s="29" t="s">
        <v>141</v>
      </c>
      <c r="C243" s="29" t="s">
        <v>204</v>
      </c>
      <c r="D243" s="29"/>
      <c r="E243" s="126"/>
      <c r="F243" s="126"/>
      <c r="G243" s="126"/>
      <c r="H243" s="126"/>
      <c r="I243" s="126"/>
      <c r="J243" s="126"/>
      <c r="K243" s="13">
        <f t="shared" ref="K243:K245" si="7">SUM(E243:J243)</f>
        <v>0</v>
      </c>
      <c r="L243" s="28"/>
    </row>
    <row r="244" spans="2:12" ht="15" hidden="1" customHeight="1" outlineLevel="1" x14ac:dyDescent="0.25">
      <c r="B244" s="29" t="s">
        <v>141</v>
      </c>
      <c r="C244" s="29" t="s">
        <v>204</v>
      </c>
      <c r="D244" s="29"/>
      <c r="E244" s="126"/>
      <c r="F244" s="126"/>
      <c r="G244" s="126"/>
      <c r="H244" s="126"/>
      <c r="I244" s="126"/>
      <c r="J244" s="126"/>
      <c r="K244" s="13">
        <f t="shared" si="7"/>
        <v>0</v>
      </c>
      <c r="L244" s="28"/>
    </row>
    <row r="245" spans="2:12" ht="15" hidden="1" customHeight="1" outlineLevel="1" x14ac:dyDescent="0.25">
      <c r="B245" s="29" t="s">
        <v>141</v>
      </c>
      <c r="C245" s="29" t="s">
        <v>204</v>
      </c>
      <c r="D245" s="29"/>
      <c r="E245" s="126"/>
      <c r="F245" s="126"/>
      <c r="G245" s="126"/>
      <c r="H245" s="126"/>
      <c r="I245" s="126"/>
      <c r="J245" s="126"/>
      <c r="K245" s="13">
        <f t="shared" si="7"/>
        <v>0</v>
      </c>
      <c r="L245" s="28"/>
    </row>
    <row r="246" spans="2:12" collapsed="1" x14ac:dyDescent="0.25">
      <c r="B246" s="309" t="s">
        <v>27</v>
      </c>
      <c r="C246" s="310"/>
      <c r="D246" s="311"/>
      <c r="E246" s="140">
        <f t="shared" ref="E246:J246" si="8">SUM(E138:E241)</f>
        <v>0</v>
      </c>
      <c r="F246" s="140">
        <f t="shared" si="8"/>
        <v>0</v>
      </c>
      <c r="G246" s="140">
        <f t="shared" si="8"/>
        <v>0</v>
      </c>
      <c r="H246" s="140">
        <f t="shared" si="8"/>
        <v>0</v>
      </c>
      <c r="I246" s="140">
        <f t="shared" si="8"/>
        <v>0</v>
      </c>
      <c r="J246" s="140">
        <f t="shared" si="8"/>
        <v>0</v>
      </c>
      <c r="K246" s="140">
        <f t="shared" ref="K246" si="9">SUM(E246:J246)</f>
        <v>0</v>
      </c>
    </row>
    <row r="247" spans="2:12" x14ac:dyDescent="0.25">
      <c r="B247" s="309" t="s">
        <v>26</v>
      </c>
      <c r="C247" s="310"/>
      <c r="D247" s="311"/>
      <c r="E247" s="140">
        <f t="shared" ref="E247:K247" si="10">+E246+E137</f>
        <v>8076209</v>
      </c>
      <c r="F247" s="140">
        <f t="shared" si="10"/>
        <v>0</v>
      </c>
      <c r="G247" s="140">
        <f t="shared" si="10"/>
        <v>482096</v>
      </c>
      <c r="H247" s="140">
        <f t="shared" si="10"/>
        <v>314770522</v>
      </c>
      <c r="I247" s="140">
        <f t="shared" si="10"/>
        <v>0</v>
      </c>
      <c r="J247" s="140">
        <f t="shared" si="10"/>
        <v>4055593</v>
      </c>
      <c r="K247" s="140">
        <f t="shared" si="10"/>
        <v>327384420</v>
      </c>
    </row>
    <row r="248" spans="2:12" ht="15" hidden="1" customHeight="1" outlineLevel="1" x14ac:dyDescent="0.25">
      <c r="B248" s="29" t="s">
        <v>233</v>
      </c>
      <c r="C248" s="29" t="s">
        <v>204</v>
      </c>
      <c r="D248" s="243"/>
      <c r="E248" s="126"/>
      <c r="F248" s="126"/>
      <c r="G248" s="126"/>
      <c r="H248" s="126"/>
      <c r="I248" s="126"/>
      <c r="J248" s="40"/>
      <c r="K248" s="13">
        <f t="shared" ref="K248:K251" si="11">+SUM(E248:J248)</f>
        <v>0</v>
      </c>
    </row>
    <row r="249" spans="2:12" ht="15" hidden="1" customHeight="1" outlineLevel="1" x14ac:dyDescent="0.25">
      <c r="B249" s="29" t="s">
        <v>233</v>
      </c>
      <c r="C249" s="29" t="s">
        <v>204</v>
      </c>
      <c r="D249" s="243"/>
      <c r="E249" s="126"/>
      <c r="F249" s="126"/>
      <c r="G249" s="126"/>
      <c r="H249" s="126"/>
      <c r="I249" s="126"/>
      <c r="J249" s="40"/>
      <c r="K249" s="13">
        <f t="shared" si="11"/>
        <v>0</v>
      </c>
    </row>
    <row r="250" spans="2:12" ht="15" hidden="1" customHeight="1" outlineLevel="1" x14ac:dyDescent="0.25">
      <c r="B250" s="29" t="s">
        <v>233</v>
      </c>
      <c r="C250" s="29" t="s">
        <v>204</v>
      </c>
      <c r="D250" s="243"/>
      <c r="E250" s="126"/>
      <c r="F250" s="126"/>
      <c r="G250" s="126"/>
      <c r="H250" s="126"/>
      <c r="I250" s="126"/>
      <c r="J250" s="40"/>
      <c r="K250" s="13">
        <f t="shared" si="11"/>
        <v>0</v>
      </c>
    </row>
    <row r="251" spans="2:12" ht="15" hidden="1" customHeight="1" outlineLevel="1" x14ac:dyDescent="0.25">
      <c r="B251" s="29" t="s">
        <v>233</v>
      </c>
      <c r="C251" s="29" t="s">
        <v>204</v>
      </c>
      <c r="D251" s="243"/>
      <c r="E251" s="126"/>
      <c r="F251" s="126"/>
      <c r="G251" s="126"/>
      <c r="H251" s="126"/>
      <c r="I251" s="126"/>
      <c r="J251" s="40"/>
      <c r="K251" s="13">
        <f t="shared" si="11"/>
        <v>0</v>
      </c>
    </row>
    <row r="252" spans="2:12" ht="15" hidden="1" customHeight="1" outlineLevel="1" x14ac:dyDescent="0.25">
      <c r="B252" s="29" t="s">
        <v>233</v>
      </c>
      <c r="C252" s="29" t="s">
        <v>204</v>
      </c>
      <c r="D252" s="243"/>
      <c r="E252" s="126"/>
      <c r="F252" s="126"/>
      <c r="G252" s="126"/>
      <c r="H252" s="126"/>
      <c r="I252" s="126"/>
      <c r="J252" s="40"/>
      <c r="K252" s="13">
        <f t="shared" ref="K252:K319" si="12">+SUM(E252:J252)</f>
        <v>0</v>
      </c>
    </row>
    <row r="253" spans="2:12" ht="15" hidden="1" customHeight="1" outlineLevel="1" x14ac:dyDescent="0.25">
      <c r="B253" s="29" t="s">
        <v>233</v>
      </c>
      <c r="C253" s="29" t="s">
        <v>204</v>
      </c>
      <c r="D253" s="243"/>
      <c r="E253" s="126"/>
      <c r="F253" s="126"/>
      <c r="G253" s="126"/>
      <c r="H253" s="126"/>
      <c r="I253" s="126"/>
      <c r="J253" s="40"/>
      <c r="K253" s="13">
        <f t="shared" si="12"/>
        <v>0</v>
      </c>
    </row>
    <row r="254" spans="2:12" ht="15" hidden="1" customHeight="1" outlineLevel="1" x14ac:dyDescent="0.25">
      <c r="B254" s="29" t="s">
        <v>233</v>
      </c>
      <c r="C254" s="29" t="s">
        <v>204</v>
      </c>
      <c r="D254" s="243"/>
      <c r="E254" s="126"/>
      <c r="F254" s="126"/>
      <c r="G254" s="126"/>
      <c r="H254" s="126"/>
      <c r="I254" s="126"/>
      <c r="J254" s="40"/>
      <c r="K254" s="13">
        <f t="shared" si="12"/>
        <v>0</v>
      </c>
    </row>
    <row r="255" spans="2:12" hidden="1" outlineLevel="1" x14ac:dyDescent="0.25">
      <c r="B255" s="29" t="s">
        <v>233</v>
      </c>
      <c r="C255" s="29" t="s">
        <v>204</v>
      </c>
      <c r="D255" s="243"/>
      <c r="E255" s="126"/>
      <c r="F255" s="126"/>
      <c r="G255" s="126"/>
      <c r="H255" s="126"/>
      <c r="I255" s="126"/>
      <c r="J255" s="40"/>
      <c r="K255" s="13">
        <f t="shared" si="12"/>
        <v>0</v>
      </c>
    </row>
    <row r="256" spans="2:12" hidden="1" outlineLevel="1" x14ac:dyDescent="0.25">
      <c r="B256" s="29" t="s">
        <v>233</v>
      </c>
      <c r="C256" s="29" t="s">
        <v>204</v>
      </c>
      <c r="D256" s="243"/>
      <c r="E256" s="126"/>
      <c r="F256" s="126"/>
      <c r="G256" s="126"/>
      <c r="H256" s="126"/>
      <c r="I256" s="126"/>
      <c r="J256" s="40"/>
      <c r="K256" s="13">
        <f t="shared" si="12"/>
        <v>0</v>
      </c>
    </row>
    <row r="257" spans="2:11" hidden="1" outlineLevel="1" x14ac:dyDescent="0.25">
      <c r="B257" s="29" t="s">
        <v>233</v>
      </c>
      <c r="C257" s="29" t="s">
        <v>204</v>
      </c>
      <c r="D257" s="243"/>
      <c r="E257" s="126"/>
      <c r="F257" s="126"/>
      <c r="G257" s="126"/>
      <c r="H257" s="126"/>
      <c r="I257" s="126"/>
      <c r="J257" s="40"/>
      <c r="K257" s="13">
        <f t="shared" si="12"/>
        <v>0</v>
      </c>
    </row>
    <row r="258" spans="2:11" hidden="1" outlineLevel="1" x14ac:dyDescent="0.25">
      <c r="B258" s="29" t="s">
        <v>233</v>
      </c>
      <c r="C258" s="29" t="s">
        <v>204</v>
      </c>
      <c r="D258" s="243"/>
      <c r="E258" s="126"/>
      <c r="F258" s="126"/>
      <c r="G258" s="126"/>
      <c r="H258" s="126"/>
      <c r="I258" s="126"/>
      <c r="J258" s="40"/>
      <c r="K258" s="13">
        <f t="shared" si="12"/>
        <v>0</v>
      </c>
    </row>
    <row r="259" spans="2:11" hidden="1" outlineLevel="1" x14ac:dyDescent="0.25">
      <c r="B259" s="29" t="s">
        <v>233</v>
      </c>
      <c r="C259" s="29" t="s">
        <v>204</v>
      </c>
      <c r="D259" s="243"/>
      <c r="E259" s="126"/>
      <c r="F259" s="126"/>
      <c r="G259" s="126"/>
      <c r="H259" s="126"/>
      <c r="I259" s="126"/>
      <c r="J259" s="40"/>
      <c r="K259" s="13">
        <f t="shared" si="12"/>
        <v>0</v>
      </c>
    </row>
    <row r="260" spans="2:11" hidden="1" outlineLevel="1" x14ac:dyDescent="0.25">
      <c r="B260" s="29" t="s">
        <v>233</v>
      </c>
      <c r="C260" s="29" t="s">
        <v>204</v>
      </c>
      <c r="D260" s="243"/>
      <c r="E260" s="126"/>
      <c r="F260" s="126"/>
      <c r="G260" s="126"/>
      <c r="H260" s="126"/>
      <c r="I260" s="126"/>
      <c r="J260" s="40"/>
      <c r="K260" s="13">
        <f t="shared" si="12"/>
        <v>0</v>
      </c>
    </row>
    <row r="261" spans="2:11" hidden="1" outlineLevel="1" x14ac:dyDescent="0.25">
      <c r="B261" s="29" t="s">
        <v>233</v>
      </c>
      <c r="C261" s="29" t="s">
        <v>204</v>
      </c>
      <c r="D261" s="243"/>
      <c r="E261" s="126"/>
      <c r="F261" s="126"/>
      <c r="G261" s="126"/>
      <c r="H261" s="126"/>
      <c r="I261" s="126"/>
      <c r="J261" s="40"/>
      <c r="K261" s="13">
        <f t="shared" si="12"/>
        <v>0</v>
      </c>
    </row>
    <row r="262" spans="2:11" hidden="1" outlineLevel="1" x14ac:dyDescent="0.25">
      <c r="B262" s="29" t="s">
        <v>233</v>
      </c>
      <c r="C262" s="29" t="s">
        <v>204</v>
      </c>
      <c r="D262" s="243"/>
      <c r="E262" s="126"/>
      <c r="F262" s="126"/>
      <c r="G262" s="126"/>
      <c r="H262" s="126"/>
      <c r="I262" s="126"/>
      <c r="J262" s="40"/>
      <c r="K262" s="13">
        <f t="shared" si="12"/>
        <v>0</v>
      </c>
    </row>
    <row r="263" spans="2:11" hidden="1" outlineLevel="1" x14ac:dyDescent="0.25">
      <c r="B263" s="29" t="s">
        <v>233</v>
      </c>
      <c r="C263" s="29" t="s">
        <v>204</v>
      </c>
      <c r="D263" s="243"/>
      <c r="E263" s="126"/>
      <c r="F263" s="126"/>
      <c r="G263" s="126"/>
      <c r="H263" s="126"/>
      <c r="I263" s="126"/>
      <c r="J263" s="40"/>
      <c r="K263" s="13">
        <f t="shared" si="12"/>
        <v>0</v>
      </c>
    </row>
    <row r="264" spans="2:11" hidden="1" outlineLevel="1" x14ac:dyDescent="0.25">
      <c r="B264" s="29" t="s">
        <v>233</v>
      </c>
      <c r="C264" s="29" t="s">
        <v>204</v>
      </c>
      <c r="D264" s="243"/>
      <c r="E264" s="126"/>
      <c r="F264" s="126"/>
      <c r="G264" s="126"/>
      <c r="H264" s="126"/>
      <c r="I264" s="126"/>
      <c r="J264" s="40"/>
      <c r="K264" s="13">
        <f t="shared" si="12"/>
        <v>0</v>
      </c>
    </row>
    <row r="265" spans="2:11" hidden="1" outlineLevel="1" x14ac:dyDescent="0.25">
      <c r="B265" s="29" t="s">
        <v>233</v>
      </c>
      <c r="C265" s="29" t="s">
        <v>204</v>
      </c>
      <c r="D265" s="243"/>
      <c r="E265" s="126"/>
      <c r="F265" s="126"/>
      <c r="G265" s="126"/>
      <c r="H265" s="126"/>
      <c r="I265" s="126"/>
      <c r="J265" s="40"/>
      <c r="K265" s="13">
        <f t="shared" si="12"/>
        <v>0</v>
      </c>
    </row>
    <row r="266" spans="2:11" hidden="1" outlineLevel="1" x14ac:dyDescent="0.25">
      <c r="B266" s="29" t="s">
        <v>233</v>
      </c>
      <c r="C266" s="29" t="s">
        <v>204</v>
      </c>
      <c r="D266" s="243"/>
      <c r="E266" s="126"/>
      <c r="F266" s="126"/>
      <c r="G266" s="126"/>
      <c r="H266" s="126"/>
      <c r="I266" s="126"/>
      <c r="J266" s="40"/>
      <c r="K266" s="13">
        <f t="shared" si="12"/>
        <v>0</v>
      </c>
    </row>
    <row r="267" spans="2:11" hidden="1" outlineLevel="1" x14ac:dyDescent="0.25">
      <c r="B267" s="29" t="s">
        <v>233</v>
      </c>
      <c r="C267" s="29" t="s">
        <v>204</v>
      </c>
      <c r="D267" s="243"/>
      <c r="E267" s="126"/>
      <c r="F267" s="126"/>
      <c r="G267" s="126"/>
      <c r="H267" s="126"/>
      <c r="I267" s="126"/>
      <c r="J267" s="40"/>
      <c r="K267" s="13">
        <f t="shared" si="12"/>
        <v>0</v>
      </c>
    </row>
    <row r="268" spans="2:11" hidden="1" outlineLevel="1" x14ac:dyDescent="0.25">
      <c r="B268" s="29" t="s">
        <v>233</v>
      </c>
      <c r="C268" s="29" t="s">
        <v>204</v>
      </c>
      <c r="D268" s="243"/>
      <c r="E268" s="126"/>
      <c r="F268" s="126"/>
      <c r="G268" s="126"/>
      <c r="H268" s="126"/>
      <c r="I268" s="126"/>
      <c r="J268" s="40"/>
      <c r="K268" s="13">
        <f t="shared" si="12"/>
        <v>0</v>
      </c>
    </row>
    <row r="269" spans="2:11" hidden="1" outlineLevel="1" x14ac:dyDescent="0.25">
      <c r="B269" s="29" t="s">
        <v>233</v>
      </c>
      <c r="C269" s="29" t="s">
        <v>204</v>
      </c>
      <c r="D269" s="243"/>
      <c r="E269" s="126"/>
      <c r="F269" s="126"/>
      <c r="G269" s="126"/>
      <c r="H269" s="126"/>
      <c r="I269" s="126"/>
      <c r="J269" s="40"/>
      <c r="K269" s="13">
        <f t="shared" si="12"/>
        <v>0</v>
      </c>
    </row>
    <row r="270" spans="2:11" hidden="1" outlineLevel="1" x14ac:dyDescent="0.25">
      <c r="B270" s="29" t="s">
        <v>233</v>
      </c>
      <c r="C270" s="29" t="s">
        <v>204</v>
      </c>
      <c r="D270" s="243"/>
      <c r="E270" s="126"/>
      <c r="F270" s="126"/>
      <c r="G270" s="126"/>
      <c r="H270" s="126"/>
      <c r="I270" s="126"/>
      <c r="J270" s="40"/>
      <c r="K270" s="13">
        <f t="shared" si="12"/>
        <v>0</v>
      </c>
    </row>
    <row r="271" spans="2:11" hidden="1" outlineLevel="1" x14ac:dyDescent="0.25">
      <c r="B271" s="29" t="s">
        <v>233</v>
      </c>
      <c r="C271" s="29" t="s">
        <v>204</v>
      </c>
      <c r="D271" s="243"/>
      <c r="E271" s="126"/>
      <c r="F271" s="126"/>
      <c r="G271" s="126"/>
      <c r="H271" s="126"/>
      <c r="I271" s="126"/>
      <c r="J271" s="40"/>
      <c r="K271" s="13">
        <f t="shared" si="12"/>
        <v>0</v>
      </c>
    </row>
    <row r="272" spans="2:11" hidden="1" outlineLevel="1" x14ac:dyDescent="0.25">
      <c r="B272" s="29" t="s">
        <v>233</v>
      </c>
      <c r="C272" s="29" t="s">
        <v>204</v>
      </c>
      <c r="D272" s="243"/>
      <c r="E272" s="126"/>
      <c r="F272" s="126"/>
      <c r="G272" s="126"/>
      <c r="H272" s="126"/>
      <c r="I272" s="126"/>
      <c r="J272" s="40"/>
      <c r="K272" s="13">
        <f t="shared" si="12"/>
        <v>0</v>
      </c>
    </row>
    <row r="273" spans="2:11" hidden="1" outlineLevel="1" x14ac:dyDescent="0.25">
      <c r="B273" s="29" t="s">
        <v>233</v>
      </c>
      <c r="C273" s="29" t="s">
        <v>204</v>
      </c>
      <c r="D273" s="243"/>
      <c r="E273" s="126"/>
      <c r="F273" s="126"/>
      <c r="G273" s="126"/>
      <c r="H273" s="126"/>
      <c r="I273" s="126"/>
      <c r="J273" s="40"/>
      <c r="K273" s="13">
        <f t="shared" si="12"/>
        <v>0</v>
      </c>
    </row>
    <row r="274" spans="2:11" hidden="1" outlineLevel="1" x14ac:dyDescent="0.25">
      <c r="B274" s="29" t="s">
        <v>233</v>
      </c>
      <c r="C274" s="29" t="s">
        <v>204</v>
      </c>
      <c r="D274" s="243"/>
      <c r="E274" s="126"/>
      <c r="F274" s="126"/>
      <c r="G274" s="126"/>
      <c r="H274" s="126"/>
      <c r="I274" s="126"/>
      <c r="J274" s="40"/>
      <c r="K274" s="13">
        <f t="shared" si="12"/>
        <v>0</v>
      </c>
    </row>
    <row r="275" spans="2:11" hidden="1" outlineLevel="1" x14ac:dyDescent="0.25">
      <c r="B275" s="29" t="s">
        <v>233</v>
      </c>
      <c r="C275" s="29" t="s">
        <v>204</v>
      </c>
      <c r="D275" s="243"/>
      <c r="E275" s="126"/>
      <c r="F275" s="126"/>
      <c r="G275" s="126"/>
      <c r="H275" s="126"/>
      <c r="I275" s="126"/>
      <c r="J275" s="40"/>
      <c r="K275" s="13">
        <f t="shared" si="12"/>
        <v>0</v>
      </c>
    </row>
    <row r="276" spans="2:11" hidden="1" outlineLevel="1" x14ac:dyDescent="0.25">
      <c r="B276" s="29" t="s">
        <v>233</v>
      </c>
      <c r="C276" s="29" t="s">
        <v>204</v>
      </c>
      <c r="D276" s="243"/>
      <c r="E276" s="126"/>
      <c r="F276" s="126"/>
      <c r="G276" s="126"/>
      <c r="H276" s="126"/>
      <c r="I276" s="126"/>
      <c r="J276" s="40"/>
      <c r="K276" s="13">
        <f t="shared" si="12"/>
        <v>0</v>
      </c>
    </row>
    <row r="277" spans="2:11" hidden="1" outlineLevel="1" x14ac:dyDescent="0.25">
      <c r="B277" s="29" t="s">
        <v>233</v>
      </c>
      <c r="C277" s="29" t="s">
        <v>204</v>
      </c>
      <c r="D277" s="243"/>
      <c r="E277" s="126"/>
      <c r="F277" s="126"/>
      <c r="G277" s="126"/>
      <c r="H277" s="126"/>
      <c r="I277" s="126"/>
      <c r="J277" s="40"/>
      <c r="K277" s="13">
        <f t="shared" si="12"/>
        <v>0</v>
      </c>
    </row>
    <row r="278" spans="2:11" hidden="1" outlineLevel="1" x14ac:dyDescent="0.25">
      <c r="B278" s="29" t="s">
        <v>233</v>
      </c>
      <c r="C278" s="29" t="s">
        <v>204</v>
      </c>
      <c r="D278" s="243"/>
      <c r="E278" s="126"/>
      <c r="F278" s="126"/>
      <c r="G278" s="126"/>
      <c r="H278" s="126"/>
      <c r="I278" s="126"/>
      <c r="J278" s="40"/>
      <c r="K278" s="13">
        <f t="shared" si="12"/>
        <v>0</v>
      </c>
    </row>
    <row r="279" spans="2:11" hidden="1" outlineLevel="1" x14ac:dyDescent="0.25">
      <c r="B279" s="29" t="s">
        <v>233</v>
      </c>
      <c r="C279" s="29" t="s">
        <v>204</v>
      </c>
      <c r="D279" s="243"/>
      <c r="E279" s="126"/>
      <c r="F279" s="126"/>
      <c r="G279" s="126"/>
      <c r="H279" s="126"/>
      <c r="I279" s="126"/>
      <c r="J279" s="40"/>
      <c r="K279" s="13">
        <f t="shared" si="12"/>
        <v>0</v>
      </c>
    </row>
    <row r="280" spans="2:11" hidden="1" outlineLevel="1" x14ac:dyDescent="0.25">
      <c r="B280" s="29" t="s">
        <v>233</v>
      </c>
      <c r="C280" s="29" t="s">
        <v>204</v>
      </c>
      <c r="D280" s="243"/>
      <c r="E280" s="126"/>
      <c r="F280" s="126"/>
      <c r="G280" s="126"/>
      <c r="H280" s="126"/>
      <c r="I280" s="126"/>
      <c r="J280" s="40"/>
      <c r="K280" s="13">
        <f t="shared" si="12"/>
        <v>0</v>
      </c>
    </row>
    <row r="281" spans="2:11" hidden="1" outlineLevel="1" x14ac:dyDescent="0.25">
      <c r="B281" s="29" t="s">
        <v>233</v>
      </c>
      <c r="C281" s="29" t="s">
        <v>204</v>
      </c>
      <c r="D281" s="243"/>
      <c r="E281" s="126"/>
      <c r="F281" s="126"/>
      <c r="G281" s="126"/>
      <c r="H281" s="126"/>
      <c r="I281" s="126"/>
      <c r="J281" s="40"/>
      <c r="K281" s="13">
        <f t="shared" si="12"/>
        <v>0</v>
      </c>
    </row>
    <row r="282" spans="2:11" hidden="1" outlineLevel="1" x14ac:dyDescent="0.25">
      <c r="B282" s="29" t="s">
        <v>233</v>
      </c>
      <c r="C282" s="29" t="s">
        <v>204</v>
      </c>
      <c r="D282" s="243"/>
      <c r="E282" s="126"/>
      <c r="F282" s="126"/>
      <c r="G282" s="126"/>
      <c r="H282" s="126"/>
      <c r="I282" s="126"/>
      <c r="J282" s="40"/>
      <c r="K282" s="13">
        <f t="shared" si="12"/>
        <v>0</v>
      </c>
    </row>
    <row r="283" spans="2:11" hidden="1" outlineLevel="1" x14ac:dyDescent="0.25">
      <c r="B283" s="29" t="s">
        <v>233</v>
      </c>
      <c r="C283" s="29" t="s">
        <v>204</v>
      </c>
      <c r="D283" s="243"/>
      <c r="E283" s="126"/>
      <c r="F283" s="126"/>
      <c r="G283" s="126"/>
      <c r="H283" s="126"/>
      <c r="I283" s="126"/>
      <c r="J283" s="40"/>
      <c r="K283" s="13">
        <f t="shared" si="12"/>
        <v>0</v>
      </c>
    </row>
    <row r="284" spans="2:11" hidden="1" outlineLevel="1" x14ac:dyDescent="0.25">
      <c r="B284" s="29" t="s">
        <v>233</v>
      </c>
      <c r="C284" s="29" t="s">
        <v>204</v>
      </c>
      <c r="D284" s="243"/>
      <c r="E284" s="126"/>
      <c r="F284" s="126"/>
      <c r="G284" s="126"/>
      <c r="H284" s="126"/>
      <c r="I284" s="126"/>
      <c r="J284" s="40"/>
      <c r="K284" s="13">
        <f t="shared" si="12"/>
        <v>0</v>
      </c>
    </row>
    <row r="285" spans="2:11" hidden="1" outlineLevel="1" x14ac:dyDescent="0.25">
      <c r="B285" s="29" t="s">
        <v>233</v>
      </c>
      <c r="C285" s="29" t="s">
        <v>204</v>
      </c>
      <c r="D285" s="243"/>
      <c r="E285" s="126"/>
      <c r="F285" s="126"/>
      <c r="G285" s="126"/>
      <c r="H285" s="126"/>
      <c r="I285" s="126"/>
      <c r="J285" s="40"/>
      <c r="K285" s="13">
        <f t="shared" si="12"/>
        <v>0</v>
      </c>
    </row>
    <row r="286" spans="2:11" hidden="1" outlineLevel="1" x14ac:dyDescent="0.25">
      <c r="B286" s="29" t="s">
        <v>233</v>
      </c>
      <c r="C286" s="29" t="s">
        <v>204</v>
      </c>
      <c r="D286" s="243"/>
      <c r="E286" s="126"/>
      <c r="F286" s="126"/>
      <c r="G286" s="126"/>
      <c r="H286" s="126"/>
      <c r="I286" s="126"/>
      <c r="J286" s="40"/>
      <c r="K286" s="13">
        <f t="shared" si="12"/>
        <v>0</v>
      </c>
    </row>
    <row r="287" spans="2:11" hidden="1" outlineLevel="1" x14ac:dyDescent="0.25">
      <c r="B287" s="29" t="s">
        <v>233</v>
      </c>
      <c r="C287" s="29" t="s">
        <v>204</v>
      </c>
      <c r="D287" s="243"/>
      <c r="E287" s="126"/>
      <c r="F287" s="126"/>
      <c r="G287" s="126"/>
      <c r="H287" s="126"/>
      <c r="I287" s="126"/>
      <c r="J287" s="40"/>
      <c r="K287" s="13">
        <f t="shared" si="12"/>
        <v>0</v>
      </c>
    </row>
    <row r="288" spans="2:11" hidden="1" outlineLevel="1" x14ac:dyDescent="0.25">
      <c r="B288" s="29" t="s">
        <v>233</v>
      </c>
      <c r="C288" s="29" t="s">
        <v>204</v>
      </c>
      <c r="D288" s="243"/>
      <c r="E288" s="126"/>
      <c r="F288" s="126"/>
      <c r="G288" s="126"/>
      <c r="H288" s="126"/>
      <c r="I288" s="126"/>
      <c r="J288" s="40"/>
      <c r="K288" s="13">
        <f t="shared" si="12"/>
        <v>0</v>
      </c>
    </row>
    <row r="289" spans="2:11" hidden="1" outlineLevel="1" x14ac:dyDescent="0.25">
      <c r="B289" s="29" t="s">
        <v>233</v>
      </c>
      <c r="C289" s="29" t="s">
        <v>204</v>
      </c>
      <c r="D289" s="243"/>
      <c r="E289" s="126"/>
      <c r="F289" s="126"/>
      <c r="G289" s="126"/>
      <c r="H289" s="126"/>
      <c r="I289" s="126"/>
      <c r="J289" s="40"/>
      <c r="K289" s="13">
        <f t="shared" si="12"/>
        <v>0</v>
      </c>
    </row>
    <row r="290" spans="2:11" hidden="1" outlineLevel="1" x14ac:dyDescent="0.25">
      <c r="B290" s="29" t="s">
        <v>233</v>
      </c>
      <c r="C290" s="29" t="s">
        <v>204</v>
      </c>
      <c r="D290" s="243"/>
      <c r="E290" s="126"/>
      <c r="F290" s="126"/>
      <c r="G290" s="126"/>
      <c r="H290" s="126"/>
      <c r="I290" s="126"/>
      <c r="J290" s="40"/>
      <c r="K290" s="13">
        <f t="shared" si="12"/>
        <v>0</v>
      </c>
    </row>
    <row r="291" spans="2:11" hidden="1" outlineLevel="1" x14ac:dyDescent="0.25">
      <c r="B291" s="29" t="s">
        <v>233</v>
      </c>
      <c r="C291" s="29" t="s">
        <v>204</v>
      </c>
      <c r="D291" s="243"/>
      <c r="E291" s="126"/>
      <c r="F291" s="126"/>
      <c r="G291" s="126"/>
      <c r="H291" s="126"/>
      <c r="I291" s="126"/>
      <c r="J291" s="40"/>
      <c r="K291" s="13">
        <f t="shared" si="12"/>
        <v>0</v>
      </c>
    </row>
    <row r="292" spans="2:11" hidden="1" outlineLevel="1" x14ac:dyDescent="0.25">
      <c r="B292" s="29" t="s">
        <v>233</v>
      </c>
      <c r="C292" s="29" t="s">
        <v>204</v>
      </c>
      <c r="D292" s="243"/>
      <c r="E292" s="126"/>
      <c r="F292" s="126"/>
      <c r="G292" s="126"/>
      <c r="H292" s="126"/>
      <c r="I292" s="126"/>
      <c r="J292" s="40"/>
      <c r="K292" s="13">
        <f t="shared" si="12"/>
        <v>0</v>
      </c>
    </row>
    <row r="293" spans="2:11" hidden="1" outlineLevel="1" x14ac:dyDescent="0.25">
      <c r="B293" s="29" t="s">
        <v>233</v>
      </c>
      <c r="C293" s="29" t="s">
        <v>204</v>
      </c>
      <c r="D293" s="243"/>
      <c r="E293" s="126"/>
      <c r="F293" s="126"/>
      <c r="G293" s="126"/>
      <c r="H293" s="126"/>
      <c r="I293" s="126"/>
      <c r="J293" s="40"/>
      <c r="K293" s="13">
        <f t="shared" si="12"/>
        <v>0</v>
      </c>
    </row>
    <row r="294" spans="2:11" hidden="1" outlineLevel="1" x14ac:dyDescent="0.25">
      <c r="B294" s="29" t="s">
        <v>233</v>
      </c>
      <c r="C294" s="29" t="s">
        <v>204</v>
      </c>
      <c r="D294" s="243"/>
      <c r="E294" s="126"/>
      <c r="F294" s="126"/>
      <c r="G294" s="126"/>
      <c r="H294" s="126"/>
      <c r="I294" s="126"/>
      <c r="J294" s="40"/>
      <c r="K294" s="13">
        <f t="shared" si="12"/>
        <v>0</v>
      </c>
    </row>
    <row r="295" spans="2:11" hidden="1" outlineLevel="1" x14ac:dyDescent="0.25">
      <c r="B295" s="29" t="s">
        <v>233</v>
      </c>
      <c r="C295" s="29" t="s">
        <v>204</v>
      </c>
      <c r="D295" s="243"/>
      <c r="E295" s="126"/>
      <c r="F295" s="126"/>
      <c r="G295" s="126"/>
      <c r="H295" s="126"/>
      <c r="I295" s="126"/>
      <c r="J295" s="40"/>
      <c r="K295" s="13">
        <f t="shared" si="12"/>
        <v>0</v>
      </c>
    </row>
    <row r="296" spans="2:11" hidden="1" outlineLevel="1" x14ac:dyDescent="0.25">
      <c r="B296" s="29" t="s">
        <v>233</v>
      </c>
      <c r="C296" s="29" t="s">
        <v>204</v>
      </c>
      <c r="D296" s="243"/>
      <c r="E296" s="126"/>
      <c r="F296" s="126"/>
      <c r="G296" s="126"/>
      <c r="H296" s="126"/>
      <c r="I296" s="126"/>
      <c r="J296" s="40"/>
      <c r="K296" s="13">
        <f t="shared" si="12"/>
        <v>0</v>
      </c>
    </row>
    <row r="297" spans="2:11" hidden="1" outlineLevel="1" x14ac:dyDescent="0.25">
      <c r="B297" s="29" t="s">
        <v>233</v>
      </c>
      <c r="C297" s="29" t="s">
        <v>204</v>
      </c>
      <c r="D297" s="243"/>
      <c r="E297" s="126"/>
      <c r="F297" s="126"/>
      <c r="G297" s="126"/>
      <c r="H297" s="126"/>
      <c r="I297" s="126"/>
      <c r="J297" s="40"/>
      <c r="K297" s="13">
        <f t="shared" si="12"/>
        <v>0</v>
      </c>
    </row>
    <row r="298" spans="2:11" hidden="1" outlineLevel="1" x14ac:dyDescent="0.25">
      <c r="B298" s="29" t="s">
        <v>233</v>
      </c>
      <c r="C298" s="29" t="s">
        <v>204</v>
      </c>
      <c r="D298" s="243"/>
      <c r="E298" s="126"/>
      <c r="F298" s="126"/>
      <c r="G298" s="126"/>
      <c r="H298" s="126"/>
      <c r="I298" s="126"/>
      <c r="J298" s="40"/>
      <c r="K298" s="13">
        <f t="shared" si="12"/>
        <v>0</v>
      </c>
    </row>
    <row r="299" spans="2:11" hidden="1" outlineLevel="1" x14ac:dyDescent="0.25">
      <c r="B299" s="29" t="s">
        <v>233</v>
      </c>
      <c r="C299" s="29" t="s">
        <v>204</v>
      </c>
      <c r="D299" s="243"/>
      <c r="E299" s="126"/>
      <c r="F299" s="126"/>
      <c r="G299" s="126"/>
      <c r="H299" s="126"/>
      <c r="I299" s="126"/>
      <c r="J299" s="40"/>
      <c r="K299" s="13">
        <f t="shared" si="12"/>
        <v>0</v>
      </c>
    </row>
    <row r="300" spans="2:11" hidden="1" outlineLevel="1" x14ac:dyDescent="0.25">
      <c r="B300" s="29" t="s">
        <v>233</v>
      </c>
      <c r="C300" s="29" t="s">
        <v>204</v>
      </c>
      <c r="D300" s="243"/>
      <c r="E300" s="126"/>
      <c r="F300" s="126"/>
      <c r="G300" s="126"/>
      <c r="H300" s="126"/>
      <c r="I300" s="126"/>
      <c r="J300" s="40"/>
      <c r="K300" s="13">
        <f t="shared" si="12"/>
        <v>0</v>
      </c>
    </row>
    <row r="301" spans="2:11" hidden="1" outlineLevel="1" x14ac:dyDescent="0.25">
      <c r="B301" s="29" t="s">
        <v>233</v>
      </c>
      <c r="C301" s="29" t="s">
        <v>204</v>
      </c>
      <c r="D301" s="243"/>
      <c r="E301" s="126"/>
      <c r="F301" s="126"/>
      <c r="G301" s="126"/>
      <c r="H301" s="126"/>
      <c r="I301" s="126"/>
      <c r="J301" s="40"/>
      <c r="K301" s="13">
        <f t="shared" si="12"/>
        <v>0</v>
      </c>
    </row>
    <row r="302" spans="2:11" hidden="1" outlineLevel="1" x14ac:dyDescent="0.25">
      <c r="B302" s="29" t="s">
        <v>233</v>
      </c>
      <c r="C302" s="29" t="s">
        <v>204</v>
      </c>
      <c r="D302" s="243"/>
      <c r="E302" s="126"/>
      <c r="F302" s="126"/>
      <c r="G302" s="126"/>
      <c r="H302" s="126"/>
      <c r="I302" s="126"/>
      <c r="J302" s="40"/>
      <c r="K302" s="13">
        <f t="shared" si="12"/>
        <v>0</v>
      </c>
    </row>
    <row r="303" spans="2:11" hidden="1" outlineLevel="1" x14ac:dyDescent="0.25">
      <c r="B303" s="29" t="s">
        <v>233</v>
      </c>
      <c r="C303" s="29" t="s">
        <v>204</v>
      </c>
      <c r="D303" s="243"/>
      <c r="E303" s="126"/>
      <c r="F303" s="126"/>
      <c r="G303" s="126"/>
      <c r="H303" s="126"/>
      <c r="I303" s="126"/>
      <c r="J303" s="40"/>
      <c r="K303" s="13">
        <f t="shared" si="12"/>
        <v>0</v>
      </c>
    </row>
    <row r="304" spans="2:11" hidden="1" outlineLevel="1" x14ac:dyDescent="0.25">
      <c r="B304" s="29" t="s">
        <v>233</v>
      </c>
      <c r="C304" s="29" t="s">
        <v>204</v>
      </c>
      <c r="D304" s="243"/>
      <c r="E304" s="126"/>
      <c r="F304" s="126"/>
      <c r="G304" s="126"/>
      <c r="H304" s="126"/>
      <c r="I304" s="126"/>
      <c r="J304" s="40"/>
      <c r="K304" s="13">
        <f t="shared" si="12"/>
        <v>0</v>
      </c>
    </row>
    <row r="305" spans="2:11" hidden="1" outlineLevel="1" x14ac:dyDescent="0.25">
      <c r="B305" s="29" t="s">
        <v>233</v>
      </c>
      <c r="C305" s="29" t="s">
        <v>204</v>
      </c>
      <c r="D305" s="243"/>
      <c r="E305" s="126"/>
      <c r="F305" s="126"/>
      <c r="G305" s="126"/>
      <c r="H305" s="126"/>
      <c r="I305" s="126"/>
      <c r="J305" s="40"/>
      <c r="K305" s="13">
        <f t="shared" si="12"/>
        <v>0</v>
      </c>
    </row>
    <row r="306" spans="2:11" hidden="1" outlineLevel="1" x14ac:dyDescent="0.25">
      <c r="B306" s="29" t="s">
        <v>233</v>
      </c>
      <c r="C306" s="29" t="s">
        <v>204</v>
      </c>
      <c r="D306" s="243"/>
      <c r="E306" s="126"/>
      <c r="F306" s="126"/>
      <c r="G306" s="126"/>
      <c r="H306" s="126"/>
      <c r="I306" s="126"/>
      <c r="J306" s="40"/>
      <c r="K306" s="13">
        <f t="shared" si="12"/>
        <v>0</v>
      </c>
    </row>
    <row r="307" spans="2:11" hidden="1" outlineLevel="1" x14ac:dyDescent="0.25">
      <c r="B307" s="29" t="s">
        <v>233</v>
      </c>
      <c r="C307" s="29" t="s">
        <v>204</v>
      </c>
      <c r="D307" s="243"/>
      <c r="E307" s="126"/>
      <c r="F307" s="126"/>
      <c r="G307" s="126"/>
      <c r="H307" s="126"/>
      <c r="I307" s="126"/>
      <c r="J307" s="40"/>
      <c r="K307" s="13">
        <f t="shared" si="12"/>
        <v>0</v>
      </c>
    </row>
    <row r="308" spans="2:11" hidden="1" outlineLevel="1" x14ac:dyDescent="0.25">
      <c r="B308" s="29" t="s">
        <v>143</v>
      </c>
      <c r="C308" s="29" t="s">
        <v>204</v>
      </c>
      <c r="D308" s="243"/>
      <c r="E308" s="126"/>
      <c r="F308" s="126"/>
      <c r="G308" s="126"/>
      <c r="H308" s="126"/>
      <c r="I308" s="126"/>
      <c r="J308" s="40"/>
      <c r="K308" s="13">
        <f t="shared" si="12"/>
        <v>0</v>
      </c>
    </row>
    <row r="309" spans="2:11" hidden="1" outlineLevel="1" x14ac:dyDescent="0.25">
      <c r="B309" s="29" t="s">
        <v>143</v>
      </c>
      <c r="C309" s="29" t="s">
        <v>204</v>
      </c>
      <c r="D309" s="243"/>
      <c r="E309" s="126"/>
      <c r="F309" s="126"/>
      <c r="G309" s="126"/>
      <c r="H309" s="126"/>
      <c r="I309" s="126"/>
      <c r="J309" s="40"/>
      <c r="K309" s="13">
        <f t="shared" si="12"/>
        <v>0</v>
      </c>
    </row>
    <row r="310" spans="2:11" hidden="1" outlineLevel="1" x14ac:dyDescent="0.25">
      <c r="B310" s="29" t="s">
        <v>143</v>
      </c>
      <c r="C310" s="29" t="s">
        <v>204</v>
      </c>
      <c r="D310" s="243"/>
      <c r="E310" s="126"/>
      <c r="F310" s="126"/>
      <c r="G310" s="126"/>
      <c r="H310" s="126"/>
      <c r="I310" s="126"/>
      <c r="J310" s="40"/>
      <c r="K310" s="13">
        <f t="shared" si="12"/>
        <v>0</v>
      </c>
    </row>
    <row r="311" spans="2:11" hidden="1" outlineLevel="1" x14ac:dyDescent="0.25">
      <c r="B311" s="29" t="s">
        <v>143</v>
      </c>
      <c r="C311" s="29" t="s">
        <v>204</v>
      </c>
      <c r="D311" s="243"/>
      <c r="E311" s="126"/>
      <c r="F311" s="126"/>
      <c r="G311" s="126"/>
      <c r="H311" s="126"/>
      <c r="I311" s="126"/>
      <c r="J311" s="40"/>
      <c r="K311" s="13">
        <f t="shared" si="12"/>
        <v>0</v>
      </c>
    </row>
    <row r="312" spans="2:11" hidden="1" outlineLevel="1" x14ac:dyDescent="0.25">
      <c r="B312" s="29" t="s">
        <v>143</v>
      </c>
      <c r="C312" s="29" t="s">
        <v>204</v>
      </c>
      <c r="D312" s="243"/>
      <c r="E312" s="126"/>
      <c r="F312" s="126"/>
      <c r="G312" s="126"/>
      <c r="H312" s="126"/>
      <c r="I312" s="126"/>
      <c r="J312" s="40"/>
      <c r="K312" s="13">
        <f t="shared" si="12"/>
        <v>0</v>
      </c>
    </row>
    <row r="313" spans="2:11" hidden="1" outlineLevel="1" x14ac:dyDescent="0.25">
      <c r="B313" s="29" t="s">
        <v>143</v>
      </c>
      <c r="C313" s="29" t="s">
        <v>204</v>
      </c>
      <c r="D313" s="243"/>
      <c r="E313" s="126"/>
      <c r="F313" s="126"/>
      <c r="G313" s="126"/>
      <c r="H313" s="126"/>
      <c r="I313" s="126"/>
      <c r="J313" s="40"/>
      <c r="K313" s="13">
        <f t="shared" si="12"/>
        <v>0</v>
      </c>
    </row>
    <row r="314" spans="2:11" hidden="1" outlineLevel="1" x14ac:dyDescent="0.25">
      <c r="B314" s="29" t="s">
        <v>143</v>
      </c>
      <c r="C314" s="29" t="s">
        <v>204</v>
      </c>
      <c r="D314" s="243"/>
      <c r="E314" s="126"/>
      <c r="F314" s="126"/>
      <c r="G314" s="126"/>
      <c r="H314" s="126"/>
      <c r="I314" s="126"/>
      <c r="J314" s="40"/>
      <c r="K314" s="13">
        <f t="shared" si="12"/>
        <v>0</v>
      </c>
    </row>
    <row r="315" spans="2:11" hidden="1" outlineLevel="1" x14ac:dyDescent="0.25">
      <c r="B315" s="29" t="s">
        <v>143</v>
      </c>
      <c r="C315" s="29" t="s">
        <v>204</v>
      </c>
      <c r="D315" s="243"/>
      <c r="E315" s="126"/>
      <c r="F315" s="126"/>
      <c r="G315" s="126"/>
      <c r="H315" s="126"/>
      <c r="I315" s="126"/>
      <c r="J315" s="40"/>
      <c r="K315" s="13">
        <f t="shared" si="12"/>
        <v>0</v>
      </c>
    </row>
    <row r="316" spans="2:11" hidden="1" outlineLevel="1" x14ac:dyDescent="0.25">
      <c r="B316" s="29" t="s">
        <v>143</v>
      </c>
      <c r="C316" s="29" t="s">
        <v>204</v>
      </c>
      <c r="D316" s="243"/>
      <c r="E316" s="126"/>
      <c r="F316" s="126"/>
      <c r="G316" s="126"/>
      <c r="H316" s="126"/>
      <c r="I316" s="126"/>
      <c r="J316" s="40"/>
      <c r="K316" s="13">
        <f t="shared" si="12"/>
        <v>0</v>
      </c>
    </row>
    <row r="317" spans="2:11" hidden="1" outlineLevel="1" x14ac:dyDescent="0.25">
      <c r="B317" s="29" t="s">
        <v>143</v>
      </c>
      <c r="C317" s="29" t="s">
        <v>204</v>
      </c>
      <c r="D317" s="243"/>
      <c r="E317" s="126"/>
      <c r="F317" s="126"/>
      <c r="G317" s="126"/>
      <c r="H317" s="126"/>
      <c r="I317" s="126"/>
      <c r="J317" s="40"/>
      <c r="K317" s="13">
        <f t="shared" si="12"/>
        <v>0</v>
      </c>
    </row>
    <row r="318" spans="2:11" hidden="1" outlineLevel="1" x14ac:dyDescent="0.25">
      <c r="B318" s="29" t="s">
        <v>143</v>
      </c>
      <c r="C318" s="29" t="s">
        <v>204</v>
      </c>
      <c r="D318" s="243"/>
      <c r="E318" s="126"/>
      <c r="F318" s="126"/>
      <c r="G318" s="126"/>
      <c r="H318" s="126"/>
      <c r="I318" s="126"/>
      <c r="J318" s="40"/>
      <c r="K318" s="13">
        <f t="shared" si="12"/>
        <v>0</v>
      </c>
    </row>
    <row r="319" spans="2:11" hidden="1" outlineLevel="1" x14ac:dyDescent="0.25">
      <c r="B319" s="29" t="s">
        <v>143</v>
      </c>
      <c r="C319" s="29" t="s">
        <v>204</v>
      </c>
      <c r="D319" s="243"/>
      <c r="E319" s="126"/>
      <c r="F319" s="126"/>
      <c r="G319" s="126"/>
      <c r="H319" s="126"/>
      <c r="I319" s="126"/>
      <c r="J319" s="40"/>
      <c r="K319" s="13">
        <f t="shared" si="12"/>
        <v>0</v>
      </c>
    </row>
    <row r="320" spans="2:11" hidden="1" outlineLevel="1" x14ac:dyDescent="0.25">
      <c r="B320" s="29" t="s">
        <v>143</v>
      </c>
      <c r="C320" s="29" t="s">
        <v>204</v>
      </c>
      <c r="D320" s="243"/>
      <c r="E320" s="126"/>
      <c r="F320" s="126"/>
      <c r="G320" s="126"/>
      <c r="H320" s="126"/>
      <c r="I320" s="126"/>
      <c r="J320" s="40"/>
      <c r="K320" s="13">
        <f t="shared" ref="K320:K389" si="13">+SUM(E320:J320)</f>
        <v>0</v>
      </c>
    </row>
    <row r="321" spans="2:11" hidden="1" outlineLevel="1" x14ac:dyDescent="0.25">
      <c r="B321" s="29" t="s">
        <v>143</v>
      </c>
      <c r="C321" s="29" t="s">
        <v>204</v>
      </c>
      <c r="D321" s="243"/>
      <c r="E321" s="126"/>
      <c r="F321" s="126"/>
      <c r="G321" s="126"/>
      <c r="H321" s="126"/>
      <c r="I321" s="126"/>
      <c r="J321" s="40"/>
      <c r="K321" s="13">
        <f t="shared" si="13"/>
        <v>0</v>
      </c>
    </row>
    <row r="322" spans="2:11" hidden="1" outlineLevel="1" x14ac:dyDescent="0.25">
      <c r="B322" s="29" t="s">
        <v>143</v>
      </c>
      <c r="C322" s="29" t="s">
        <v>204</v>
      </c>
      <c r="D322" s="243"/>
      <c r="E322" s="126"/>
      <c r="F322" s="126"/>
      <c r="G322" s="126"/>
      <c r="H322" s="126"/>
      <c r="I322" s="126"/>
      <c r="J322" s="40"/>
      <c r="K322" s="13">
        <f t="shared" si="13"/>
        <v>0</v>
      </c>
    </row>
    <row r="323" spans="2:11" hidden="1" outlineLevel="1" x14ac:dyDescent="0.25">
      <c r="B323" s="29" t="s">
        <v>143</v>
      </c>
      <c r="C323" s="29" t="s">
        <v>204</v>
      </c>
      <c r="D323" s="243"/>
      <c r="E323" s="126"/>
      <c r="F323" s="126"/>
      <c r="G323" s="126"/>
      <c r="H323" s="126"/>
      <c r="I323" s="126"/>
      <c r="J323" s="40"/>
      <c r="K323" s="13">
        <f t="shared" si="13"/>
        <v>0</v>
      </c>
    </row>
    <row r="324" spans="2:11" hidden="1" outlineLevel="1" x14ac:dyDescent="0.25">
      <c r="B324" s="29" t="s">
        <v>143</v>
      </c>
      <c r="C324" s="29" t="s">
        <v>204</v>
      </c>
      <c r="D324" s="243"/>
      <c r="E324" s="126"/>
      <c r="F324" s="126"/>
      <c r="G324" s="126"/>
      <c r="H324" s="126"/>
      <c r="I324" s="126"/>
      <c r="J324" s="40"/>
      <c r="K324" s="13">
        <f t="shared" si="13"/>
        <v>0</v>
      </c>
    </row>
    <row r="325" spans="2:11" hidden="1" outlineLevel="1" x14ac:dyDescent="0.25">
      <c r="B325" s="29" t="s">
        <v>143</v>
      </c>
      <c r="C325" s="29" t="s">
        <v>204</v>
      </c>
      <c r="D325" s="243"/>
      <c r="E325" s="126"/>
      <c r="F325" s="126"/>
      <c r="G325" s="126"/>
      <c r="H325" s="126"/>
      <c r="I325" s="126"/>
      <c r="J325" s="40"/>
      <c r="K325" s="13">
        <f t="shared" si="13"/>
        <v>0</v>
      </c>
    </row>
    <row r="326" spans="2:11" hidden="1" outlineLevel="1" x14ac:dyDescent="0.25">
      <c r="B326" s="29" t="s">
        <v>143</v>
      </c>
      <c r="C326" s="29" t="s">
        <v>204</v>
      </c>
      <c r="D326" s="243"/>
      <c r="E326" s="126"/>
      <c r="F326" s="126"/>
      <c r="G326" s="126"/>
      <c r="H326" s="126"/>
      <c r="I326" s="126"/>
      <c r="J326" s="40"/>
      <c r="K326" s="13">
        <f t="shared" si="13"/>
        <v>0</v>
      </c>
    </row>
    <row r="327" spans="2:11" hidden="1" outlineLevel="1" x14ac:dyDescent="0.25">
      <c r="B327" s="29" t="s">
        <v>143</v>
      </c>
      <c r="C327" s="29" t="s">
        <v>204</v>
      </c>
      <c r="D327" s="243"/>
      <c r="E327" s="126"/>
      <c r="F327" s="126"/>
      <c r="G327" s="126"/>
      <c r="H327" s="126"/>
      <c r="I327" s="126"/>
      <c r="J327" s="40"/>
      <c r="K327" s="13">
        <f t="shared" si="13"/>
        <v>0</v>
      </c>
    </row>
    <row r="328" spans="2:11" hidden="1" outlineLevel="1" x14ac:dyDescent="0.25">
      <c r="B328" s="29" t="s">
        <v>143</v>
      </c>
      <c r="C328" s="29" t="s">
        <v>204</v>
      </c>
      <c r="D328" s="243"/>
      <c r="E328" s="126"/>
      <c r="F328" s="126"/>
      <c r="G328" s="126"/>
      <c r="H328" s="126"/>
      <c r="I328" s="126"/>
      <c r="J328" s="40"/>
      <c r="K328" s="13">
        <f t="shared" si="13"/>
        <v>0</v>
      </c>
    </row>
    <row r="329" spans="2:11" hidden="1" outlineLevel="1" x14ac:dyDescent="0.25">
      <c r="B329" s="29" t="s">
        <v>143</v>
      </c>
      <c r="C329" s="29" t="s">
        <v>204</v>
      </c>
      <c r="D329" s="243"/>
      <c r="E329" s="126"/>
      <c r="F329" s="126"/>
      <c r="G329" s="126"/>
      <c r="H329" s="126"/>
      <c r="I329" s="126"/>
      <c r="J329" s="40"/>
      <c r="K329" s="13">
        <f t="shared" si="13"/>
        <v>0</v>
      </c>
    </row>
    <row r="330" spans="2:11" hidden="1" outlineLevel="1" x14ac:dyDescent="0.25">
      <c r="B330" s="29" t="s">
        <v>143</v>
      </c>
      <c r="C330" s="29" t="s">
        <v>204</v>
      </c>
      <c r="D330" s="243"/>
      <c r="E330" s="126"/>
      <c r="F330" s="126"/>
      <c r="G330" s="126"/>
      <c r="H330" s="126"/>
      <c r="I330" s="126"/>
      <c r="J330" s="40"/>
      <c r="K330" s="13">
        <f t="shared" si="13"/>
        <v>0</v>
      </c>
    </row>
    <row r="331" spans="2:11" hidden="1" outlineLevel="1" x14ac:dyDescent="0.25">
      <c r="B331" s="29" t="s">
        <v>143</v>
      </c>
      <c r="C331" s="29" t="s">
        <v>204</v>
      </c>
      <c r="D331" s="243"/>
      <c r="E331" s="126"/>
      <c r="F331" s="126"/>
      <c r="G331" s="126"/>
      <c r="H331" s="126"/>
      <c r="I331" s="126"/>
      <c r="J331" s="40"/>
      <c r="K331" s="13">
        <f t="shared" si="13"/>
        <v>0</v>
      </c>
    </row>
    <row r="332" spans="2:11" hidden="1" outlineLevel="1" x14ac:dyDescent="0.25">
      <c r="B332" s="29" t="s">
        <v>143</v>
      </c>
      <c r="C332" s="29" t="s">
        <v>204</v>
      </c>
      <c r="D332" s="243"/>
      <c r="E332" s="126"/>
      <c r="F332" s="126"/>
      <c r="G332" s="126"/>
      <c r="H332" s="126"/>
      <c r="I332" s="126"/>
      <c r="J332" s="40"/>
      <c r="K332" s="13">
        <f t="shared" si="13"/>
        <v>0</v>
      </c>
    </row>
    <row r="333" spans="2:11" hidden="1" outlineLevel="1" x14ac:dyDescent="0.25">
      <c r="B333" s="29" t="s">
        <v>143</v>
      </c>
      <c r="C333" s="29" t="s">
        <v>204</v>
      </c>
      <c r="D333" s="243"/>
      <c r="E333" s="126"/>
      <c r="F333" s="126"/>
      <c r="G333" s="126"/>
      <c r="H333" s="126"/>
      <c r="I333" s="126"/>
      <c r="J333" s="40"/>
      <c r="K333" s="13">
        <f t="shared" si="13"/>
        <v>0</v>
      </c>
    </row>
    <row r="334" spans="2:11" hidden="1" outlineLevel="1" x14ac:dyDescent="0.25">
      <c r="B334" s="29" t="s">
        <v>143</v>
      </c>
      <c r="C334" s="29" t="s">
        <v>204</v>
      </c>
      <c r="D334" s="243"/>
      <c r="E334" s="126"/>
      <c r="F334" s="126"/>
      <c r="G334" s="126"/>
      <c r="H334" s="126"/>
      <c r="I334" s="126"/>
      <c r="J334" s="40"/>
      <c r="K334" s="13">
        <f t="shared" si="13"/>
        <v>0</v>
      </c>
    </row>
    <row r="335" spans="2:11" hidden="1" outlineLevel="1" x14ac:dyDescent="0.25">
      <c r="B335" s="29" t="s">
        <v>143</v>
      </c>
      <c r="C335" s="29" t="s">
        <v>204</v>
      </c>
      <c r="D335" s="243"/>
      <c r="E335" s="126"/>
      <c r="F335" s="126"/>
      <c r="G335" s="126"/>
      <c r="H335" s="126"/>
      <c r="I335" s="126"/>
      <c r="J335" s="40"/>
      <c r="K335" s="13">
        <f t="shared" si="13"/>
        <v>0</v>
      </c>
    </row>
    <row r="336" spans="2:11" hidden="1" outlineLevel="1" x14ac:dyDescent="0.25">
      <c r="B336" s="29" t="s">
        <v>143</v>
      </c>
      <c r="C336" s="29" t="s">
        <v>204</v>
      </c>
      <c r="D336" s="243"/>
      <c r="E336" s="126"/>
      <c r="F336" s="126"/>
      <c r="G336" s="126"/>
      <c r="H336" s="126"/>
      <c r="I336" s="126"/>
      <c r="J336" s="40"/>
      <c r="K336" s="13">
        <f t="shared" si="13"/>
        <v>0</v>
      </c>
    </row>
    <row r="337" spans="2:11" hidden="1" outlineLevel="1" x14ac:dyDescent="0.25">
      <c r="B337" s="29" t="s">
        <v>143</v>
      </c>
      <c r="C337" s="29" t="s">
        <v>204</v>
      </c>
      <c r="D337" s="243"/>
      <c r="E337" s="126"/>
      <c r="F337" s="126"/>
      <c r="G337" s="126"/>
      <c r="H337" s="126"/>
      <c r="I337" s="126"/>
      <c r="J337" s="40"/>
      <c r="K337" s="13">
        <f t="shared" si="13"/>
        <v>0</v>
      </c>
    </row>
    <row r="338" spans="2:11" hidden="1" outlineLevel="1" x14ac:dyDescent="0.25">
      <c r="B338" s="29" t="s">
        <v>143</v>
      </c>
      <c r="C338" s="29" t="s">
        <v>204</v>
      </c>
      <c r="D338" s="243"/>
      <c r="E338" s="126"/>
      <c r="F338" s="126"/>
      <c r="G338" s="126"/>
      <c r="H338" s="126"/>
      <c r="I338" s="126"/>
      <c r="J338" s="40"/>
      <c r="K338" s="13">
        <f t="shared" si="13"/>
        <v>0</v>
      </c>
    </row>
    <row r="339" spans="2:11" hidden="1" outlineLevel="1" x14ac:dyDescent="0.25">
      <c r="B339" s="29" t="s">
        <v>143</v>
      </c>
      <c r="C339" s="29" t="s">
        <v>204</v>
      </c>
      <c r="D339" s="243"/>
      <c r="E339" s="126"/>
      <c r="F339" s="126"/>
      <c r="G339" s="126"/>
      <c r="H339" s="126"/>
      <c r="I339" s="126"/>
      <c r="J339" s="40"/>
      <c r="K339" s="13">
        <f t="shared" si="13"/>
        <v>0</v>
      </c>
    </row>
    <row r="340" spans="2:11" hidden="1" outlineLevel="1" x14ac:dyDescent="0.25">
      <c r="B340" s="29" t="s">
        <v>143</v>
      </c>
      <c r="C340" s="29" t="s">
        <v>204</v>
      </c>
      <c r="D340" s="243"/>
      <c r="E340" s="126"/>
      <c r="F340" s="126"/>
      <c r="G340" s="126"/>
      <c r="H340" s="126"/>
      <c r="I340" s="126"/>
      <c r="J340" s="40"/>
      <c r="K340" s="13">
        <f t="shared" si="13"/>
        <v>0</v>
      </c>
    </row>
    <row r="341" spans="2:11" hidden="1" outlineLevel="1" x14ac:dyDescent="0.25">
      <c r="B341" s="29" t="s">
        <v>143</v>
      </c>
      <c r="C341" s="29" t="s">
        <v>204</v>
      </c>
      <c r="D341" s="243"/>
      <c r="E341" s="126"/>
      <c r="F341" s="126"/>
      <c r="G341" s="126"/>
      <c r="H341" s="126"/>
      <c r="I341" s="126"/>
      <c r="J341" s="40"/>
      <c r="K341" s="13">
        <f t="shared" si="13"/>
        <v>0</v>
      </c>
    </row>
    <row r="342" spans="2:11" hidden="1" outlineLevel="1" x14ac:dyDescent="0.25">
      <c r="B342" s="29" t="s">
        <v>143</v>
      </c>
      <c r="C342" s="29" t="s">
        <v>204</v>
      </c>
      <c r="D342" s="243"/>
      <c r="E342" s="126"/>
      <c r="F342" s="126"/>
      <c r="G342" s="126"/>
      <c r="H342" s="126"/>
      <c r="I342" s="126"/>
      <c r="J342" s="40"/>
      <c r="K342" s="13">
        <f t="shared" si="13"/>
        <v>0</v>
      </c>
    </row>
    <row r="343" spans="2:11" hidden="1" outlineLevel="1" x14ac:dyDescent="0.25">
      <c r="B343" s="29" t="s">
        <v>143</v>
      </c>
      <c r="C343" s="29" t="s">
        <v>204</v>
      </c>
      <c r="D343" s="243"/>
      <c r="E343" s="126"/>
      <c r="F343" s="126"/>
      <c r="G343" s="126"/>
      <c r="H343" s="126"/>
      <c r="I343" s="126"/>
      <c r="J343" s="40"/>
      <c r="K343" s="13">
        <f t="shared" si="13"/>
        <v>0</v>
      </c>
    </row>
    <row r="344" spans="2:11" hidden="1" outlineLevel="1" x14ac:dyDescent="0.25">
      <c r="B344" s="29" t="s">
        <v>143</v>
      </c>
      <c r="C344" s="29" t="s">
        <v>204</v>
      </c>
      <c r="D344" s="243"/>
      <c r="E344" s="126"/>
      <c r="F344" s="126"/>
      <c r="G344" s="126"/>
      <c r="H344" s="126"/>
      <c r="I344" s="126"/>
      <c r="J344" s="40"/>
      <c r="K344" s="13">
        <f t="shared" si="13"/>
        <v>0</v>
      </c>
    </row>
    <row r="345" spans="2:11" hidden="1" outlineLevel="1" x14ac:dyDescent="0.25">
      <c r="B345" s="29" t="s">
        <v>143</v>
      </c>
      <c r="C345" s="29" t="s">
        <v>204</v>
      </c>
      <c r="D345" s="243"/>
      <c r="E345" s="126"/>
      <c r="F345" s="126"/>
      <c r="G345" s="126"/>
      <c r="H345" s="126"/>
      <c r="I345" s="126"/>
      <c r="J345" s="40"/>
      <c r="K345" s="13">
        <f t="shared" si="13"/>
        <v>0</v>
      </c>
    </row>
    <row r="346" spans="2:11" hidden="1" outlineLevel="1" x14ac:dyDescent="0.25">
      <c r="B346" s="29" t="s">
        <v>143</v>
      </c>
      <c r="C346" s="29" t="s">
        <v>204</v>
      </c>
      <c r="D346" s="243"/>
      <c r="E346" s="126"/>
      <c r="F346" s="126"/>
      <c r="G346" s="126"/>
      <c r="H346" s="126"/>
      <c r="I346" s="126"/>
      <c r="J346" s="40"/>
      <c r="K346" s="13">
        <f t="shared" si="13"/>
        <v>0</v>
      </c>
    </row>
    <row r="347" spans="2:11" hidden="1" outlineLevel="1" x14ac:dyDescent="0.25">
      <c r="B347" s="29" t="s">
        <v>143</v>
      </c>
      <c r="C347" s="29" t="s">
        <v>204</v>
      </c>
      <c r="D347" s="243"/>
      <c r="E347" s="126"/>
      <c r="F347" s="126"/>
      <c r="G347" s="126"/>
      <c r="H347" s="126"/>
      <c r="I347" s="126"/>
      <c r="J347" s="40"/>
      <c r="K347" s="13">
        <f t="shared" si="13"/>
        <v>0</v>
      </c>
    </row>
    <row r="348" spans="2:11" hidden="1" outlineLevel="1" x14ac:dyDescent="0.25">
      <c r="B348" s="29" t="s">
        <v>143</v>
      </c>
      <c r="C348" s="29" t="s">
        <v>204</v>
      </c>
      <c r="D348" s="243"/>
      <c r="E348" s="126"/>
      <c r="F348" s="126"/>
      <c r="G348" s="126"/>
      <c r="H348" s="126"/>
      <c r="I348" s="126"/>
      <c r="J348" s="40"/>
      <c r="K348" s="13">
        <f t="shared" si="13"/>
        <v>0</v>
      </c>
    </row>
    <row r="349" spans="2:11" hidden="1" outlineLevel="1" x14ac:dyDescent="0.25">
      <c r="B349" s="29" t="s">
        <v>143</v>
      </c>
      <c r="C349" s="29" t="s">
        <v>204</v>
      </c>
      <c r="D349" s="243"/>
      <c r="E349" s="126"/>
      <c r="F349" s="126"/>
      <c r="G349" s="126"/>
      <c r="H349" s="126"/>
      <c r="I349" s="126"/>
      <c r="J349" s="40"/>
      <c r="K349" s="13">
        <f t="shared" si="13"/>
        <v>0</v>
      </c>
    </row>
    <row r="350" spans="2:11" hidden="1" outlineLevel="1" x14ac:dyDescent="0.25">
      <c r="B350" s="29" t="s">
        <v>143</v>
      </c>
      <c r="C350" s="29" t="s">
        <v>204</v>
      </c>
      <c r="D350" s="243"/>
      <c r="E350" s="126"/>
      <c r="F350" s="126"/>
      <c r="G350" s="126"/>
      <c r="H350" s="126"/>
      <c r="I350" s="126"/>
      <c r="J350" s="40"/>
      <c r="K350" s="13">
        <f t="shared" si="13"/>
        <v>0</v>
      </c>
    </row>
    <row r="351" spans="2:11" hidden="1" outlineLevel="1" x14ac:dyDescent="0.25">
      <c r="B351" s="29" t="s">
        <v>143</v>
      </c>
      <c r="C351" s="29" t="s">
        <v>204</v>
      </c>
      <c r="D351" s="243"/>
      <c r="E351" s="126"/>
      <c r="F351" s="126"/>
      <c r="G351" s="126"/>
      <c r="H351" s="126"/>
      <c r="I351" s="126"/>
      <c r="J351" s="40"/>
      <c r="K351" s="13">
        <f t="shared" si="13"/>
        <v>0</v>
      </c>
    </row>
    <row r="352" spans="2:11" hidden="1" outlineLevel="1" x14ac:dyDescent="0.25">
      <c r="B352" s="29" t="s">
        <v>143</v>
      </c>
      <c r="C352" s="29" t="s">
        <v>204</v>
      </c>
      <c r="D352" s="243"/>
      <c r="E352" s="126"/>
      <c r="F352" s="126"/>
      <c r="G352" s="126"/>
      <c r="H352" s="126"/>
      <c r="I352" s="126"/>
      <c r="J352" s="40"/>
      <c r="K352" s="13">
        <f t="shared" si="13"/>
        <v>0</v>
      </c>
    </row>
    <row r="353" spans="2:11" hidden="1" outlineLevel="1" x14ac:dyDescent="0.25">
      <c r="B353" s="29" t="s">
        <v>143</v>
      </c>
      <c r="C353" s="29" t="s">
        <v>204</v>
      </c>
      <c r="D353" s="243"/>
      <c r="E353" s="126"/>
      <c r="F353" s="126"/>
      <c r="G353" s="126"/>
      <c r="H353" s="126"/>
      <c r="I353" s="126"/>
      <c r="J353" s="40"/>
      <c r="K353" s="13">
        <f t="shared" si="13"/>
        <v>0</v>
      </c>
    </row>
    <row r="354" spans="2:11" hidden="1" outlineLevel="1" x14ac:dyDescent="0.25">
      <c r="B354" s="29" t="s">
        <v>143</v>
      </c>
      <c r="C354" s="29" t="s">
        <v>204</v>
      </c>
      <c r="D354" s="243"/>
      <c r="E354" s="126"/>
      <c r="F354" s="126"/>
      <c r="G354" s="126"/>
      <c r="H354" s="126"/>
      <c r="I354" s="126"/>
      <c r="J354" s="40"/>
      <c r="K354" s="13">
        <f t="shared" si="13"/>
        <v>0</v>
      </c>
    </row>
    <row r="355" spans="2:11" hidden="1" outlineLevel="1" x14ac:dyDescent="0.25">
      <c r="B355" s="29" t="s">
        <v>143</v>
      </c>
      <c r="C355" s="29" t="s">
        <v>204</v>
      </c>
      <c r="D355" s="243"/>
      <c r="E355" s="126"/>
      <c r="F355" s="126"/>
      <c r="G355" s="126"/>
      <c r="H355" s="126"/>
      <c r="I355" s="126"/>
      <c r="J355" s="40"/>
      <c r="K355" s="13">
        <f t="shared" si="13"/>
        <v>0</v>
      </c>
    </row>
    <row r="356" spans="2:11" hidden="1" outlineLevel="1" x14ac:dyDescent="0.25">
      <c r="B356" s="29" t="s">
        <v>143</v>
      </c>
      <c r="C356" s="29" t="s">
        <v>204</v>
      </c>
      <c r="D356" s="243"/>
      <c r="E356" s="126"/>
      <c r="F356" s="126"/>
      <c r="G356" s="126"/>
      <c r="H356" s="126"/>
      <c r="I356" s="126"/>
      <c r="J356" s="40"/>
      <c r="K356" s="13">
        <f t="shared" si="13"/>
        <v>0</v>
      </c>
    </row>
    <row r="357" spans="2:11" hidden="1" outlineLevel="1" x14ac:dyDescent="0.25">
      <c r="B357" s="29" t="s">
        <v>143</v>
      </c>
      <c r="C357" s="29" t="s">
        <v>204</v>
      </c>
      <c r="D357" s="243"/>
      <c r="E357" s="126"/>
      <c r="F357" s="126"/>
      <c r="G357" s="126"/>
      <c r="H357" s="126"/>
      <c r="I357" s="126"/>
      <c r="J357" s="40"/>
      <c r="K357" s="13">
        <f t="shared" si="13"/>
        <v>0</v>
      </c>
    </row>
    <row r="358" spans="2:11" hidden="1" outlineLevel="1" x14ac:dyDescent="0.25">
      <c r="B358" s="29" t="s">
        <v>143</v>
      </c>
      <c r="C358" s="29" t="s">
        <v>204</v>
      </c>
      <c r="D358" s="243"/>
      <c r="E358" s="126"/>
      <c r="F358" s="126"/>
      <c r="G358" s="126"/>
      <c r="H358" s="126"/>
      <c r="I358" s="126"/>
      <c r="J358" s="40"/>
      <c r="K358" s="13">
        <f t="shared" si="13"/>
        <v>0</v>
      </c>
    </row>
    <row r="359" spans="2:11" hidden="1" outlineLevel="1" x14ac:dyDescent="0.25">
      <c r="B359" s="29" t="s">
        <v>143</v>
      </c>
      <c r="C359" s="29" t="s">
        <v>204</v>
      </c>
      <c r="D359" s="243"/>
      <c r="E359" s="126"/>
      <c r="F359" s="126"/>
      <c r="G359" s="126"/>
      <c r="H359" s="126"/>
      <c r="I359" s="126"/>
      <c r="J359" s="40"/>
      <c r="K359" s="13">
        <f t="shared" si="13"/>
        <v>0</v>
      </c>
    </row>
    <row r="360" spans="2:11" hidden="1" outlineLevel="1" x14ac:dyDescent="0.25">
      <c r="B360" s="29" t="s">
        <v>143</v>
      </c>
      <c r="C360" s="29" t="s">
        <v>204</v>
      </c>
      <c r="D360" s="243"/>
      <c r="E360" s="126"/>
      <c r="F360" s="126"/>
      <c r="G360" s="126"/>
      <c r="H360" s="126"/>
      <c r="I360" s="126"/>
      <c r="J360" s="40"/>
      <c r="K360" s="13">
        <f t="shared" si="13"/>
        <v>0</v>
      </c>
    </row>
    <row r="361" spans="2:11" hidden="1" outlineLevel="1" x14ac:dyDescent="0.25">
      <c r="B361" s="29" t="s">
        <v>143</v>
      </c>
      <c r="C361" s="29" t="s">
        <v>204</v>
      </c>
      <c r="D361" s="243"/>
      <c r="E361" s="126"/>
      <c r="F361" s="126"/>
      <c r="G361" s="126"/>
      <c r="H361" s="126"/>
      <c r="I361" s="126"/>
      <c r="J361" s="40"/>
      <c r="K361" s="13">
        <f t="shared" si="13"/>
        <v>0</v>
      </c>
    </row>
    <row r="362" spans="2:11" hidden="1" outlineLevel="1" x14ac:dyDescent="0.25">
      <c r="B362" s="29" t="s">
        <v>143</v>
      </c>
      <c r="C362" s="29" t="s">
        <v>204</v>
      </c>
      <c r="D362" s="243"/>
      <c r="E362" s="126"/>
      <c r="F362" s="126"/>
      <c r="G362" s="126"/>
      <c r="H362" s="126"/>
      <c r="I362" s="126"/>
      <c r="J362" s="40"/>
      <c r="K362" s="13">
        <f t="shared" si="13"/>
        <v>0</v>
      </c>
    </row>
    <row r="363" spans="2:11" hidden="1" outlineLevel="1" x14ac:dyDescent="0.25">
      <c r="B363" s="29" t="s">
        <v>143</v>
      </c>
      <c r="C363" s="29" t="s">
        <v>204</v>
      </c>
      <c r="D363" s="243"/>
      <c r="E363" s="126"/>
      <c r="F363" s="126"/>
      <c r="G363" s="126"/>
      <c r="H363" s="126"/>
      <c r="I363" s="126"/>
      <c r="J363" s="40"/>
      <c r="K363" s="13">
        <f t="shared" si="13"/>
        <v>0</v>
      </c>
    </row>
    <row r="364" spans="2:11" hidden="1" outlineLevel="1" x14ac:dyDescent="0.25">
      <c r="B364" s="29" t="s">
        <v>143</v>
      </c>
      <c r="C364" s="29" t="s">
        <v>204</v>
      </c>
      <c r="D364" s="243"/>
      <c r="E364" s="126"/>
      <c r="F364" s="126"/>
      <c r="G364" s="126"/>
      <c r="H364" s="126"/>
      <c r="I364" s="126"/>
      <c r="J364" s="40"/>
      <c r="K364" s="13">
        <f t="shared" si="13"/>
        <v>0</v>
      </c>
    </row>
    <row r="365" spans="2:11" hidden="1" outlineLevel="1" x14ac:dyDescent="0.25">
      <c r="B365" s="29" t="s">
        <v>143</v>
      </c>
      <c r="C365" s="29" t="s">
        <v>204</v>
      </c>
      <c r="D365" s="243"/>
      <c r="E365" s="126"/>
      <c r="F365" s="126"/>
      <c r="G365" s="126"/>
      <c r="H365" s="126"/>
      <c r="I365" s="126"/>
      <c r="J365" s="126"/>
      <c r="K365" s="13">
        <f t="shared" si="13"/>
        <v>0</v>
      </c>
    </row>
    <row r="366" spans="2:11" hidden="1" outlineLevel="1" x14ac:dyDescent="0.25">
      <c r="B366" s="29" t="s">
        <v>143</v>
      </c>
      <c r="C366" s="29" t="s">
        <v>204</v>
      </c>
      <c r="D366" s="243"/>
      <c r="E366" s="126"/>
      <c r="F366" s="126"/>
      <c r="G366" s="126"/>
      <c r="H366" s="126"/>
      <c r="I366" s="126"/>
      <c r="J366" s="126"/>
      <c r="K366" s="13">
        <f t="shared" si="13"/>
        <v>0</v>
      </c>
    </row>
    <row r="367" spans="2:11" hidden="1" outlineLevel="1" x14ac:dyDescent="0.25">
      <c r="B367" s="29" t="s">
        <v>143</v>
      </c>
      <c r="C367" s="29" t="s">
        <v>204</v>
      </c>
      <c r="D367" s="243"/>
      <c r="E367" s="126"/>
      <c r="F367" s="126"/>
      <c r="G367" s="126"/>
      <c r="H367" s="126"/>
      <c r="I367" s="126"/>
      <c r="J367" s="126"/>
      <c r="K367" s="13">
        <f t="shared" si="13"/>
        <v>0</v>
      </c>
    </row>
    <row r="368" spans="2:11" hidden="1" outlineLevel="1" x14ac:dyDescent="0.25">
      <c r="B368" s="29" t="s">
        <v>143</v>
      </c>
      <c r="C368" s="29" t="s">
        <v>204</v>
      </c>
      <c r="D368" s="243"/>
      <c r="E368" s="126"/>
      <c r="F368" s="126"/>
      <c r="G368" s="126"/>
      <c r="H368" s="126"/>
      <c r="I368" s="126"/>
      <c r="J368" s="126"/>
      <c r="K368" s="13">
        <f t="shared" si="13"/>
        <v>0</v>
      </c>
    </row>
    <row r="369" spans="2:11" hidden="1" outlineLevel="1" x14ac:dyDescent="0.25">
      <c r="B369" s="29" t="s">
        <v>143</v>
      </c>
      <c r="C369" s="29" t="s">
        <v>204</v>
      </c>
      <c r="D369" s="243"/>
      <c r="E369" s="126"/>
      <c r="F369" s="126"/>
      <c r="G369" s="126"/>
      <c r="H369" s="126"/>
      <c r="I369" s="126"/>
      <c r="J369" s="126"/>
      <c r="K369" s="13">
        <f t="shared" si="13"/>
        <v>0</v>
      </c>
    </row>
    <row r="370" spans="2:11" hidden="1" outlineLevel="1" x14ac:dyDescent="0.25">
      <c r="B370" s="29" t="s">
        <v>143</v>
      </c>
      <c r="C370" s="29" t="s">
        <v>204</v>
      </c>
      <c r="D370" s="243"/>
      <c r="E370" s="126"/>
      <c r="F370" s="126"/>
      <c r="G370" s="126"/>
      <c r="H370" s="126"/>
      <c r="I370" s="126"/>
      <c r="J370" s="126"/>
      <c r="K370" s="13">
        <f t="shared" si="13"/>
        <v>0</v>
      </c>
    </row>
    <row r="371" spans="2:11" hidden="1" outlineLevel="1" x14ac:dyDescent="0.25">
      <c r="B371" s="29" t="s">
        <v>144</v>
      </c>
      <c r="C371" s="29" t="s">
        <v>204</v>
      </c>
      <c r="D371" s="243"/>
      <c r="E371" s="126"/>
      <c r="F371" s="126"/>
      <c r="G371" s="126"/>
      <c r="H371" s="126"/>
      <c r="I371" s="126"/>
      <c r="J371" s="40"/>
      <c r="K371" s="13">
        <f t="shared" si="13"/>
        <v>0</v>
      </c>
    </row>
    <row r="372" spans="2:11" hidden="1" outlineLevel="1" x14ac:dyDescent="0.25">
      <c r="B372" s="29" t="s">
        <v>144</v>
      </c>
      <c r="C372" s="29" t="s">
        <v>204</v>
      </c>
      <c r="D372" s="243"/>
      <c r="E372" s="126"/>
      <c r="F372" s="126"/>
      <c r="G372" s="126"/>
      <c r="H372" s="126"/>
      <c r="I372" s="126"/>
      <c r="J372" s="40"/>
      <c r="K372" s="13">
        <f t="shared" si="13"/>
        <v>0</v>
      </c>
    </row>
    <row r="373" spans="2:11" hidden="1" outlineLevel="1" x14ac:dyDescent="0.25">
      <c r="B373" s="29" t="s">
        <v>144</v>
      </c>
      <c r="C373" s="29" t="s">
        <v>204</v>
      </c>
      <c r="D373" s="243"/>
      <c r="E373" s="126"/>
      <c r="F373" s="126"/>
      <c r="G373" s="126"/>
      <c r="H373" s="126"/>
      <c r="I373" s="126"/>
      <c r="J373" s="40"/>
      <c r="K373" s="13">
        <f t="shared" si="13"/>
        <v>0</v>
      </c>
    </row>
    <row r="374" spans="2:11" hidden="1" outlineLevel="1" x14ac:dyDescent="0.25">
      <c r="B374" s="29" t="s">
        <v>144</v>
      </c>
      <c r="C374" s="29" t="s">
        <v>204</v>
      </c>
      <c r="D374" s="243"/>
      <c r="E374" s="126"/>
      <c r="F374" s="126"/>
      <c r="G374" s="126"/>
      <c r="H374" s="126"/>
      <c r="I374" s="126"/>
      <c r="J374" s="40"/>
      <c r="K374" s="13">
        <f t="shared" si="13"/>
        <v>0</v>
      </c>
    </row>
    <row r="375" spans="2:11" hidden="1" outlineLevel="1" x14ac:dyDescent="0.25">
      <c r="B375" s="29" t="s">
        <v>144</v>
      </c>
      <c r="C375" s="29" t="s">
        <v>204</v>
      </c>
      <c r="D375" s="243"/>
      <c r="E375" s="126"/>
      <c r="F375" s="126"/>
      <c r="G375" s="126"/>
      <c r="H375" s="126"/>
      <c r="I375" s="126"/>
      <c r="J375" s="40"/>
      <c r="K375" s="13">
        <f t="shared" si="13"/>
        <v>0</v>
      </c>
    </row>
    <row r="376" spans="2:11" hidden="1" outlineLevel="1" x14ac:dyDescent="0.25">
      <c r="B376" s="29" t="s">
        <v>144</v>
      </c>
      <c r="C376" s="29" t="s">
        <v>204</v>
      </c>
      <c r="D376" s="243"/>
      <c r="E376" s="126"/>
      <c r="F376" s="126"/>
      <c r="G376" s="126"/>
      <c r="H376" s="126"/>
      <c r="I376" s="126"/>
      <c r="J376" s="40"/>
      <c r="K376" s="13">
        <f t="shared" si="13"/>
        <v>0</v>
      </c>
    </row>
    <row r="377" spans="2:11" hidden="1" outlineLevel="1" x14ac:dyDescent="0.25">
      <c r="B377" s="29" t="s">
        <v>144</v>
      </c>
      <c r="C377" s="29" t="s">
        <v>204</v>
      </c>
      <c r="D377" s="243"/>
      <c r="E377" s="126"/>
      <c r="F377" s="126"/>
      <c r="G377" s="126"/>
      <c r="H377" s="126"/>
      <c r="I377" s="126"/>
      <c r="J377" s="40"/>
      <c r="K377" s="13">
        <f t="shared" si="13"/>
        <v>0</v>
      </c>
    </row>
    <row r="378" spans="2:11" hidden="1" outlineLevel="1" x14ac:dyDescent="0.25">
      <c r="B378" s="29" t="s">
        <v>144</v>
      </c>
      <c r="C378" s="29" t="s">
        <v>204</v>
      </c>
      <c r="D378" s="243"/>
      <c r="E378" s="126"/>
      <c r="F378" s="126"/>
      <c r="G378" s="126"/>
      <c r="H378" s="126"/>
      <c r="I378" s="126"/>
      <c r="J378" s="40"/>
      <c r="K378" s="13">
        <f t="shared" si="13"/>
        <v>0</v>
      </c>
    </row>
    <row r="379" spans="2:11" hidden="1" outlineLevel="1" x14ac:dyDescent="0.25">
      <c r="B379" s="29" t="s">
        <v>144</v>
      </c>
      <c r="C379" s="29" t="s">
        <v>204</v>
      </c>
      <c r="D379" s="243"/>
      <c r="E379" s="126"/>
      <c r="F379" s="126"/>
      <c r="G379" s="126"/>
      <c r="H379" s="126"/>
      <c r="I379" s="126"/>
      <c r="J379" s="40"/>
      <c r="K379" s="13">
        <f t="shared" si="13"/>
        <v>0</v>
      </c>
    </row>
    <row r="380" spans="2:11" hidden="1" outlineLevel="1" x14ac:dyDescent="0.25">
      <c r="B380" s="29" t="s">
        <v>144</v>
      </c>
      <c r="C380" s="29" t="s">
        <v>204</v>
      </c>
      <c r="D380" s="243"/>
      <c r="E380" s="126"/>
      <c r="F380" s="126"/>
      <c r="G380" s="126"/>
      <c r="H380" s="126"/>
      <c r="I380" s="126"/>
      <c r="J380" s="40"/>
      <c r="K380" s="13">
        <f t="shared" si="13"/>
        <v>0</v>
      </c>
    </row>
    <row r="381" spans="2:11" hidden="1" outlineLevel="1" x14ac:dyDescent="0.25">
      <c r="B381" s="29" t="s">
        <v>144</v>
      </c>
      <c r="C381" s="29" t="s">
        <v>204</v>
      </c>
      <c r="D381" s="243"/>
      <c r="E381" s="126"/>
      <c r="F381" s="126"/>
      <c r="G381" s="126"/>
      <c r="H381" s="126"/>
      <c r="I381" s="126"/>
      <c r="J381" s="40"/>
      <c r="K381" s="13">
        <f t="shared" si="13"/>
        <v>0</v>
      </c>
    </row>
    <row r="382" spans="2:11" hidden="1" outlineLevel="1" x14ac:dyDescent="0.25">
      <c r="B382" s="29" t="s">
        <v>144</v>
      </c>
      <c r="C382" s="29" t="s">
        <v>204</v>
      </c>
      <c r="D382" s="243"/>
      <c r="E382" s="126"/>
      <c r="F382" s="126"/>
      <c r="G382" s="126"/>
      <c r="H382" s="126"/>
      <c r="I382" s="126"/>
      <c r="J382" s="40"/>
      <c r="K382" s="13">
        <f t="shared" si="13"/>
        <v>0</v>
      </c>
    </row>
    <row r="383" spans="2:11" hidden="1" outlineLevel="1" x14ac:dyDescent="0.25">
      <c r="B383" s="29" t="s">
        <v>144</v>
      </c>
      <c r="C383" s="29" t="s">
        <v>204</v>
      </c>
      <c r="D383" s="243"/>
      <c r="E383" s="126"/>
      <c r="F383" s="126"/>
      <c r="G383" s="126"/>
      <c r="H383" s="126"/>
      <c r="I383" s="126"/>
      <c r="J383" s="40"/>
      <c r="K383" s="13">
        <f t="shared" si="13"/>
        <v>0</v>
      </c>
    </row>
    <row r="384" spans="2:11" hidden="1" outlineLevel="1" x14ac:dyDescent="0.25">
      <c r="B384" s="29" t="s">
        <v>144</v>
      </c>
      <c r="C384" s="29" t="s">
        <v>204</v>
      </c>
      <c r="D384" s="243"/>
      <c r="E384" s="126"/>
      <c r="F384" s="126"/>
      <c r="G384" s="126"/>
      <c r="H384" s="126"/>
      <c r="I384" s="126"/>
      <c r="J384" s="40"/>
      <c r="K384" s="13">
        <f t="shared" si="13"/>
        <v>0</v>
      </c>
    </row>
    <row r="385" spans="2:11" hidden="1" outlineLevel="1" x14ac:dyDescent="0.25">
      <c r="B385" s="29" t="s">
        <v>144</v>
      </c>
      <c r="C385" s="29" t="s">
        <v>204</v>
      </c>
      <c r="D385" s="243"/>
      <c r="E385" s="126"/>
      <c r="F385" s="126"/>
      <c r="G385" s="126"/>
      <c r="H385" s="126"/>
      <c r="I385" s="126"/>
      <c r="J385" s="40"/>
      <c r="K385" s="13">
        <f t="shared" si="13"/>
        <v>0</v>
      </c>
    </row>
    <row r="386" spans="2:11" hidden="1" outlineLevel="1" x14ac:dyDescent="0.25">
      <c r="B386" s="29" t="s">
        <v>144</v>
      </c>
      <c r="C386" s="29" t="s">
        <v>204</v>
      </c>
      <c r="D386" s="243"/>
      <c r="E386" s="126"/>
      <c r="F386" s="126"/>
      <c r="G386" s="126"/>
      <c r="H386" s="126"/>
      <c r="I386" s="126"/>
      <c r="J386" s="40"/>
      <c r="K386" s="13">
        <f t="shared" si="13"/>
        <v>0</v>
      </c>
    </row>
    <row r="387" spans="2:11" hidden="1" outlineLevel="1" x14ac:dyDescent="0.25">
      <c r="B387" s="29" t="s">
        <v>144</v>
      </c>
      <c r="C387" s="29" t="s">
        <v>204</v>
      </c>
      <c r="D387" s="243"/>
      <c r="E387" s="126"/>
      <c r="F387" s="126"/>
      <c r="G387" s="126"/>
      <c r="H387" s="126"/>
      <c r="I387" s="126"/>
      <c r="J387" s="40"/>
      <c r="K387" s="13">
        <f t="shared" si="13"/>
        <v>0</v>
      </c>
    </row>
    <row r="388" spans="2:11" hidden="1" outlineLevel="1" x14ac:dyDescent="0.25">
      <c r="B388" s="29" t="s">
        <v>144</v>
      </c>
      <c r="C388" s="29" t="s">
        <v>204</v>
      </c>
      <c r="D388" s="243"/>
      <c r="E388" s="126"/>
      <c r="F388" s="126"/>
      <c r="G388" s="126"/>
      <c r="H388" s="126"/>
      <c r="I388" s="126"/>
      <c r="J388" s="40"/>
      <c r="K388" s="13">
        <f t="shared" si="13"/>
        <v>0</v>
      </c>
    </row>
    <row r="389" spans="2:11" hidden="1" outlineLevel="1" x14ac:dyDescent="0.25">
      <c r="B389" s="29" t="s">
        <v>144</v>
      </c>
      <c r="C389" s="29" t="s">
        <v>204</v>
      </c>
      <c r="D389" s="243"/>
      <c r="E389" s="126"/>
      <c r="F389" s="126"/>
      <c r="G389" s="126"/>
      <c r="H389" s="126"/>
      <c r="I389" s="126"/>
      <c r="J389" s="40"/>
      <c r="K389" s="13">
        <f t="shared" si="13"/>
        <v>0</v>
      </c>
    </row>
    <row r="390" spans="2:11" hidden="1" outlineLevel="1" x14ac:dyDescent="0.25">
      <c r="B390" s="29" t="s">
        <v>144</v>
      </c>
      <c r="C390" s="29" t="s">
        <v>204</v>
      </c>
      <c r="D390" s="243"/>
      <c r="E390" s="126"/>
      <c r="F390" s="126"/>
      <c r="G390" s="126"/>
      <c r="H390" s="126"/>
      <c r="I390" s="126"/>
      <c r="J390" s="40"/>
      <c r="K390" s="13">
        <f t="shared" ref="K390:K452" si="14">+SUM(E390:J390)</f>
        <v>0</v>
      </c>
    </row>
    <row r="391" spans="2:11" hidden="1" outlineLevel="1" x14ac:dyDescent="0.25">
      <c r="B391" s="29" t="s">
        <v>144</v>
      </c>
      <c r="C391" s="29" t="s">
        <v>204</v>
      </c>
      <c r="D391" s="243"/>
      <c r="E391" s="126"/>
      <c r="F391" s="126"/>
      <c r="G391" s="126"/>
      <c r="H391" s="126"/>
      <c r="I391" s="126"/>
      <c r="J391" s="40"/>
      <c r="K391" s="13">
        <f t="shared" si="14"/>
        <v>0</v>
      </c>
    </row>
    <row r="392" spans="2:11" hidden="1" outlineLevel="1" x14ac:dyDescent="0.25">
      <c r="B392" s="29" t="s">
        <v>144</v>
      </c>
      <c r="C392" s="29" t="s">
        <v>204</v>
      </c>
      <c r="D392" s="243"/>
      <c r="E392" s="126"/>
      <c r="F392" s="126"/>
      <c r="G392" s="126"/>
      <c r="H392" s="126"/>
      <c r="I392" s="126"/>
      <c r="J392" s="40"/>
      <c r="K392" s="13">
        <f t="shared" si="14"/>
        <v>0</v>
      </c>
    </row>
    <row r="393" spans="2:11" hidden="1" outlineLevel="1" x14ac:dyDescent="0.25">
      <c r="B393" s="29" t="s">
        <v>144</v>
      </c>
      <c r="C393" s="29" t="s">
        <v>204</v>
      </c>
      <c r="D393" s="243"/>
      <c r="E393" s="126"/>
      <c r="F393" s="126"/>
      <c r="G393" s="126"/>
      <c r="H393" s="126"/>
      <c r="I393" s="126"/>
      <c r="J393" s="40"/>
      <c r="K393" s="13">
        <f t="shared" si="14"/>
        <v>0</v>
      </c>
    </row>
    <row r="394" spans="2:11" hidden="1" outlineLevel="1" x14ac:dyDescent="0.25">
      <c r="B394" s="29" t="s">
        <v>144</v>
      </c>
      <c r="C394" s="29" t="s">
        <v>204</v>
      </c>
      <c r="D394" s="243"/>
      <c r="E394" s="126"/>
      <c r="F394" s="126"/>
      <c r="G394" s="126"/>
      <c r="H394" s="126"/>
      <c r="I394" s="126"/>
      <c r="J394" s="40"/>
      <c r="K394" s="13">
        <f t="shared" si="14"/>
        <v>0</v>
      </c>
    </row>
    <row r="395" spans="2:11" hidden="1" outlineLevel="1" x14ac:dyDescent="0.25">
      <c r="B395" s="29" t="s">
        <v>144</v>
      </c>
      <c r="C395" s="29" t="s">
        <v>204</v>
      </c>
      <c r="D395" s="243"/>
      <c r="E395" s="126"/>
      <c r="F395" s="126"/>
      <c r="G395" s="126"/>
      <c r="H395" s="126"/>
      <c r="I395" s="126"/>
      <c r="J395" s="40"/>
      <c r="K395" s="13">
        <f t="shared" si="14"/>
        <v>0</v>
      </c>
    </row>
    <row r="396" spans="2:11" hidden="1" outlineLevel="1" x14ac:dyDescent="0.25">
      <c r="B396" s="29" t="s">
        <v>144</v>
      </c>
      <c r="C396" s="29" t="s">
        <v>204</v>
      </c>
      <c r="D396" s="243"/>
      <c r="E396" s="126"/>
      <c r="F396" s="126"/>
      <c r="G396" s="126"/>
      <c r="H396" s="126"/>
      <c r="I396" s="126"/>
      <c r="J396" s="40"/>
      <c r="K396" s="13">
        <f t="shared" si="14"/>
        <v>0</v>
      </c>
    </row>
    <row r="397" spans="2:11" hidden="1" outlineLevel="1" x14ac:dyDescent="0.25">
      <c r="B397" s="29" t="s">
        <v>144</v>
      </c>
      <c r="C397" s="29" t="s">
        <v>204</v>
      </c>
      <c r="D397" s="243"/>
      <c r="E397" s="126"/>
      <c r="F397" s="126"/>
      <c r="G397" s="126"/>
      <c r="H397" s="126"/>
      <c r="I397" s="126"/>
      <c r="J397" s="40"/>
      <c r="K397" s="13">
        <f t="shared" si="14"/>
        <v>0</v>
      </c>
    </row>
    <row r="398" spans="2:11" hidden="1" outlineLevel="1" x14ac:dyDescent="0.25">
      <c r="B398" s="29" t="s">
        <v>144</v>
      </c>
      <c r="C398" s="29" t="s">
        <v>204</v>
      </c>
      <c r="D398" s="243"/>
      <c r="E398" s="126"/>
      <c r="F398" s="126"/>
      <c r="G398" s="126"/>
      <c r="H398" s="126"/>
      <c r="I398" s="126"/>
      <c r="J398" s="40"/>
      <c r="K398" s="13">
        <f t="shared" si="14"/>
        <v>0</v>
      </c>
    </row>
    <row r="399" spans="2:11" hidden="1" outlineLevel="1" x14ac:dyDescent="0.25">
      <c r="B399" s="29" t="s">
        <v>144</v>
      </c>
      <c r="C399" s="29" t="s">
        <v>204</v>
      </c>
      <c r="D399" s="243"/>
      <c r="E399" s="126"/>
      <c r="F399" s="126"/>
      <c r="G399" s="126"/>
      <c r="H399" s="126"/>
      <c r="I399" s="126"/>
      <c r="J399" s="40"/>
      <c r="K399" s="13">
        <f t="shared" si="14"/>
        <v>0</v>
      </c>
    </row>
    <row r="400" spans="2:11" hidden="1" outlineLevel="1" x14ac:dyDescent="0.25">
      <c r="B400" s="29" t="s">
        <v>144</v>
      </c>
      <c r="C400" s="29" t="s">
        <v>204</v>
      </c>
      <c r="D400" s="243"/>
      <c r="E400" s="126"/>
      <c r="F400" s="126"/>
      <c r="G400" s="126"/>
      <c r="H400" s="126"/>
      <c r="I400" s="126"/>
      <c r="J400" s="40"/>
      <c r="K400" s="13">
        <f t="shared" si="14"/>
        <v>0</v>
      </c>
    </row>
    <row r="401" spans="2:11" hidden="1" outlineLevel="1" x14ac:dyDescent="0.25">
      <c r="B401" s="29" t="s">
        <v>144</v>
      </c>
      <c r="C401" s="29" t="s">
        <v>204</v>
      </c>
      <c r="D401" s="243"/>
      <c r="E401" s="126"/>
      <c r="F401" s="126"/>
      <c r="G401" s="126"/>
      <c r="H401" s="126"/>
      <c r="I401" s="126"/>
      <c r="J401" s="40"/>
      <c r="K401" s="13">
        <f t="shared" si="14"/>
        <v>0</v>
      </c>
    </row>
    <row r="402" spans="2:11" hidden="1" outlineLevel="1" x14ac:dyDescent="0.25">
      <c r="B402" s="29" t="s">
        <v>144</v>
      </c>
      <c r="C402" s="29" t="s">
        <v>204</v>
      </c>
      <c r="D402" s="243"/>
      <c r="E402" s="126"/>
      <c r="F402" s="126"/>
      <c r="G402" s="126"/>
      <c r="H402" s="126"/>
      <c r="I402" s="126"/>
      <c r="J402" s="40"/>
      <c r="K402" s="13">
        <f t="shared" si="14"/>
        <v>0</v>
      </c>
    </row>
    <row r="403" spans="2:11" hidden="1" outlineLevel="1" x14ac:dyDescent="0.25">
      <c r="B403" s="29" t="s">
        <v>144</v>
      </c>
      <c r="C403" s="29" t="s">
        <v>204</v>
      </c>
      <c r="D403" s="243"/>
      <c r="E403" s="126"/>
      <c r="F403" s="126"/>
      <c r="G403" s="126"/>
      <c r="H403" s="126"/>
      <c r="I403" s="126"/>
      <c r="J403" s="40"/>
      <c r="K403" s="13">
        <f t="shared" si="14"/>
        <v>0</v>
      </c>
    </row>
    <row r="404" spans="2:11" hidden="1" outlineLevel="1" x14ac:dyDescent="0.25">
      <c r="B404" s="29" t="s">
        <v>144</v>
      </c>
      <c r="C404" s="29" t="s">
        <v>204</v>
      </c>
      <c r="D404" s="243"/>
      <c r="E404" s="126"/>
      <c r="F404" s="126"/>
      <c r="G404" s="126"/>
      <c r="H404" s="126"/>
      <c r="I404" s="126"/>
      <c r="J404" s="40"/>
      <c r="K404" s="13">
        <f t="shared" si="14"/>
        <v>0</v>
      </c>
    </row>
    <row r="405" spans="2:11" hidden="1" outlineLevel="1" x14ac:dyDescent="0.25">
      <c r="B405" s="29" t="s">
        <v>144</v>
      </c>
      <c r="C405" s="29" t="s">
        <v>204</v>
      </c>
      <c r="D405" s="243"/>
      <c r="E405" s="126"/>
      <c r="F405" s="126"/>
      <c r="G405" s="126"/>
      <c r="H405" s="126"/>
      <c r="I405" s="126"/>
      <c r="J405" s="40"/>
      <c r="K405" s="13">
        <f t="shared" si="14"/>
        <v>0</v>
      </c>
    </row>
    <row r="406" spans="2:11" hidden="1" outlineLevel="1" x14ac:dyDescent="0.25">
      <c r="B406" s="29" t="s">
        <v>144</v>
      </c>
      <c r="C406" s="29" t="s">
        <v>204</v>
      </c>
      <c r="D406" s="243"/>
      <c r="E406" s="126"/>
      <c r="F406" s="126"/>
      <c r="G406" s="126"/>
      <c r="H406" s="126"/>
      <c r="I406" s="126"/>
      <c r="J406" s="40"/>
      <c r="K406" s="13">
        <f t="shared" si="14"/>
        <v>0</v>
      </c>
    </row>
    <row r="407" spans="2:11" hidden="1" outlineLevel="1" x14ac:dyDescent="0.25">
      <c r="B407" s="29" t="s">
        <v>144</v>
      </c>
      <c r="C407" s="29" t="s">
        <v>204</v>
      </c>
      <c r="D407" s="243"/>
      <c r="E407" s="126"/>
      <c r="F407" s="126"/>
      <c r="G407" s="126"/>
      <c r="H407" s="126"/>
      <c r="I407" s="126"/>
      <c r="J407" s="40"/>
      <c r="K407" s="13">
        <f t="shared" si="14"/>
        <v>0</v>
      </c>
    </row>
    <row r="408" spans="2:11" hidden="1" outlineLevel="1" x14ac:dyDescent="0.25">
      <c r="B408" s="29" t="s">
        <v>144</v>
      </c>
      <c r="C408" s="29" t="s">
        <v>204</v>
      </c>
      <c r="D408" s="243"/>
      <c r="E408" s="126"/>
      <c r="F408" s="126"/>
      <c r="G408" s="126"/>
      <c r="H408" s="126"/>
      <c r="I408" s="126"/>
      <c r="J408" s="40"/>
      <c r="K408" s="13">
        <f t="shared" si="14"/>
        <v>0</v>
      </c>
    </row>
    <row r="409" spans="2:11" hidden="1" outlineLevel="1" x14ac:dyDescent="0.25">
      <c r="B409" s="29" t="s">
        <v>144</v>
      </c>
      <c r="C409" s="29" t="s">
        <v>204</v>
      </c>
      <c r="D409" s="243"/>
      <c r="E409" s="126"/>
      <c r="F409" s="126"/>
      <c r="G409" s="126"/>
      <c r="H409" s="126"/>
      <c r="I409" s="126"/>
      <c r="J409" s="40"/>
      <c r="K409" s="13">
        <f t="shared" si="14"/>
        <v>0</v>
      </c>
    </row>
    <row r="410" spans="2:11" hidden="1" outlineLevel="1" x14ac:dyDescent="0.25">
      <c r="B410" s="29" t="s">
        <v>144</v>
      </c>
      <c r="C410" s="29" t="s">
        <v>204</v>
      </c>
      <c r="D410" s="243"/>
      <c r="E410" s="126"/>
      <c r="F410" s="126"/>
      <c r="G410" s="126"/>
      <c r="H410" s="126"/>
      <c r="I410" s="126"/>
      <c r="J410" s="40"/>
      <c r="K410" s="13">
        <f t="shared" si="14"/>
        <v>0</v>
      </c>
    </row>
    <row r="411" spans="2:11" hidden="1" outlineLevel="1" x14ac:dyDescent="0.25">
      <c r="B411" s="29" t="s">
        <v>144</v>
      </c>
      <c r="C411" s="29" t="s">
        <v>204</v>
      </c>
      <c r="D411" s="243"/>
      <c r="E411" s="126"/>
      <c r="F411" s="126"/>
      <c r="G411" s="126"/>
      <c r="H411" s="126"/>
      <c r="I411" s="126"/>
      <c r="J411" s="40"/>
      <c r="K411" s="13">
        <f t="shared" si="14"/>
        <v>0</v>
      </c>
    </row>
    <row r="412" spans="2:11" hidden="1" outlineLevel="1" x14ac:dyDescent="0.25">
      <c r="B412" s="29" t="s">
        <v>144</v>
      </c>
      <c r="C412" s="29" t="s">
        <v>204</v>
      </c>
      <c r="D412" s="243"/>
      <c r="E412" s="126"/>
      <c r="F412" s="126"/>
      <c r="G412" s="126"/>
      <c r="H412" s="126"/>
      <c r="I412" s="126"/>
      <c r="J412" s="40"/>
      <c r="K412" s="13">
        <f t="shared" si="14"/>
        <v>0</v>
      </c>
    </row>
    <row r="413" spans="2:11" hidden="1" outlineLevel="1" x14ac:dyDescent="0.25">
      <c r="B413" s="29" t="s">
        <v>144</v>
      </c>
      <c r="C413" s="29" t="s">
        <v>204</v>
      </c>
      <c r="D413" s="243"/>
      <c r="E413" s="126"/>
      <c r="F413" s="126"/>
      <c r="G413" s="126"/>
      <c r="H413" s="126"/>
      <c r="I413" s="126"/>
      <c r="J413" s="40"/>
      <c r="K413" s="13">
        <f t="shared" si="14"/>
        <v>0</v>
      </c>
    </row>
    <row r="414" spans="2:11" hidden="1" outlineLevel="1" x14ac:dyDescent="0.25">
      <c r="B414" s="29" t="s">
        <v>144</v>
      </c>
      <c r="C414" s="29" t="s">
        <v>204</v>
      </c>
      <c r="D414" s="243"/>
      <c r="E414" s="126"/>
      <c r="F414" s="126"/>
      <c r="G414" s="126"/>
      <c r="H414" s="126"/>
      <c r="I414" s="126"/>
      <c r="J414" s="40"/>
      <c r="K414" s="13">
        <f t="shared" si="14"/>
        <v>0</v>
      </c>
    </row>
    <row r="415" spans="2:11" hidden="1" outlineLevel="1" x14ac:dyDescent="0.25">
      <c r="B415" s="29" t="s">
        <v>144</v>
      </c>
      <c r="C415" s="29" t="s">
        <v>204</v>
      </c>
      <c r="D415" s="243"/>
      <c r="E415" s="126"/>
      <c r="F415" s="126"/>
      <c r="G415" s="126"/>
      <c r="H415" s="126"/>
      <c r="I415" s="126"/>
      <c r="J415" s="40"/>
      <c r="K415" s="13">
        <f t="shared" si="14"/>
        <v>0</v>
      </c>
    </row>
    <row r="416" spans="2:11" hidden="1" outlineLevel="1" x14ac:dyDescent="0.25">
      <c r="B416" s="29" t="s">
        <v>144</v>
      </c>
      <c r="C416" s="29" t="s">
        <v>204</v>
      </c>
      <c r="D416" s="243"/>
      <c r="E416" s="126"/>
      <c r="F416" s="126"/>
      <c r="G416" s="126"/>
      <c r="H416" s="126"/>
      <c r="I416" s="126"/>
      <c r="J416" s="40"/>
      <c r="K416" s="13">
        <f t="shared" si="14"/>
        <v>0</v>
      </c>
    </row>
    <row r="417" spans="2:11" hidden="1" outlineLevel="1" x14ac:dyDescent="0.25">
      <c r="B417" s="29" t="s">
        <v>144</v>
      </c>
      <c r="C417" s="29" t="s">
        <v>204</v>
      </c>
      <c r="D417" s="243"/>
      <c r="E417" s="126"/>
      <c r="F417" s="126"/>
      <c r="G417" s="126"/>
      <c r="H417" s="126"/>
      <c r="I417" s="126"/>
      <c r="J417" s="40"/>
      <c r="K417" s="13">
        <f t="shared" si="14"/>
        <v>0</v>
      </c>
    </row>
    <row r="418" spans="2:11" hidden="1" outlineLevel="1" x14ac:dyDescent="0.25">
      <c r="B418" s="29" t="s">
        <v>144</v>
      </c>
      <c r="C418" s="29" t="s">
        <v>204</v>
      </c>
      <c r="D418" s="243"/>
      <c r="E418" s="126"/>
      <c r="F418" s="126"/>
      <c r="G418" s="126"/>
      <c r="H418" s="126"/>
      <c r="I418" s="126"/>
      <c r="J418" s="40"/>
      <c r="K418" s="13">
        <f t="shared" si="14"/>
        <v>0</v>
      </c>
    </row>
    <row r="419" spans="2:11" hidden="1" outlineLevel="1" x14ac:dyDescent="0.25">
      <c r="B419" s="29" t="s">
        <v>144</v>
      </c>
      <c r="C419" s="29" t="s">
        <v>204</v>
      </c>
      <c r="D419" s="243"/>
      <c r="E419" s="126"/>
      <c r="F419" s="126"/>
      <c r="G419" s="126"/>
      <c r="H419" s="126"/>
      <c r="I419" s="126"/>
      <c r="J419" s="40"/>
      <c r="K419" s="13">
        <f t="shared" si="14"/>
        <v>0</v>
      </c>
    </row>
    <row r="420" spans="2:11" hidden="1" outlineLevel="1" x14ac:dyDescent="0.25">
      <c r="B420" s="29" t="s">
        <v>144</v>
      </c>
      <c r="C420" s="29" t="s">
        <v>204</v>
      </c>
      <c r="D420" s="243"/>
      <c r="E420" s="126"/>
      <c r="F420" s="126"/>
      <c r="G420" s="126"/>
      <c r="H420" s="126"/>
      <c r="I420" s="126"/>
      <c r="J420" s="40"/>
      <c r="K420" s="13">
        <f t="shared" si="14"/>
        <v>0</v>
      </c>
    </row>
    <row r="421" spans="2:11" hidden="1" outlineLevel="1" x14ac:dyDescent="0.25">
      <c r="B421" s="29" t="s">
        <v>144</v>
      </c>
      <c r="C421" s="29" t="s">
        <v>204</v>
      </c>
      <c r="D421" s="243"/>
      <c r="E421" s="126"/>
      <c r="F421" s="126"/>
      <c r="G421" s="126"/>
      <c r="H421" s="126"/>
      <c r="I421" s="126"/>
      <c r="J421" s="40"/>
      <c r="K421" s="13">
        <f t="shared" si="14"/>
        <v>0</v>
      </c>
    </row>
    <row r="422" spans="2:11" hidden="1" outlineLevel="1" x14ac:dyDescent="0.25">
      <c r="B422" s="29" t="s">
        <v>144</v>
      </c>
      <c r="C422" s="29" t="s">
        <v>204</v>
      </c>
      <c r="D422" s="243"/>
      <c r="E422" s="126"/>
      <c r="F422" s="126"/>
      <c r="G422" s="126"/>
      <c r="H422" s="126"/>
      <c r="I422" s="126"/>
      <c r="J422" s="40"/>
      <c r="K422" s="13">
        <f t="shared" si="14"/>
        <v>0</v>
      </c>
    </row>
    <row r="423" spans="2:11" hidden="1" outlineLevel="1" x14ac:dyDescent="0.25">
      <c r="B423" s="29" t="s">
        <v>144</v>
      </c>
      <c r="C423" s="29" t="s">
        <v>204</v>
      </c>
      <c r="D423" s="243"/>
      <c r="E423" s="126"/>
      <c r="F423" s="126"/>
      <c r="G423" s="126"/>
      <c r="H423" s="126"/>
      <c r="I423" s="126"/>
      <c r="J423" s="40"/>
      <c r="K423" s="13">
        <f t="shared" si="14"/>
        <v>0</v>
      </c>
    </row>
    <row r="424" spans="2:11" hidden="1" outlineLevel="1" x14ac:dyDescent="0.25">
      <c r="B424" s="29" t="s">
        <v>144</v>
      </c>
      <c r="C424" s="29" t="s">
        <v>204</v>
      </c>
      <c r="D424" s="243"/>
      <c r="E424" s="126"/>
      <c r="F424" s="126"/>
      <c r="G424" s="126"/>
      <c r="H424" s="126"/>
      <c r="I424" s="126"/>
      <c r="J424" s="40"/>
      <c r="K424" s="13">
        <f t="shared" si="14"/>
        <v>0</v>
      </c>
    </row>
    <row r="425" spans="2:11" hidden="1" outlineLevel="1" x14ac:dyDescent="0.25">
      <c r="B425" s="29" t="s">
        <v>144</v>
      </c>
      <c r="C425" s="29" t="s">
        <v>204</v>
      </c>
      <c r="D425" s="243"/>
      <c r="E425" s="126"/>
      <c r="F425" s="126"/>
      <c r="G425" s="126"/>
      <c r="H425" s="126"/>
      <c r="I425" s="126"/>
      <c r="J425" s="40"/>
      <c r="K425" s="13">
        <f t="shared" si="14"/>
        <v>0</v>
      </c>
    </row>
    <row r="426" spans="2:11" hidden="1" outlineLevel="1" x14ac:dyDescent="0.25">
      <c r="B426" s="29" t="s">
        <v>144</v>
      </c>
      <c r="C426" s="29" t="s">
        <v>204</v>
      </c>
      <c r="D426" s="243"/>
      <c r="E426" s="126"/>
      <c r="F426" s="126"/>
      <c r="G426" s="126"/>
      <c r="H426" s="126"/>
      <c r="I426" s="126"/>
      <c r="J426" s="40"/>
      <c r="K426" s="13">
        <f t="shared" si="14"/>
        <v>0</v>
      </c>
    </row>
    <row r="427" spans="2:11" hidden="1" outlineLevel="1" x14ac:dyDescent="0.25">
      <c r="B427" s="29" t="s">
        <v>144</v>
      </c>
      <c r="C427" s="29" t="s">
        <v>204</v>
      </c>
      <c r="D427" s="243"/>
      <c r="E427" s="126"/>
      <c r="F427" s="126"/>
      <c r="G427" s="126"/>
      <c r="H427" s="126"/>
      <c r="I427" s="126"/>
      <c r="J427" s="40"/>
      <c r="K427" s="13">
        <f t="shared" si="14"/>
        <v>0</v>
      </c>
    </row>
    <row r="428" spans="2:11" hidden="1" outlineLevel="1" x14ac:dyDescent="0.25">
      <c r="B428" s="29" t="s">
        <v>144</v>
      </c>
      <c r="C428" s="29" t="s">
        <v>204</v>
      </c>
      <c r="D428" s="243"/>
      <c r="E428" s="126"/>
      <c r="F428" s="126"/>
      <c r="G428" s="126"/>
      <c r="H428" s="126"/>
      <c r="I428" s="126"/>
      <c r="J428" s="40"/>
      <c r="K428" s="13">
        <f t="shared" si="14"/>
        <v>0</v>
      </c>
    </row>
    <row r="429" spans="2:11" hidden="1" outlineLevel="1" x14ac:dyDescent="0.25">
      <c r="B429" s="29" t="s">
        <v>144</v>
      </c>
      <c r="C429" s="29" t="s">
        <v>204</v>
      </c>
      <c r="D429" s="243"/>
      <c r="E429" s="126"/>
      <c r="F429" s="126"/>
      <c r="G429" s="126"/>
      <c r="H429" s="126"/>
      <c r="I429" s="126"/>
      <c r="J429" s="40"/>
      <c r="K429" s="13">
        <f t="shared" si="14"/>
        <v>0</v>
      </c>
    </row>
    <row r="430" spans="2:11" hidden="1" outlineLevel="1" x14ac:dyDescent="0.25">
      <c r="B430" s="29" t="s">
        <v>144</v>
      </c>
      <c r="C430" s="29" t="s">
        <v>204</v>
      </c>
      <c r="D430" s="243"/>
      <c r="E430" s="126"/>
      <c r="F430" s="126"/>
      <c r="G430" s="126"/>
      <c r="H430" s="126"/>
      <c r="I430" s="126"/>
      <c r="J430" s="40"/>
      <c r="K430" s="13">
        <f t="shared" si="14"/>
        <v>0</v>
      </c>
    </row>
    <row r="431" spans="2:11" hidden="1" outlineLevel="1" x14ac:dyDescent="0.25">
      <c r="B431" s="29" t="s">
        <v>144</v>
      </c>
      <c r="C431" s="29" t="s">
        <v>204</v>
      </c>
      <c r="D431" s="243"/>
      <c r="E431" s="126"/>
      <c r="F431" s="126"/>
      <c r="G431" s="126"/>
      <c r="H431" s="126"/>
      <c r="I431" s="126"/>
      <c r="J431" s="40"/>
      <c r="K431" s="13">
        <f t="shared" si="14"/>
        <v>0</v>
      </c>
    </row>
    <row r="432" spans="2:11" hidden="1" outlineLevel="1" x14ac:dyDescent="0.25">
      <c r="B432" s="29" t="s">
        <v>144</v>
      </c>
      <c r="C432" s="29" t="s">
        <v>204</v>
      </c>
      <c r="D432" s="243"/>
      <c r="E432" s="126"/>
      <c r="F432" s="126"/>
      <c r="G432" s="126"/>
      <c r="H432" s="126"/>
      <c r="I432" s="126"/>
      <c r="J432" s="40"/>
      <c r="K432" s="13">
        <f t="shared" si="14"/>
        <v>0</v>
      </c>
    </row>
    <row r="433" spans="2:11" hidden="1" outlineLevel="1" x14ac:dyDescent="0.25">
      <c r="B433" s="29" t="s">
        <v>144</v>
      </c>
      <c r="C433" s="29" t="s">
        <v>204</v>
      </c>
      <c r="D433" s="243"/>
      <c r="E433" s="126"/>
      <c r="F433" s="126"/>
      <c r="G433" s="126"/>
      <c r="H433" s="126"/>
      <c r="I433" s="126"/>
      <c r="J433" s="40"/>
      <c r="K433" s="13">
        <f t="shared" si="14"/>
        <v>0</v>
      </c>
    </row>
    <row r="434" spans="2:11" hidden="1" outlineLevel="1" x14ac:dyDescent="0.25">
      <c r="B434" s="29" t="s">
        <v>144</v>
      </c>
      <c r="C434" s="29" t="s">
        <v>204</v>
      </c>
      <c r="D434" s="243"/>
      <c r="E434" s="126"/>
      <c r="F434" s="126"/>
      <c r="G434" s="126"/>
      <c r="H434" s="126"/>
      <c r="I434" s="126"/>
      <c r="J434" s="40"/>
      <c r="K434" s="13">
        <f t="shared" si="14"/>
        <v>0</v>
      </c>
    </row>
    <row r="435" spans="2:11" hidden="1" outlineLevel="1" x14ac:dyDescent="0.25">
      <c r="B435" s="29" t="s">
        <v>144</v>
      </c>
      <c r="C435" s="29" t="s">
        <v>204</v>
      </c>
      <c r="D435" s="243"/>
      <c r="E435" s="126"/>
      <c r="F435" s="126"/>
      <c r="G435" s="126"/>
      <c r="H435" s="126"/>
      <c r="I435" s="126"/>
      <c r="J435" s="40"/>
      <c r="K435" s="13">
        <f t="shared" si="14"/>
        <v>0</v>
      </c>
    </row>
    <row r="436" spans="2:11" hidden="1" outlineLevel="1" x14ac:dyDescent="0.25">
      <c r="B436" s="29" t="s">
        <v>144</v>
      </c>
      <c r="C436" s="29" t="s">
        <v>204</v>
      </c>
      <c r="D436" s="243"/>
      <c r="E436" s="126"/>
      <c r="F436" s="126"/>
      <c r="G436" s="126"/>
      <c r="H436" s="126"/>
      <c r="I436" s="126"/>
      <c r="J436" s="40"/>
      <c r="K436" s="13">
        <f t="shared" si="14"/>
        <v>0</v>
      </c>
    </row>
    <row r="437" spans="2:11" hidden="1" outlineLevel="1" x14ac:dyDescent="0.25">
      <c r="B437" s="29" t="s">
        <v>144</v>
      </c>
      <c r="C437" s="29" t="s">
        <v>204</v>
      </c>
      <c r="D437" s="243"/>
      <c r="E437" s="126"/>
      <c r="F437" s="126"/>
      <c r="G437" s="126"/>
      <c r="H437" s="126"/>
      <c r="I437" s="126"/>
      <c r="J437" s="40"/>
      <c r="K437" s="13">
        <f t="shared" si="14"/>
        <v>0</v>
      </c>
    </row>
    <row r="438" spans="2:11" hidden="1" outlineLevel="1" x14ac:dyDescent="0.25">
      <c r="B438" s="29" t="s">
        <v>144</v>
      </c>
      <c r="C438" s="29" t="s">
        <v>204</v>
      </c>
      <c r="D438" s="243"/>
      <c r="E438" s="126"/>
      <c r="F438" s="126"/>
      <c r="G438" s="126"/>
      <c r="H438" s="126"/>
      <c r="I438" s="126"/>
      <c r="J438" s="40"/>
      <c r="K438" s="13">
        <f t="shared" si="14"/>
        <v>0</v>
      </c>
    </row>
    <row r="439" spans="2:11" hidden="1" outlineLevel="1" x14ac:dyDescent="0.25">
      <c r="B439" s="29" t="s">
        <v>144</v>
      </c>
      <c r="C439" s="29" t="s">
        <v>204</v>
      </c>
      <c r="D439" s="243"/>
      <c r="E439" s="126"/>
      <c r="F439" s="126"/>
      <c r="G439" s="126"/>
      <c r="H439" s="126"/>
      <c r="I439" s="126"/>
      <c r="J439" s="40"/>
      <c r="K439" s="13">
        <f t="shared" si="14"/>
        <v>0</v>
      </c>
    </row>
    <row r="440" spans="2:11" hidden="1" outlineLevel="1" x14ac:dyDescent="0.25">
      <c r="B440" s="29" t="s">
        <v>144</v>
      </c>
      <c r="C440" s="29" t="s">
        <v>204</v>
      </c>
      <c r="D440" s="243"/>
      <c r="E440" s="126"/>
      <c r="F440" s="126"/>
      <c r="G440" s="126"/>
      <c r="H440" s="126"/>
      <c r="I440" s="126"/>
      <c r="J440" s="40"/>
      <c r="K440" s="13">
        <f t="shared" si="14"/>
        <v>0</v>
      </c>
    </row>
    <row r="441" spans="2:11" hidden="1" outlineLevel="1" x14ac:dyDescent="0.25">
      <c r="B441" s="29" t="s">
        <v>144</v>
      </c>
      <c r="C441" s="29" t="s">
        <v>204</v>
      </c>
      <c r="D441" s="243"/>
      <c r="E441" s="126"/>
      <c r="F441" s="126"/>
      <c r="G441" s="126"/>
      <c r="H441" s="126"/>
      <c r="I441" s="126"/>
      <c r="J441" s="40"/>
      <c r="K441" s="13">
        <f t="shared" si="14"/>
        <v>0</v>
      </c>
    </row>
    <row r="442" spans="2:11" hidden="1" outlineLevel="1" x14ac:dyDescent="0.25">
      <c r="B442" s="29" t="s">
        <v>144</v>
      </c>
      <c r="C442" s="29" t="s">
        <v>204</v>
      </c>
      <c r="D442" s="243"/>
      <c r="E442" s="126"/>
      <c r="F442" s="126"/>
      <c r="G442" s="126"/>
      <c r="H442" s="126"/>
      <c r="I442" s="126"/>
      <c r="J442" s="40"/>
      <c r="K442" s="13">
        <f t="shared" si="14"/>
        <v>0</v>
      </c>
    </row>
    <row r="443" spans="2:11" hidden="1" outlineLevel="1" x14ac:dyDescent="0.25">
      <c r="B443" s="29" t="s">
        <v>144</v>
      </c>
      <c r="C443" s="29" t="s">
        <v>204</v>
      </c>
      <c r="D443" s="243"/>
      <c r="E443" s="126"/>
      <c r="F443" s="126"/>
      <c r="G443" s="126"/>
      <c r="H443" s="126"/>
      <c r="I443" s="126"/>
      <c r="J443" s="40"/>
      <c r="K443" s="13">
        <f t="shared" si="14"/>
        <v>0</v>
      </c>
    </row>
    <row r="444" spans="2:11" hidden="1" outlineLevel="1" x14ac:dyDescent="0.25">
      <c r="B444" s="29" t="s">
        <v>144</v>
      </c>
      <c r="C444" s="29" t="s">
        <v>204</v>
      </c>
      <c r="D444" s="243"/>
      <c r="E444" s="126"/>
      <c r="F444" s="126"/>
      <c r="G444" s="126"/>
      <c r="H444" s="126"/>
      <c r="I444" s="126"/>
      <c r="J444" s="40"/>
      <c r="K444" s="13">
        <f t="shared" si="14"/>
        <v>0</v>
      </c>
    </row>
    <row r="445" spans="2:11" hidden="1" outlineLevel="1" x14ac:dyDescent="0.25">
      <c r="B445" s="29" t="s">
        <v>144</v>
      </c>
      <c r="C445" s="29" t="s">
        <v>204</v>
      </c>
      <c r="D445" s="243"/>
      <c r="E445" s="126"/>
      <c r="F445" s="126"/>
      <c r="G445" s="126"/>
      <c r="H445" s="126"/>
      <c r="I445" s="126"/>
      <c r="J445" s="40"/>
      <c r="K445" s="13">
        <f t="shared" si="14"/>
        <v>0</v>
      </c>
    </row>
    <row r="446" spans="2:11" hidden="1" outlineLevel="1" x14ac:dyDescent="0.25">
      <c r="B446" s="29" t="s">
        <v>144</v>
      </c>
      <c r="C446" s="29" t="s">
        <v>204</v>
      </c>
      <c r="D446" s="243"/>
      <c r="E446" s="126"/>
      <c r="F446" s="126"/>
      <c r="G446" s="126"/>
      <c r="H446" s="126"/>
      <c r="I446" s="126"/>
      <c r="J446" s="40"/>
      <c r="K446" s="13">
        <f t="shared" si="14"/>
        <v>0</v>
      </c>
    </row>
    <row r="447" spans="2:11" hidden="1" outlineLevel="1" x14ac:dyDescent="0.25">
      <c r="B447" s="29" t="s">
        <v>144</v>
      </c>
      <c r="C447" s="29" t="s">
        <v>204</v>
      </c>
      <c r="D447" s="243"/>
      <c r="E447" s="126"/>
      <c r="F447" s="126"/>
      <c r="G447" s="126"/>
      <c r="H447" s="126"/>
      <c r="I447" s="126"/>
      <c r="J447" s="40"/>
      <c r="K447" s="13">
        <f t="shared" si="14"/>
        <v>0</v>
      </c>
    </row>
    <row r="448" spans="2:11" hidden="1" outlineLevel="1" x14ac:dyDescent="0.25">
      <c r="B448" s="29" t="s">
        <v>144</v>
      </c>
      <c r="C448" s="29" t="s">
        <v>204</v>
      </c>
      <c r="D448" s="243"/>
      <c r="E448" s="126"/>
      <c r="F448" s="126"/>
      <c r="G448" s="126"/>
      <c r="H448" s="126"/>
      <c r="I448" s="126"/>
      <c r="J448" s="40"/>
      <c r="K448" s="13">
        <f t="shared" si="14"/>
        <v>0</v>
      </c>
    </row>
    <row r="449" spans="2:11" hidden="1" outlineLevel="1" x14ac:dyDescent="0.25">
      <c r="B449" s="29" t="s">
        <v>144</v>
      </c>
      <c r="C449" s="29" t="s">
        <v>204</v>
      </c>
      <c r="D449" s="243"/>
      <c r="E449" s="126"/>
      <c r="F449" s="126"/>
      <c r="G449" s="126"/>
      <c r="H449" s="126"/>
      <c r="I449" s="126"/>
      <c r="J449" s="40"/>
      <c r="K449" s="13">
        <f t="shared" si="14"/>
        <v>0</v>
      </c>
    </row>
    <row r="450" spans="2:11" hidden="1" outlineLevel="1" x14ac:dyDescent="0.25">
      <c r="B450" s="29" t="s">
        <v>144</v>
      </c>
      <c r="C450" s="29" t="s">
        <v>204</v>
      </c>
      <c r="D450" s="243"/>
      <c r="E450" s="126"/>
      <c r="F450" s="126"/>
      <c r="G450" s="126"/>
      <c r="H450" s="126"/>
      <c r="I450" s="126"/>
      <c r="J450" s="40"/>
      <c r="K450" s="13">
        <f t="shared" si="14"/>
        <v>0</v>
      </c>
    </row>
    <row r="451" spans="2:11" hidden="1" outlineLevel="1" x14ac:dyDescent="0.25">
      <c r="B451" s="29" t="s">
        <v>144</v>
      </c>
      <c r="C451" s="29" t="s">
        <v>204</v>
      </c>
      <c r="D451" s="243"/>
      <c r="E451" s="126"/>
      <c r="F451" s="126"/>
      <c r="G451" s="126"/>
      <c r="H451" s="126"/>
      <c r="I451" s="126"/>
      <c r="J451" s="40"/>
      <c r="K451" s="13">
        <f t="shared" si="14"/>
        <v>0</v>
      </c>
    </row>
    <row r="452" spans="2:11" hidden="1" outlineLevel="1" x14ac:dyDescent="0.25">
      <c r="B452" s="29" t="s">
        <v>144</v>
      </c>
      <c r="C452" s="29" t="s">
        <v>204</v>
      </c>
      <c r="D452" s="243"/>
      <c r="E452" s="126"/>
      <c r="F452" s="126"/>
      <c r="G452" s="126"/>
      <c r="H452" s="126"/>
      <c r="I452" s="126"/>
      <c r="J452" s="40"/>
      <c r="K452" s="13">
        <f t="shared" si="14"/>
        <v>0</v>
      </c>
    </row>
    <row r="453" spans="2:11" collapsed="1" x14ac:dyDescent="0.25">
      <c r="B453" s="309" t="s">
        <v>29</v>
      </c>
      <c r="C453" s="310"/>
      <c r="D453" s="311"/>
      <c r="E453" s="140">
        <f t="shared" ref="E453:K453" si="15">+SUM(E248:E452)</f>
        <v>0</v>
      </c>
      <c r="F453" s="140">
        <f t="shared" si="15"/>
        <v>0</v>
      </c>
      <c r="G453" s="140">
        <f t="shared" si="15"/>
        <v>0</v>
      </c>
      <c r="H453" s="140">
        <f t="shared" si="15"/>
        <v>0</v>
      </c>
      <c r="I453" s="140">
        <f t="shared" si="15"/>
        <v>0</v>
      </c>
      <c r="J453" s="140">
        <f t="shared" si="15"/>
        <v>0</v>
      </c>
      <c r="K453" s="140">
        <f t="shared" si="15"/>
        <v>0</v>
      </c>
    </row>
    <row r="454" spans="2:11" x14ac:dyDescent="0.25">
      <c r="B454" s="309" t="s">
        <v>28</v>
      </c>
      <c r="C454" s="310"/>
      <c r="D454" s="310"/>
      <c r="E454" s="140">
        <f t="shared" ref="E454:K454" si="16">+E453+E247</f>
        <v>8076209</v>
      </c>
      <c r="F454" s="140">
        <f t="shared" si="16"/>
        <v>0</v>
      </c>
      <c r="G454" s="140">
        <f t="shared" si="16"/>
        <v>482096</v>
      </c>
      <c r="H454" s="140">
        <f t="shared" si="16"/>
        <v>314770522</v>
      </c>
      <c r="I454" s="140">
        <f t="shared" si="16"/>
        <v>0</v>
      </c>
      <c r="J454" s="140">
        <f t="shared" si="16"/>
        <v>4055593</v>
      </c>
      <c r="K454" s="140">
        <f t="shared" si="16"/>
        <v>327384420</v>
      </c>
    </row>
    <row r="455" spans="2:11" x14ac:dyDescent="0.25">
      <c r="B455" s="309" t="s">
        <v>70</v>
      </c>
      <c r="C455" s="310"/>
      <c r="D455" s="311"/>
      <c r="E455" s="140">
        <f t="shared" ref="E455:K455" si="17">+E61+E136+E246+E453</f>
        <v>8076209</v>
      </c>
      <c r="F455" s="140">
        <f t="shared" si="17"/>
        <v>0</v>
      </c>
      <c r="G455" s="140">
        <f t="shared" si="17"/>
        <v>482096</v>
      </c>
      <c r="H455" s="140">
        <f t="shared" si="17"/>
        <v>314770522</v>
      </c>
      <c r="I455" s="140">
        <f t="shared" si="17"/>
        <v>0</v>
      </c>
      <c r="J455" s="140">
        <f t="shared" si="17"/>
        <v>4055593</v>
      </c>
      <c r="K455" s="140">
        <f t="shared" si="17"/>
        <v>327384420</v>
      </c>
    </row>
  </sheetData>
  <mergeCells count="20">
    <mergeCell ref="B247:D247"/>
    <mergeCell ref="B453:D453"/>
    <mergeCell ref="B454:D454"/>
    <mergeCell ref="B455:D455"/>
    <mergeCell ref="B8:H8"/>
    <mergeCell ref="C11:C12"/>
    <mergeCell ref="B136:D136"/>
    <mergeCell ref="B62:D62"/>
    <mergeCell ref="B11:B12"/>
    <mergeCell ref="D11:D12"/>
    <mergeCell ref="E11:K11"/>
    <mergeCell ref="B61:D61"/>
    <mergeCell ref="B137:D137"/>
    <mergeCell ref="B246:D246"/>
    <mergeCell ref="N177:O177"/>
    <mergeCell ref="B2:K2"/>
    <mergeCell ref="B3:K3"/>
    <mergeCell ref="B4:K4"/>
    <mergeCell ref="B6:H6"/>
    <mergeCell ref="B7:H7"/>
  </mergeCells>
  <phoneticPr fontId="20" type="noConversion"/>
  <printOptions horizontalCentered="1"/>
  <pageMargins left="0.70866141732283472" right="0.70866141732283472" top="0.74803149606299213" bottom="0.74803149606299213" header="0.31496062992125984" footer="0.31496062992125984"/>
  <pageSetup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107"/>
  <sheetViews>
    <sheetView showGridLines="0" zoomScaleNormal="100" workbookViewId="0">
      <selection activeCell="A7" sqref="A7:F7"/>
    </sheetView>
  </sheetViews>
  <sheetFormatPr baseColWidth="10" defaultColWidth="9.140625" defaultRowHeight="15" outlineLevelRow="1" x14ac:dyDescent="0.25"/>
  <cols>
    <col min="1" max="1" width="13.28515625" customWidth="1"/>
    <col min="2" max="2" width="10.140625" customWidth="1"/>
    <col min="3" max="3" width="14.140625" bestFit="1" customWidth="1"/>
    <col min="4" max="4" width="12.42578125" customWidth="1"/>
    <col min="5" max="5" width="10.5703125" customWidth="1"/>
    <col min="6" max="6" width="12" bestFit="1" customWidth="1"/>
    <col min="7" max="7" width="10.7109375" customWidth="1"/>
    <col min="8" max="8" width="10.140625" customWidth="1"/>
    <col min="9" max="9" width="10.5703125" customWidth="1"/>
    <col min="10" max="10" width="12.7109375" bestFit="1" customWidth="1"/>
    <col min="14" max="14" width="11.140625" customWidth="1"/>
    <col min="15" max="15" width="12.7109375" customWidth="1"/>
    <col min="16" max="16" width="13.85546875" customWidth="1"/>
    <col min="18" max="18" width="17.7109375" bestFit="1" customWidth="1"/>
  </cols>
  <sheetData>
    <row r="1" spans="1:23" ht="25.5" customHeight="1" x14ac:dyDescent="0.25">
      <c r="A1" s="285" t="s">
        <v>234</v>
      </c>
      <c r="B1" s="285"/>
      <c r="C1" s="285"/>
      <c r="D1" s="285"/>
      <c r="E1" s="285"/>
      <c r="F1" s="285"/>
      <c r="G1" s="285"/>
      <c r="H1" s="285"/>
      <c r="I1" s="285"/>
      <c r="J1" s="285"/>
      <c r="K1" s="285"/>
      <c r="L1" s="285"/>
      <c r="M1" s="285"/>
      <c r="N1" s="285"/>
      <c r="O1" s="285"/>
      <c r="P1" s="285"/>
      <c r="Q1" s="285"/>
      <c r="R1" s="285"/>
      <c r="S1" s="285"/>
      <c r="T1" s="285"/>
      <c r="U1" s="285"/>
      <c r="V1" s="285"/>
      <c r="W1" s="285"/>
    </row>
    <row r="2" spans="1:23" ht="63.75" customHeight="1" x14ac:dyDescent="0.25">
      <c r="A2" s="289" t="s">
        <v>145</v>
      </c>
      <c r="B2" s="289"/>
      <c r="C2" s="289"/>
      <c r="D2" s="289"/>
      <c r="E2" s="289"/>
      <c r="F2" s="289"/>
      <c r="G2" s="289"/>
      <c r="H2" s="289"/>
      <c r="I2" s="289"/>
      <c r="J2" s="289"/>
      <c r="K2" s="289"/>
      <c r="L2" s="289"/>
      <c r="M2" s="289"/>
      <c r="N2" s="289"/>
      <c r="O2" s="289"/>
      <c r="P2" s="289"/>
      <c r="Q2" s="289"/>
      <c r="R2" s="289"/>
      <c r="S2" s="289"/>
      <c r="T2" s="289"/>
      <c r="U2" s="289"/>
      <c r="V2" s="289"/>
      <c r="W2" s="289"/>
    </row>
    <row r="3" spans="1:23" ht="9.75" customHeight="1" x14ac:dyDescent="0.25">
      <c r="A3" s="75"/>
      <c r="B3" s="75"/>
      <c r="C3" s="75"/>
      <c r="D3" s="75"/>
      <c r="E3" s="75"/>
      <c r="F3" s="75"/>
      <c r="G3" s="75"/>
      <c r="H3" s="75"/>
      <c r="I3" s="75"/>
      <c r="J3" s="75"/>
      <c r="K3" s="75"/>
      <c r="L3" s="75"/>
      <c r="M3" s="75"/>
      <c r="N3" s="75"/>
      <c r="O3" s="75"/>
      <c r="P3" s="75"/>
    </row>
    <row r="4" spans="1:23" ht="20.25" x14ac:dyDescent="0.25">
      <c r="A4" s="285" t="s">
        <v>238</v>
      </c>
      <c r="B4" s="285"/>
      <c r="C4" s="285"/>
      <c r="D4" s="285"/>
      <c r="E4" s="285"/>
      <c r="F4" s="285"/>
      <c r="G4" s="285"/>
      <c r="H4" s="285"/>
      <c r="I4" s="285"/>
      <c r="J4" s="285"/>
      <c r="K4" s="285"/>
      <c r="L4" s="285"/>
      <c r="M4" s="285"/>
      <c r="N4" s="285"/>
      <c r="O4" s="285"/>
      <c r="P4" s="285"/>
      <c r="Q4" s="285"/>
      <c r="R4" s="285"/>
      <c r="S4" s="285"/>
      <c r="T4" s="285"/>
      <c r="U4" s="285"/>
      <c r="V4" s="285"/>
      <c r="W4" s="285"/>
    </row>
    <row r="5" spans="1:23" x14ac:dyDescent="0.25">
      <c r="A5" s="55"/>
      <c r="B5" s="55"/>
      <c r="C5" s="55"/>
      <c r="D5" s="55"/>
      <c r="E5" s="55"/>
      <c r="F5" s="54"/>
    </row>
    <row r="6" spans="1:23" ht="15.75" x14ac:dyDescent="0.25">
      <c r="A6" s="401" t="s">
        <v>0</v>
      </c>
      <c r="B6" s="401"/>
      <c r="C6" s="401"/>
      <c r="D6" s="401"/>
      <c r="E6" s="401"/>
      <c r="F6" s="401"/>
      <c r="H6" s="172" t="s">
        <v>1</v>
      </c>
      <c r="I6" s="135">
        <v>21</v>
      </c>
    </row>
    <row r="7" spans="1:23" ht="16.5" customHeight="1" x14ac:dyDescent="0.25">
      <c r="A7" s="284" t="s">
        <v>2</v>
      </c>
      <c r="B7" s="284"/>
      <c r="C7" s="284"/>
      <c r="D7" s="284"/>
      <c r="E7" s="284"/>
      <c r="F7" s="284"/>
      <c r="H7" s="4" t="s">
        <v>3</v>
      </c>
      <c r="I7" s="5">
        <v>10</v>
      </c>
    </row>
    <row r="8" spans="1:23" ht="18" customHeight="1" x14ac:dyDescent="0.25">
      <c r="A8" s="402" t="s">
        <v>102</v>
      </c>
      <c r="B8" s="402"/>
      <c r="C8" s="402"/>
      <c r="D8" s="402"/>
      <c r="E8" s="402"/>
      <c r="F8" s="402"/>
      <c r="H8" s="4" t="s">
        <v>4</v>
      </c>
      <c r="I8" s="46" t="s">
        <v>103</v>
      </c>
    </row>
    <row r="10" spans="1:23" ht="15.75" thickBot="1" x14ac:dyDescent="0.3">
      <c r="A10" s="393" t="s">
        <v>104</v>
      </c>
      <c r="B10" s="394"/>
      <c r="C10" s="395"/>
      <c r="D10" s="366" t="s">
        <v>105</v>
      </c>
      <c r="E10" s="366"/>
      <c r="F10" s="366"/>
      <c r="G10" s="366"/>
      <c r="H10" s="366"/>
      <c r="I10" s="366"/>
      <c r="J10" s="366"/>
      <c r="K10" s="366"/>
    </row>
    <row r="11" spans="1:23" ht="27" customHeight="1" outlineLevel="1" x14ac:dyDescent="0.25">
      <c r="A11" s="367" t="s">
        <v>106</v>
      </c>
      <c r="B11" s="367" t="s">
        <v>107</v>
      </c>
      <c r="C11" s="397" t="s">
        <v>108</v>
      </c>
      <c r="D11" s="369" t="s">
        <v>69</v>
      </c>
      <c r="E11" s="370"/>
      <c r="F11" s="370"/>
      <c r="G11" s="371"/>
      <c r="H11" s="369" t="s">
        <v>109</v>
      </c>
      <c r="I11" s="370"/>
      <c r="J11" s="370"/>
      <c r="K11" s="371"/>
      <c r="M11" s="372" t="s">
        <v>110</v>
      </c>
      <c r="N11" s="373"/>
      <c r="O11" s="373"/>
      <c r="P11" s="374"/>
      <c r="R11" s="188" t="s">
        <v>111</v>
      </c>
      <c r="S11" s="399" t="s">
        <v>112</v>
      </c>
      <c r="T11" s="399"/>
      <c r="U11" s="399" t="s">
        <v>113</v>
      </c>
      <c r="V11" s="400"/>
    </row>
    <row r="12" spans="1:23" ht="30" outlineLevel="1" x14ac:dyDescent="0.25">
      <c r="A12" s="368"/>
      <c r="B12" s="368" t="s">
        <v>107</v>
      </c>
      <c r="C12" s="398" t="s">
        <v>114</v>
      </c>
      <c r="D12" s="175" t="s">
        <v>107</v>
      </c>
      <c r="E12" s="175" t="s">
        <v>115</v>
      </c>
      <c r="F12" s="175" t="s">
        <v>116</v>
      </c>
      <c r="G12" s="175" t="s">
        <v>117</v>
      </c>
      <c r="H12" s="175" t="s">
        <v>107</v>
      </c>
      <c r="I12" s="175" t="s">
        <v>115</v>
      </c>
      <c r="J12" s="175" t="s">
        <v>116</v>
      </c>
      <c r="K12" s="175" t="s">
        <v>117</v>
      </c>
      <c r="M12" s="182" t="s">
        <v>107</v>
      </c>
      <c r="N12" s="175" t="s">
        <v>115</v>
      </c>
      <c r="O12" s="175" t="s">
        <v>116</v>
      </c>
      <c r="P12" s="183" t="s">
        <v>117</v>
      </c>
      <c r="R12" s="97" t="s">
        <v>118</v>
      </c>
      <c r="S12" s="377">
        <f>+S20+S27+S13</f>
        <v>0</v>
      </c>
      <c r="T12" s="377"/>
      <c r="U12" s="377">
        <f>+U20+U27+U13</f>
        <v>0</v>
      </c>
      <c r="V12" s="378"/>
    </row>
    <row r="13" spans="1:23" outlineLevel="1" x14ac:dyDescent="0.25">
      <c r="A13" s="14" t="s">
        <v>119</v>
      </c>
      <c r="B13" s="15">
        <f>+D13+H13</f>
        <v>0</v>
      </c>
      <c r="C13" s="16">
        <f>IFERROR((B13/$B$15),0)</f>
        <v>0</v>
      </c>
      <c r="D13" s="15"/>
      <c r="E13" s="16">
        <f>IFERROR((D13/$B$15),0)</f>
        <v>0</v>
      </c>
      <c r="F13" s="38">
        <f>+F20+F27+F34+F41+F48+F55</f>
        <v>0</v>
      </c>
      <c r="G13" s="16">
        <f>IFERROR((F13/$F$15),0)</f>
        <v>0</v>
      </c>
      <c r="H13" s="15"/>
      <c r="I13" s="16">
        <f>IFERROR((H13/$B$15),0)</f>
        <v>0</v>
      </c>
      <c r="J13" s="38">
        <f>+J20+J27+J34+J41+J48+J55</f>
        <v>0</v>
      </c>
      <c r="K13" s="16">
        <f>IFERROR((J13/$J$15),0)</f>
        <v>0</v>
      </c>
      <c r="M13" s="35">
        <f>+M20+M27+M34+M41+M48+M55</f>
        <v>0</v>
      </c>
      <c r="N13" s="16">
        <f>IFERROR((M13/$M$15),0)</f>
        <v>0</v>
      </c>
      <c r="O13" s="39">
        <f>O20+O27+O34+O41+O48+O55</f>
        <v>0</v>
      </c>
      <c r="P13" s="36">
        <f>IFERROR((O13/$O$15),0)</f>
        <v>0</v>
      </c>
      <c r="R13" s="97" t="s">
        <v>120</v>
      </c>
      <c r="S13" s="315">
        <f>SUM(S14:T18)</f>
        <v>0</v>
      </c>
      <c r="T13" s="315"/>
      <c r="U13" s="315">
        <f>SUM(U14:V18)</f>
        <v>0</v>
      </c>
      <c r="V13" s="396"/>
    </row>
    <row r="14" spans="1:23" outlineLevel="1" x14ac:dyDescent="0.25">
      <c r="A14" s="14" t="s">
        <v>121</v>
      </c>
      <c r="B14" s="15">
        <f>+D14+H14</f>
        <v>0</v>
      </c>
      <c r="C14" s="37">
        <f>IFERROR((B14/$B$15),0)</f>
        <v>0</v>
      </c>
      <c r="D14" s="15"/>
      <c r="E14" s="16">
        <f>IFERROR((D14/$B$15),0)</f>
        <v>0</v>
      </c>
      <c r="F14" s="38">
        <f>+F21+F28+F35+F42+F49+F56</f>
        <v>0</v>
      </c>
      <c r="G14" s="16">
        <f>IFERROR((F14/$F$15),0)</f>
        <v>0</v>
      </c>
      <c r="H14" s="15"/>
      <c r="I14" s="16">
        <f>IFERROR((H14/$B$15),0)</f>
        <v>0</v>
      </c>
      <c r="J14" s="38">
        <f>+J21+J28+J35+J42+J49+J56</f>
        <v>0</v>
      </c>
      <c r="K14" s="16">
        <f>IFERROR((J14/$J$15),0)</f>
        <v>0</v>
      </c>
      <c r="M14" s="35">
        <f>+M21+M28+M35+M42+M49+M56</f>
        <v>0</v>
      </c>
      <c r="N14" s="16">
        <f>IFERROR((M14/$M$15),0)</f>
        <v>0</v>
      </c>
      <c r="O14" s="39">
        <f>+O21+O28+O35+O42+O49+O56</f>
        <v>0</v>
      </c>
      <c r="P14" s="36">
        <f>IFERROR((O14/$O$15),0)</f>
        <v>0</v>
      </c>
      <c r="R14" s="98" t="s">
        <v>122</v>
      </c>
      <c r="S14" s="312"/>
      <c r="T14" s="314"/>
      <c r="U14" s="385"/>
      <c r="V14" s="386"/>
    </row>
    <row r="15" spans="1:23" ht="15.75" outlineLevel="1" thickBot="1" x14ac:dyDescent="0.3">
      <c r="A15" s="176" t="s">
        <v>123</v>
      </c>
      <c r="B15" s="177">
        <f t="shared" ref="B15:K15" si="0">SUM(B13:B14)</f>
        <v>0</v>
      </c>
      <c r="C15" s="178">
        <f t="shared" si="0"/>
        <v>0</v>
      </c>
      <c r="D15" s="177">
        <f t="shared" si="0"/>
        <v>0</v>
      </c>
      <c r="E15" s="179">
        <f t="shared" si="0"/>
        <v>0</v>
      </c>
      <c r="F15" s="180">
        <f t="shared" si="0"/>
        <v>0</v>
      </c>
      <c r="G15" s="179">
        <f t="shared" si="0"/>
        <v>0</v>
      </c>
      <c r="H15" s="181">
        <f t="shared" si="0"/>
        <v>0</v>
      </c>
      <c r="I15" s="179">
        <f t="shared" si="0"/>
        <v>0</v>
      </c>
      <c r="J15" s="180">
        <f t="shared" si="0"/>
        <v>0</v>
      </c>
      <c r="K15" s="179">
        <f t="shared" si="0"/>
        <v>0</v>
      </c>
      <c r="M15" s="184">
        <f>SUM(M13:M14)</f>
        <v>0</v>
      </c>
      <c r="N15" s="185">
        <f>SUM(N13:N14)</f>
        <v>0</v>
      </c>
      <c r="O15" s="186">
        <f>SUM(O13:O14)</f>
        <v>0</v>
      </c>
      <c r="P15" s="187">
        <f>SUM(P13:P14)</f>
        <v>0</v>
      </c>
      <c r="R15" s="98" t="s">
        <v>124</v>
      </c>
      <c r="S15" s="312"/>
      <c r="T15" s="314"/>
      <c r="U15" s="385"/>
      <c r="V15" s="386"/>
    </row>
    <row r="16" spans="1:23" outlineLevel="1" x14ac:dyDescent="0.25">
      <c r="R16" s="99" t="s">
        <v>125</v>
      </c>
      <c r="S16" s="312"/>
      <c r="T16" s="314"/>
      <c r="U16" s="385"/>
      <c r="V16" s="386"/>
    </row>
    <row r="17" spans="1:22" ht="15.75" outlineLevel="1" thickBot="1" x14ac:dyDescent="0.3">
      <c r="A17" s="189" t="s">
        <v>126</v>
      </c>
      <c r="D17" s="403" t="s">
        <v>105</v>
      </c>
      <c r="E17" s="403"/>
      <c r="F17" s="403"/>
      <c r="G17" s="403"/>
      <c r="H17" s="403"/>
      <c r="I17" s="403"/>
      <c r="J17" s="403"/>
      <c r="K17" s="403"/>
      <c r="R17" s="99" t="s">
        <v>127</v>
      </c>
      <c r="S17" s="312"/>
      <c r="T17" s="314"/>
      <c r="U17" s="385"/>
      <c r="V17" s="386"/>
    </row>
    <row r="18" spans="1:22" ht="15.75" outlineLevel="1" thickBot="1" x14ac:dyDescent="0.3">
      <c r="A18" s="367" t="s">
        <v>106</v>
      </c>
      <c r="B18" s="367" t="s">
        <v>107</v>
      </c>
      <c r="C18" s="173" t="s">
        <v>108</v>
      </c>
      <c r="D18" s="369" t="s">
        <v>69</v>
      </c>
      <c r="E18" s="370"/>
      <c r="F18" s="370"/>
      <c r="G18" s="371"/>
      <c r="H18" s="369" t="s">
        <v>109</v>
      </c>
      <c r="I18" s="370"/>
      <c r="J18" s="370"/>
      <c r="K18" s="371"/>
      <c r="M18" s="372" t="s">
        <v>110</v>
      </c>
      <c r="N18" s="373"/>
      <c r="O18" s="373"/>
      <c r="P18" s="374"/>
      <c r="R18" s="100" t="s">
        <v>128</v>
      </c>
      <c r="S18" s="387"/>
      <c r="T18" s="388"/>
      <c r="U18" s="389"/>
      <c r="V18" s="390"/>
    </row>
    <row r="19" spans="1:22" ht="30.75" outlineLevel="1" thickBot="1" x14ac:dyDescent="0.3">
      <c r="A19" s="368"/>
      <c r="B19" s="368" t="s">
        <v>107</v>
      </c>
      <c r="C19" s="174" t="s">
        <v>114</v>
      </c>
      <c r="D19" s="175" t="s">
        <v>107</v>
      </c>
      <c r="E19" s="175" t="s">
        <v>115</v>
      </c>
      <c r="F19" s="175" t="s">
        <v>116</v>
      </c>
      <c r="G19" s="175" t="s">
        <v>117</v>
      </c>
      <c r="H19" s="175" t="s">
        <v>107</v>
      </c>
      <c r="I19" s="175" t="s">
        <v>115</v>
      </c>
      <c r="J19" s="175" t="s">
        <v>116</v>
      </c>
      <c r="K19" s="175" t="s">
        <v>117</v>
      </c>
      <c r="M19" s="182" t="s">
        <v>107</v>
      </c>
      <c r="N19" s="175" t="s">
        <v>115</v>
      </c>
      <c r="O19" s="175" t="s">
        <v>116</v>
      </c>
      <c r="P19" s="183" t="s">
        <v>117</v>
      </c>
      <c r="R19" s="365"/>
      <c r="S19" s="365"/>
      <c r="T19" s="365"/>
      <c r="U19" s="365"/>
      <c r="V19" s="365"/>
    </row>
    <row r="20" spans="1:22" outlineLevel="1" x14ac:dyDescent="0.25">
      <c r="A20" s="14" t="s">
        <v>119</v>
      </c>
      <c r="B20" s="15">
        <f>+D20+H20</f>
        <v>0</v>
      </c>
      <c r="C20" s="37">
        <f>IFERROR((B20/$B$22),0)</f>
        <v>0</v>
      </c>
      <c r="D20" s="15"/>
      <c r="E20" s="37">
        <f>IFERROR((D20/$B$22),0)</f>
        <v>0</v>
      </c>
      <c r="F20" s="39"/>
      <c r="G20" s="37">
        <f>IFERROR((F20/$F$22),0)</f>
        <v>0</v>
      </c>
      <c r="H20" s="15"/>
      <c r="I20" s="37">
        <f>IFERROR((H20/$B$22),0)</f>
        <v>0</v>
      </c>
      <c r="J20" s="39"/>
      <c r="K20" s="37">
        <f>IFERROR((J20/$J$22),0)</f>
        <v>0</v>
      </c>
      <c r="M20" s="35"/>
      <c r="N20" s="16">
        <f>IFERROR((M20/$M$22),0)</f>
        <v>0</v>
      </c>
      <c r="O20" s="39"/>
      <c r="P20" s="36">
        <f>IFERROR((O20/$O$22),0)</f>
        <v>0</v>
      </c>
      <c r="R20" s="101" t="s">
        <v>129</v>
      </c>
      <c r="S20" s="404">
        <f>+S21+S22+S23+S24+S25</f>
        <v>0</v>
      </c>
      <c r="T20" s="404"/>
      <c r="U20" s="404">
        <f>+U21+U22+U23+U24+U25</f>
        <v>0</v>
      </c>
      <c r="V20" s="405"/>
    </row>
    <row r="21" spans="1:22" outlineLevel="1" x14ac:dyDescent="0.25">
      <c r="A21" s="14" t="s">
        <v>121</v>
      </c>
      <c r="B21" s="15">
        <f>+D21+H21</f>
        <v>0</v>
      </c>
      <c r="C21" s="37">
        <f>IFERROR((B21/$B$22),0)</f>
        <v>0</v>
      </c>
      <c r="D21" s="15"/>
      <c r="E21" s="37">
        <f>IFERROR((D21/$B$22),0)</f>
        <v>0</v>
      </c>
      <c r="F21" s="39"/>
      <c r="G21" s="37">
        <f>IFERROR((F21/$F$22),0)</f>
        <v>0</v>
      </c>
      <c r="H21" s="15"/>
      <c r="I21" s="37">
        <f>IFERROR((H21/$B$22),0)</f>
        <v>0</v>
      </c>
      <c r="J21" s="39"/>
      <c r="K21" s="37">
        <f>IFERROR((J21/$J$22),0)</f>
        <v>0</v>
      </c>
      <c r="M21" s="35"/>
      <c r="N21" s="16">
        <f>IFERROR((M21/$M$22),0)</f>
        <v>0</v>
      </c>
      <c r="O21" s="39"/>
      <c r="P21" s="36">
        <f>IFERROR((O21/$O$22),0)</f>
        <v>0</v>
      </c>
      <c r="R21" s="102" t="s">
        <v>122</v>
      </c>
      <c r="S21" s="375"/>
      <c r="T21" s="375"/>
      <c r="U21" s="379"/>
      <c r="V21" s="380"/>
    </row>
    <row r="22" spans="1:22" ht="15.75" outlineLevel="1" thickBot="1" x14ac:dyDescent="0.3">
      <c r="A22" s="176" t="s">
        <v>123</v>
      </c>
      <c r="B22" s="177">
        <f t="shared" ref="B22:K22" si="1">SUM(B20:B21)</f>
        <v>0</v>
      </c>
      <c r="C22" s="178">
        <f t="shared" si="1"/>
        <v>0</v>
      </c>
      <c r="D22" s="177">
        <f t="shared" si="1"/>
        <v>0</v>
      </c>
      <c r="E22" s="179">
        <f t="shared" si="1"/>
        <v>0</v>
      </c>
      <c r="F22" s="180">
        <f t="shared" si="1"/>
        <v>0</v>
      </c>
      <c r="G22" s="179">
        <f t="shared" si="1"/>
        <v>0</v>
      </c>
      <c r="H22" s="181">
        <f t="shared" si="1"/>
        <v>0</v>
      </c>
      <c r="I22" s="179">
        <f t="shared" si="1"/>
        <v>0</v>
      </c>
      <c r="J22" s="180">
        <f t="shared" si="1"/>
        <v>0</v>
      </c>
      <c r="K22" s="179">
        <f t="shared" si="1"/>
        <v>0</v>
      </c>
      <c r="M22" s="184">
        <f>SUM(M20:M21)</f>
        <v>0</v>
      </c>
      <c r="N22" s="185">
        <f>SUM(N20:N21)</f>
        <v>0</v>
      </c>
      <c r="O22" s="186">
        <f>SUM(O20:O21)</f>
        <v>0</v>
      </c>
      <c r="P22" s="187">
        <f>SUM(P20:P21)</f>
        <v>0</v>
      </c>
      <c r="R22" s="99" t="s">
        <v>124</v>
      </c>
      <c r="S22" s="375"/>
      <c r="T22" s="375"/>
      <c r="U22" s="379"/>
      <c r="V22" s="380"/>
    </row>
    <row r="23" spans="1:22" outlineLevel="1" x14ac:dyDescent="0.25">
      <c r="R23" s="99" t="s">
        <v>125</v>
      </c>
      <c r="S23" s="375"/>
      <c r="T23" s="375"/>
      <c r="U23" s="379"/>
      <c r="V23" s="380"/>
    </row>
    <row r="24" spans="1:22" ht="15.75" outlineLevel="1" thickBot="1" x14ac:dyDescent="0.3">
      <c r="A24" s="189" t="s">
        <v>130</v>
      </c>
      <c r="D24" s="366" t="s">
        <v>105</v>
      </c>
      <c r="E24" s="366"/>
      <c r="F24" s="366"/>
      <c r="G24" s="366"/>
      <c r="H24" s="366"/>
      <c r="I24" s="366"/>
      <c r="J24" s="366"/>
      <c r="K24" s="366"/>
      <c r="R24" s="99" t="s">
        <v>127</v>
      </c>
      <c r="S24" s="375"/>
      <c r="T24" s="375"/>
      <c r="U24" s="379"/>
      <c r="V24" s="380"/>
    </row>
    <row r="25" spans="1:22" ht="15" customHeight="1" outlineLevel="1" thickBot="1" x14ac:dyDescent="0.3">
      <c r="A25" s="367" t="s">
        <v>106</v>
      </c>
      <c r="B25" s="367" t="s">
        <v>107</v>
      </c>
      <c r="C25" s="173" t="s">
        <v>108</v>
      </c>
      <c r="D25" s="369" t="s">
        <v>69</v>
      </c>
      <c r="E25" s="370"/>
      <c r="F25" s="370"/>
      <c r="G25" s="371"/>
      <c r="H25" s="369" t="s">
        <v>109</v>
      </c>
      <c r="I25" s="370"/>
      <c r="J25" s="370"/>
      <c r="K25" s="371"/>
      <c r="M25" s="372" t="s">
        <v>110</v>
      </c>
      <c r="N25" s="373"/>
      <c r="O25" s="373"/>
      <c r="P25" s="374"/>
      <c r="R25" s="100" t="s">
        <v>128</v>
      </c>
      <c r="S25" s="376"/>
      <c r="T25" s="376"/>
      <c r="U25" s="381"/>
      <c r="V25" s="382"/>
    </row>
    <row r="26" spans="1:22" ht="30.75" outlineLevel="1" thickBot="1" x14ac:dyDescent="0.3">
      <c r="A26" s="368"/>
      <c r="B26" s="368" t="s">
        <v>107</v>
      </c>
      <c r="C26" s="174" t="s">
        <v>114</v>
      </c>
      <c r="D26" s="175" t="s">
        <v>107</v>
      </c>
      <c r="E26" s="175" t="s">
        <v>115</v>
      </c>
      <c r="F26" s="175" t="s">
        <v>116</v>
      </c>
      <c r="G26" s="175" t="s">
        <v>117</v>
      </c>
      <c r="H26" s="175" t="s">
        <v>107</v>
      </c>
      <c r="I26" s="175" t="s">
        <v>115</v>
      </c>
      <c r="J26" s="175" t="s">
        <v>116</v>
      </c>
      <c r="K26" s="175" t="s">
        <v>117</v>
      </c>
      <c r="M26" s="182" t="s">
        <v>107</v>
      </c>
      <c r="N26" s="175" t="s">
        <v>115</v>
      </c>
      <c r="O26" s="175" t="s">
        <v>116</v>
      </c>
      <c r="P26" s="183" t="s">
        <v>117</v>
      </c>
      <c r="R26" s="406"/>
      <c r="S26" s="406"/>
      <c r="T26" s="406"/>
      <c r="U26" s="406"/>
      <c r="V26" s="406"/>
    </row>
    <row r="27" spans="1:22" outlineLevel="1" x14ac:dyDescent="0.25">
      <c r="A27" s="14" t="s">
        <v>119</v>
      </c>
      <c r="B27" s="15">
        <f>+D27+H27</f>
        <v>0</v>
      </c>
      <c r="C27" s="37">
        <f>IFERROR((B27/$B$29),0)</f>
        <v>0</v>
      </c>
      <c r="D27" s="15"/>
      <c r="E27" s="37">
        <f>IFERROR((D27/$B$29),0)</f>
        <v>0</v>
      </c>
      <c r="F27" s="39"/>
      <c r="G27" s="37">
        <f>IFERROR((F27/$F$29),0)</f>
        <v>0</v>
      </c>
      <c r="H27" s="15"/>
      <c r="I27" s="37">
        <f>IFERROR((H27/$B$29),0)</f>
        <v>0</v>
      </c>
      <c r="J27" s="39"/>
      <c r="K27" s="37">
        <f>IFERROR((J27/$J$29),0)</f>
        <v>0</v>
      </c>
      <c r="M27" s="35"/>
      <c r="N27" s="16">
        <f>IFERROR((M27/$M$29),0)</f>
        <v>0</v>
      </c>
      <c r="O27" s="39"/>
      <c r="P27" s="36">
        <f>IFERROR((O27/$O$29),0)</f>
        <v>0</v>
      </c>
      <c r="R27" s="101" t="s">
        <v>131</v>
      </c>
      <c r="S27" s="404">
        <f>+S28+S29+S30+S31+S32</f>
        <v>0</v>
      </c>
      <c r="T27" s="404"/>
      <c r="U27" s="404">
        <f>+U28+U29+U30+U31+U32</f>
        <v>0</v>
      </c>
      <c r="V27" s="405"/>
    </row>
    <row r="28" spans="1:22" outlineLevel="1" x14ac:dyDescent="0.25">
      <c r="A28" s="14" t="s">
        <v>121</v>
      </c>
      <c r="B28" s="15">
        <f>+D28+H28</f>
        <v>0</v>
      </c>
      <c r="C28" s="37">
        <f>IFERROR((B28/$B$29),0)</f>
        <v>0</v>
      </c>
      <c r="D28" s="15"/>
      <c r="E28" s="37">
        <f>IFERROR((D28/$B$29),0)</f>
        <v>0</v>
      </c>
      <c r="F28" s="39"/>
      <c r="G28" s="37">
        <f>IFERROR((F28/$F$29),0)</f>
        <v>0</v>
      </c>
      <c r="H28" s="15"/>
      <c r="I28" s="37">
        <f>IFERROR((H28/$B$29),0)</f>
        <v>0</v>
      </c>
      <c r="J28" s="39"/>
      <c r="K28" s="37">
        <f>IFERROR((J28/$J$29),0)</f>
        <v>0</v>
      </c>
      <c r="M28" s="35"/>
      <c r="N28" s="16">
        <f>IFERROR((M28/$M$29),0)</f>
        <v>0</v>
      </c>
      <c r="O28" s="39"/>
      <c r="P28" s="36">
        <f>IFERROR((O28/$O$29),0)</f>
        <v>0</v>
      </c>
      <c r="R28" s="99" t="s">
        <v>122</v>
      </c>
      <c r="S28" s="312"/>
      <c r="T28" s="314"/>
      <c r="U28" s="379"/>
      <c r="V28" s="380"/>
    </row>
    <row r="29" spans="1:22" ht="15.75" outlineLevel="1" thickBot="1" x14ac:dyDescent="0.3">
      <c r="A29" s="176" t="s">
        <v>123</v>
      </c>
      <c r="B29" s="177">
        <f t="shared" ref="B29:K29" si="2">SUM(B27:B28)</f>
        <v>0</v>
      </c>
      <c r="C29" s="178">
        <f t="shared" si="2"/>
        <v>0</v>
      </c>
      <c r="D29" s="177">
        <f t="shared" si="2"/>
        <v>0</v>
      </c>
      <c r="E29" s="179">
        <f t="shared" si="2"/>
        <v>0</v>
      </c>
      <c r="F29" s="180">
        <f t="shared" si="2"/>
        <v>0</v>
      </c>
      <c r="G29" s="179">
        <f t="shared" si="2"/>
        <v>0</v>
      </c>
      <c r="H29" s="181">
        <f t="shared" si="2"/>
        <v>0</v>
      </c>
      <c r="I29" s="179">
        <f t="shared" si="2"/>
        <v>0</v>
      </c>
      <c r="J29" s="180">
        <f t="shared" si="2"/>
        <v>0</v>
      </c>
      <c r="K29" s="179">
        <f t="shared" si="2"/>
        <v>0</v>
      </c>
      <c r="M29" s="184">
        <f>SUM(M27:M28)</f>
        <v>0</v>
      </c>
      <c r="N29" s="185">
        <f>SUM(N27:N28)</f>
        <v>0</v>
      </c>
      <c r="O29" s="186">
        <f>SUM(O27:O28)</f>
        <v>0</v>
      </c>
      <c r="P29" s="187">
        <f>SUM(P27:P28)</f>
        <v>0</v>
      </c>
      <c r="R29" s="99" t="s">
        <v>124</v>
      </c>
      <c r="S29" s="375"/>
      <c r="T29" s="375"/>
      <c r="U29" s="379"/>
      <c r="V29" s="380"/>
    </row>
    <row r="30" spans="1:22" outlineLevel="1" x14ac:dyDescent="0.25">
      <c r="R30" s="99" t="s">
        <v>125</v>
      </c>
      <c r="S30" s="375"/>
      <c r="T30" s="375"/>
      <c r="U30" s="379"/>
      <c r="V30" s="380"/>
    </row>
    <row r="31" spans="1:22" ht="15.75" outlineLevel="1" thickBot="1" x14ac:dyDescent="0.3">
      <c r="A31" s="189" t="s">
        <v>132</v>
      </c>
      <c r="D31" s="366" t="s">
        <v>105</v>
      </c>
      <c r="E31" s="366"/>
      <c r="F31" s="366"/>
      <c r="G31" s="366"/>
      <c r="H31" s="366"/>
      <c r="I31" s="366"/>
      <c r="J31" s="366"/>
      <c r="K31" s="366"/>
      <c r="R31" s="99" t="s">
        <v>127</v>
      </c>
      <c r="S31" s="375"/>
      <c r="T31" s="375"/>
      <c r="U31" s="379"/>
      <c r="V31" s="380"/>
    </row>
    <row r="32" spans="1:22" ht="15.75" customHeight="1" outlineLevel="1" thickBot="1" x14ac:dyDescent="0.3">
      <c r="A32" s="367" t="s">
        <v>106</v>
      </c>
      <c r="B32" s="367" t="s">
        <v>107</v>
      </c>
      <c r="C32" s="173" t="s">
        <v>108</v>
      </c>
      <c r="D32" s="369" t="s">
        <v>69</v>
      </c>
      <c r="E32" s="370"/>
      <c r="F32" s="370"/>
      <c r="G32" s="371"/>
      <c r="H32" s="369" t="s">
        <v>109</v>
      </c>
      <c r="I32" s="370"/>
      <c r="J32" s="370"/>
      <c r="K32" s="371"/>
      <c r="M32" s="372" t="s">
        <v>110</v>
      </c>
      <c r="N32" s="373"/>
      <c r="O32" s="373"/>
      <c r="P32" s="374"/>
      <c r="R32" s="100" t="s">
        <v>128</v>
      </c>
      <c r="S32" s="376"/>
      <c r="T32" s="376"/>
      <c r="U32" s="381"/>
      <c r="V32" s="382"/>
    </row>
    <row r="33" spans="1:16" ht="30" outlineLevel="1" x14ac:dyDescent="0.25">
      <c r="A33" s="368"/>
      <c r="B33" s="368" t="s">
        <v>107</v>
      </c>
      <c r="C33" s="174" t="s">
        <v>114</v>
      </c>
      <c r="D33" s="175" t="s">
        <v>107</v>
      </c>
      <c r="E33" s="175" t="s">
        <v>115</v>
      </c>
      <c r="F33" s="175" t="s">
        <v>116</v>
      </c>
      <c r="G33" s="175" t="s">
        <v>117</v>
      </c>
      <c r="H33" s="175" t="s">
        <v>107</v>
      </c>
      <c r="I33" s="175" t="s">
        <v>115</v>
      </c>
      <c r="J33" s="175" t="s">
        <v>116</v>
      </c>
      <c r="K33" s="175" t="s">
        <v>117</v>
      </c>
      <c r="M33" s="182" t="s">
        <v>107</v>
      </c>
      <c r="N33" s="175" t="s">
        <v>115</v>
      </c>
      <c r="O33" s="175" t="s">
        <v>116</v>
      </c>
      <c r="P33" s="183" t="s">
        <v>117</v>
      </c>
    </row>
    <row r="34" spans="1:16" outlineLevel="1" x14ac:dyDescent="0.25">
      <c r="A34" s="14" t="s">
        <v>119</v>
      </c>
      <c r="B34" s="15">
        <f>+D34+H34</f>
        <v>0</v>
      </c>
      <c r="C34" s="37">
        <f>IFERROR((B34/$B$36),0)</f>
        <v>0</v>
      </c>
      <c r="D34" s="15"/>
      <c r="E34" s="37">
        <f>IFERROR((D34/$B$36),0)</f>
        <v>0</v>
      </c>
      <c r="F34" s="39"/>
      <c r="G34" s="37">
        <f>IFERROR((F34/$F$36),0)</f>
        <v>0</v>
      </c>
      <c r="H34" s="15"/>
      <c r="I34" s="37">
        <f>IFERROR((H34/$B$36),0)</f>
        <v>0</v>
      </c>
      <c r="J34" s="39"/>
      <c r="K34" s="37">
        <f>IFERROR((J34/$J$36),0)</f>
        <v>0</v>
      </c>
      <c r="M34" s="35"/>
      <c r="N34" s="16">
        <f>IFERROR((M34/$M$36),0)</f>
        <v>0</v>
      </c>
      <c r="O34" s="39"/>
      <c r="P34" s="36">
        <f>IFERROR((O34/$O$36),0)</f>
        <v>0</v>
      </c>
    </row>
    <row r="35" spans="1:16" outlineLevel="1" x14ac:dyDescent="0.25">
      <c r="A35" s="14" t="s">
        <v>121</v>
      </c>
      <c r="B35" s="15">
        <f>+D35+H35</f>
        <v>0</v>
      </c>
      <c r="C35" s="37">
        <f>IFERROR((B35/$B$36),0)</f>
        <v>0</v>
      </c>
      <c r="D35" s="15"/>
      <c r="E35" s="37">
        <f>IFERROR((D35/$B$36),0)</f>
        <v>0</v>
      </c>
      <c r="F35" s="39"/>
      <c r="G35" s="37">
        <f>IFERROR((F35/$F$36),0)</f>
        <v>0</v>
      </c>
      <c r="H35" s="15"/>
      <c r="I35" s="37">
        <f>IFERROR((H35/$B$36),0)</f>
        <v>0</v>
      </c>
      <c r="J35" s="39"/>
      <c r="K35" s="37">
        <f>IFERROR((J35/$J$36),0)</f>
        <v>0</v>
      </c>
      <c r="M35" s="35"/>
      <c r="N35" s="16">
        <f>IFERROR((M35/$M$36),0)</f>
        <v>0</v>
      </c>
      <c r="O35" s="39"/>
      <c r="P35" s="36">
        <f>IFERROR((O35/$O$36),0)</f>
        <v>0</v>
      </c>
    </row>
    <row r="36" spans="1:16" ht="15.75" outlineLevel="1" thickBot="1" x14ac:dyDescent="0.3">
      <c r="A36" s="176" t="s">
        <v>123</v>
      </c>
      <c r="B36" s="177">
        <f t="shared" ref="B36:K36" si="3">SUM(B34:B35)</f>
        <v>0</v>
      </c>
      <c r="C36" s="178">
        <f t="shared" si="3"/>
        <v>0</v>
      </c>
      <c r="D36" s="177">
        <f t="shared" si="3"/>
        <v>0</v>
      </c>
      <c r="E36" s="179">
        <f t="shared" si="3"/>
        <v>0</v>
      </c>
      <c r="F36" s="180">
        <f t="shared" si="3"/>
        <v>0</v>
      </c>
      <c r="G36" s="179">
        <f t="shared" si="3"/>
        <v>0</v>
      </c>
      <c r="H36" s="181">
        <f t="shared" si="3"/>
        <v>0</v>
      </c>
      <c r="I36" s="179">
        <f t="shared" si="3"/>
        <v>0</v>
      </c>
      <c r="J36" s="180">
        <f t="shared" si="3"/>
        <v>0</v>
      </c>
      <c r="K36" s="179">
        <f t="shared" si="3"/>
        <v>0</v>
      </c>
      <c r="M36" s="184">
        <f>SUM(M34:M35)</f>
        <v>0</v>
      </c>
      <c r="N36" s="185">
        <f>SUM(N34:N35)</f>
        <v>0</v>
      </c>
      <c r="O36" s="186">
        <f>SUM(O34:O35)</f>
        <v>0</v>
      </c>
      <c r="P36" s="187">
        <f>SUM(P34:P35)</f>
        <v>0</v>
      </c>
    </row>
    <row r="37" spans="1:16" outlineLevel="1" x14ac:dyDescent="0.25"/>
    <row r="38" spans="1:16" ht="15.75" outlineLevel="1" thickBot="1" x14ac:dyDescent="0.3">
      <c r="A38" s="189" t="s">
        <v>133</v>
      </c>
      <c r="D38" s="366" t="s">
        <v>105</v>
      </c>
      <c r="E38" s="366"/>
      <c r="F38" s="366"/>
      <c r="G38" s="366"/>
      <c r="H38" s="366"/>
      <c r="I38" s="366"/>
      <c r="J38" s="366"/>
      <c r="K38" s="366"/>
    </row>
    <row r="39" spans="1:16" ht="15" customHeight="1" outlineLevel="1" x14ac:dyDescent="0.25">
      <c r="A39" s="367" t="s">
        <v>106</v>
      </c>
      <c r="B39" s="367" t="s">
        <v>107</v>
      </c>
      <c r="C39" s="173" t="s">
        <v>108</v>
      </c>
      <c r="D39" s="369" t="s">
        <v>69</v>
      </c>
      <c r="E39" s="370"/>
      <c r="F39" s="370"/>
      <c r="G39" s="371"/>
      <c r="H39" s="369" t="s">
        <v>109</v>
      </c>
      <c r="I39" s="370"/>
      <c r="J39" s="370"/>
      <c r="K39" s="371"/>
      <c r="M39" s="372" t="s">
        <v>110</v>
      </c>
      <c r="N39" s="373"/>
      <c r="O39" s="373"/>
      <c r="P39" s="374"/>
    </row>
    <row r="40" spans="1:16" ht="30" outlineLevel="1" x14ac:dyDescent="0.25">
      <c r="A40" s="368"/>
      <c r="B40" s="368" t="s">
        <v>107</v>
      </c>
      <c r="C40" s="174" t="s">
        <v>114</v>
      </c>
      <c r="D40" s="175" t="s">
        <v>107</v>
      </c>
      <c r="E40" s="175" t="s">
        <v>115</v>
      </c>
      <c r="F40" s="175" t="s">
        <v>116</v>
      </c>
      <c r="G40" s="175" t="s">
        <v>117</v>
      </c>
      <c r="H40" s="175" t="s">
        <v>107</v>
      </c>
      <c r="I40" s="175" t="s">
        <v>115</v>
      </c>
      <c r="J40" s="175" t="s">
        <v>116</v>
      </c>
      <c r="K40" s="175" t="s">
        <v>117</v>
      </c>
      <c r="M40" s="182" t="s">
        <v>107</v>
      </c>
      <c r="N40" s="175" t="s">
        <v>115</v>
      </c>
      <c r="O40" s="175" t="s">
        <v>116</v>
      </c>
      <c r="P40" s="183" t="s">
        <v>117</v>
      </c>
    </row>
    <row r="41" spans="1:16" outlineLevel="1" x14ac:dyDescent="0.25">
      <c r="A41" s="14" t="s">
        <v>119</v>
      </c>
      <c r="B41" s="15">
        <f>+D41+H41</f>
        <v>0</v>
      </c>
      <c r="C41" s="37">
        <f>IFERROR((B41/$B$43),0)</f>
        <v>0</v>
      </c>
      <c r="D41" s="15"/>
      <c r="E41" s="37">
        <f>IFERROR((D41/$B$43),0)</f>
        <v>0</v>
      </c>
      <c r="F41" s="39"/>
      <c r="G41" s="37">
        <f>IFERROR((F41/$F$43),0)</f>
        <v>0</v>
      </c>
      <c r="H41" s="15"/>
      <c r="I41" s="37">
        <f>IFERROR((H41/$B$43),0)</f>
        <v>0</v>
      </c>
      <c r="J41" s="39"/>
      <c r="K41" s="37">
        <f>IFERROR((J41/$J$43),0)</f>
        <v>0</v>
      </c>
      <c r="M41" s="35"/>
      <c r="N41" s="16">
        <f>IFERROR((M41/$M$43),0)</f>
        <v>0</v>
      </c>
      <c r="O41" s="39"/>
      <c r="P41" s="36">
        <f>IFERROR((O41/$O$43),0)</f>
        <v>0</v>
      </c>
    </row>
    <row r="42" spans="1:16" outlineLevel="1" x14ac:dyDescent="0.25">
      <c r="A42" s="14" t="s">
        <v>121</v>
      </c>
      <c r="B42" s="15">
        <f>+D42+H42</f>
        <v>0</v>
      </c>
      <c r="C42" s="37">
        <f>IFERROR((B42/$B$43),0)</f>
        <v>0</v>
      </c>
      <c r="D42" s="15"/>
      <c r="E42" s="37">
        <f>IFERROR((D42/$B$43),0)</f>
        <v>0</v>
      </c>
      <c r="F42" s="39"/>
      <c r="G42" s="37">
        <f>IFERROR((F42/$F$43),0)</f>
        <v>0</v>
      </c>
      <c r="H42" s="15"/>
      <c r="I42" s="37">
        <f>IFERROR((H42/$B$43),0)</f>
        <v>0</v>
      </c>
      <c r="J42" s="39"/>
      <c r="K42" s="37">
        <f>IFERROR((J42/$J$43),0)</f>
        <v>0</v>
      </c>
      <c r="M42" s="35"/>
      <c r="N42" s="16">
        <f>IFERROR((M42/$M$43),0)</f>
        <v>0</v>
      </c>
      <c r="O42" s="39"/>
      <c r="P42" s="36">
        <f>IFERROR((O42/$O$43),0)</f>
        <v>0</v>
      </c>
    </row>
    <row r="43" spans="1:16" ht="15.75" outlineLevel="1" thickBot="1" x14ac:dyDescent="0.3">
      <c r="A43" s="176" t="s">
        <v>123</v>
      </c>
      <c r="B43" s="177">
        <f t="shared" ref="B43:K43" si="4">SUM(B41:B42)</f>
        <v>0</v>
      </c>
      <c r="C43" s="178">
        <f t="shared" si="4"/>
        <v>0</v>
      </c>
      <c r="D43" s="177">
        <f t="shared" si="4"/>
        <v>0</v>
      </c>
      <c r="E43" s="179">
        <f t="shared" si="4"/>
        <v>0</v>
      </c>
      <c r="F43" s="180">
        <f t="shared" si="4"/>
        <v>0</v>
      </c>
      <c r="G43" s="179">
        <f t="shared" si="4"/>
        <v>0</v>
      </c>
      <c r="H43" s="181">
        <f t="shared" si="4"/>
        <v>0</v>
      </c>
      <c r="I43" s="179">
        <f t="shared" si="4"/>
        <v>0</v>
      </c>
      <c r="J43" s="180">
        <f t="shared" si="4"/>
        <v>0</v>
      </c>
      <c r="K43" s="179">
        <f t="shared" si="4"/>
        <v>0</v>
      </c>
      <c r="M43" s="184">
        <f>SUM(M41:M42)</f>
        <v>0</v>
      </c>
      <c r="N43" s="185">
        <f>SUM(N41:N42)</f>
        <v>0</v>
      </c>
      <c r="O43" s="186">
        <f>SUM(O41:O42)</f>
        <v>0</v>
      </c>
      <c r="P43" s="187">
        <f>SUM(P41:P42)</f>
        <v>0</v>
      </c>
    </row>
    <row r="44" spans="1:16" outlineLevel="1" x14ac:dyDescent="0.25"/>
    <row r="45" spans="1:16" ht="15.75" outlineLevel="1" thickBot="1" x14ac:dyDescent="0.3">
      <c r="A45" s="189" t="s">
        <v>134</v>
      </c>
      <c r="D45" s="366" t="s">
        <v>105</v>
      </c>
      <c r="E45" s="366"/>
      <c r="F45" s="366"/>
      <c r="G45" s="366"/>
      <c r="H45" s="366"/>
      <c r="I45" s="366"/>
      <c r="J45" s="366"/>
      <c r="K45" s="366"/>
    </row>
    <row r="46" spans="1:16" ht="15" customHeight="1" outlineLevel="1" x14ac:dyDescent="0.25">
      <c r="A46" s="367" t="s">
        <v>106</v>
      </c>
      <c r="B46" s="367" t="s">
        <v>107</v>
      </c>
      <c r="C46" s="173" t="s">
        <v>108</v>
      </c>
      <c r="D46" s="369" t="s">
        <v>69</v>
      </c>
      <c r="E46" s="370"/>
      <c r="F46" s="370"/>
      <c r="G46" s="371"/>
      <c r="H46" s="369" t="s">
        <v>109</v>
      </c>
      <c r="I46" s="370"/>
      <c r="J46" s="370"/>
      <c r="K46" s="371"/>
      <c r="M46" s="372" t="s">
        <v>110</v>
      </c>
      <c r="N46" s="373"/>
      <c r="O46" s="373"/>
      <c r="P46" s="374"/>
    </row>
    <row r="47" spans="1:16" ht="30" outlineLevel="1" x14ac:dyDescent="0.25">
      <c r="A47" s="368"/>
      <c r="B47" s="368" t="s">
        <v>107</v>
      </c>
      <c r="C47" s="174" t="s">
        <v>114</v>
      </c>
      <c r="D47" s="175" t="s">
        <v>107</v>
      </c>
      <c r="E47" s="175" t="s">
        <v>115</v>
      </c>
      <c r="F47" s="175" t="s">
        <v>116</v>
      </c>
      <c r="G47" s="175" t="s">
        <v>117</v>
      </c>
      <c r="H47" s="175" t="s">
        <v>107</v>
      </c>
      <c r="I47" s="175" t="s">
        <v>115</v>
      </c>
      <c r="J47" s="175" t="s">
        <v>116</v>
      </c>
      <c r="K47" s="175" t="s">
        <v>117</v>
      </c>
      <c r="M47" s="182" t="s">
        <v>107</v>
      </c>
      <c r="N47" s="175" t="s">
        <v>115</v>
      </c>
      <c r="O47" s="175" t="s">
        <v>116</v>
      </c>
      <c r="P47" s="183" t="s">
        <v>117</v>
      </c>
    </row>
    <row r="48" spans="1:16" outlineLevel="1" x14ac:dyDescent="0.25">
      <c r="A48" s="14" t="s">
        <v>119</v>
      </c>
      <c r="B48" s="15">
        <f>+D48+H48</f>
        <v>0</v>
      </c>
      <c r="C48" s="37">
        <f>IFERROR((B48/$B$50),0)</f>
        <v>0</v>
      </c>
      <c r="D48" s="15"/>
      <c r="E48" s="37">
        <f>IFERROR((D48/$B$50),0)</f>
        <v>0</v>
      </c>
      <c r="F48" s="39"/>
      <c r="G48" s="37">
        <f>IFERROR((F48/$F$50),0)</f>
        <v>0</v>
      </c>
      <c r="H48" s="15"/>
      <c r="I48" s="37">
        <f>IFERROR((H48/$B$50),0)</f>
        <v>0</v>
      </c>
      <c r="J48" s="39"/>
      <c r="K48" s="37">
        <f>IFERROR((J48/$J$50),0)</f>
        <v>0</v>
      </c>
      <c r="M48" s="35"/>
      <c r="N48" s="16">
        <f>IFERROR((M48/$M$50),0)</f>
        <v>0</v>
      </c>
      <c r="O48" s="39"/>
      <c r="P48" s="36">
        <f>IFERROR((O48/$O$50),0)</f>
        <v>0</v>
      </c>
    </row>
    <row r="49" spans="1:22" outlineLevel="1" x14ac:dyDescent="0.25">
      <c r="A49" s="14" t="s">
        <v>121</v>
      </c>
      <c r="B49" s="15">
        <f>+D49+H49</f>
        <v>0</v>
      </c>
      <c r="C49" s="37">
        <f>IFERROR((B49/$B$50),0)</f>
        <v>0</v>
      </c>
      <c r="D49" s="15"/>
      <c r="E49" s="37">
        <f>IFERROR((D49/$B$50),0)</f>
        <v>0</v>
      </c>
      <c r="F49" s="39"/>
      <c r="G49" s="37">
        <f>IFERROR((F49/$F$50),0)</f>
        <v>0</v>
      </c>
      <c r="H49" s="15"/>
      <c r="I49" s="37">
        <f>IFERROR((H49/$B$50),0)</f>
        <v>0</v>
      </c>
      <c r="J49" s="39"/>
      <c r="K49" s="37">
        <f>IFERROR((J49/$J$50),0)</f>
        <v>0</v>
      </c>
      <c r="M49" s="35"/>
      <c r="N49" s="16">
        <f>IFERROR((M49/$M$50),0)</f>
        <v>0</v>
      </c>
      <c r="O49" s="39"/>
      <c r="P49" s="36">
        <f>IFERROR((O49/$O$50),0)</f>
        <v>0</v>
      </c>
    </row>
    <row r="50" spans="1:22" ht="15.75" outlineLevel="1" thickBot="1" x14ac:dyDescent="0.3">
      <c r="A50" s="176" t="s">
        <v>123</v>
      </c>
      <c r="B50" s="177">
        <f t="shared" ref="B50:K50" si="5">SUM(B48:B49)</f>
        <v>0</v>
      </c>
      <c r="C50" s="178">
        <f t="shared" si="5"/>
        <v>0</v>
      </c>
      <c r="D50" s="177">
        <f t="shared" si="5"/>
        <v>0</v>
      </c>
      <c r="E50" s="179">
        <f t="shared" si="5"/>
        <v>0</v>
      </c>
      <c r="F50" s="180">
        <f t="shared" si="5"/>
        <v>0</v>
      </c>
      <c r="G50" s="179">
        <f t="shared" si="5"/>
        <v>0</v>
      </c>
      <c r="H50" s="181">
        <f t="shared" si="5"/>
        <v>0</v>
      </c>
      <c r="I50" s="179">
        <f t="shared" si="5"/>
        <v>0</v>
      </c>
      <c r="J50" s="180">
        <f t="shared" si="5"/>
        <v>0</v>
      </c>
      <c r="K50" s="179">
        <f t="shared" si="5"/>
        <v>0</v>
      </c>
      <c r="M50" s="184">
        <f>SUM(M48:M49)</f>
        <v>0</v>
      </c>
      <c r="N50" s="185">
        <f>SUM(N48:N49)</f>
        <v>0</v>
      </c>
      <c r="O50" s="186">
        <f>SUM(O48:O49)</f>
        <v>0</v>
      </c>
      <c r="P50" s="187">
        <f>SUM(P48:P49)</f>
        <v>0</v>
      </c>
    </row>
    <row r="51" spans="1:22" outlineLevel="1" x14ac:dyDescent="0.25"/>
    <row r="52" spans="1:22" ht="15.75" outlineLevel="1" thickBot="1" x14ac:dyDescent="0.3">
      <c r="A52" s="189" t="s">
        <v>135</v>
      </c>
      <c r="D52" s="366" t="s">
        <v>105</v>
      </c>
      <c r="E52" s="366"/>
      <c r="F52" s="366"/>
      <c r="G52" s="366"/>
      <c r="H52" s="366"/>
      <c r="I52" s="366"/>
      <c r="J52" s="366"/>
      <c r="K52" s="366"/>
    </row>
    <row r="53" spans="1:22" ht="15" customHeight="1" outlineLevel="1" x14ac:dyDescent="0.25">
      <c r="A53" s="367" t="s">
        <v>106</v>
      </c>
      <c r="B53" s="367" t="s">
        <v>107</v>
      </c>
      <c r="C53" s="173" t="s">
        <v>108</v>
      </c>
      <c r="D53" s="369" t="s">
        <v>69</v>
      </c>
      <c r="E53" s="370"/>
      <c r="F53" s="370"/>
      <c r="G53" s="371"/>
      <c r="H53" s="369" t="s">
        <v>109</v>
      </c>
      <c r="I53" s="370"/>
      <c r="J53" s="370"/>
      <c r="K53" s="371"/>
      <c r="M53" s="372" t="s">
        <v>110</v>
      </c>
      <c r="N53" s="373"/>
      <c r="O53" s="373"/>
      <c r="P53" s="374"/>
    </row>
    <row r="54" spans="1:22" ht="30" outlineLevel="1" x14ac:dyDescent="0.25">
      <c r="A54" s="368"/>
      <c r="B54" s="368" t="s">
        <v>107</v>
      </c>
      <c r="C54" s="174" t="s">
        <v>114</v>
      </c>
      <c r="D54" s="175" t="s">
        <v>107</v>
      </c>
      <c r="E54" s="175" t="s">
        <v>115</v>
      </c>
      <c r="F54" s="175" t="s">
        <v>116</v>
      </c>
      <c r="G54" s="175" t="s">
        <v>117</v>
      </c>
      <c r="H54" s="175" t="s">
        <v>107</v>
      </c>
      <c r="I54" s="175" t="s">
        <v>115</v>
      </c>
      <c r="J54" s="175" t="s">
        <v>116</v>
      </c>
      <c r="K54" s="175" t="s">
        <v>117</v>
      </c>
      <c r="M54" s="182" t="s">
        <v>107</v>
      </c>
      <c r="N54" s="175" t="s">
        <v>115</v>
      </c>
      <c r="O54" s="175" t="s">
        <v>116</v>
      </c>
      <c r="P54" s="183" t="s">
        <v>117</v>
      </c>
    </row>
    <row r="55" spans="1:22" outlineLevel="1" x14ac:dyDescent="0.25">
      <c r="A55" s="14" t="s">
        <v>119</v>
      </c>
      <c r="B55" s="15">
        <f>+D55+H55</f>
        <v>0</v>
      </c>
      <c r="C55" s="37">
        <f>IFERROR((B55/$B$57),0)</f>
        <v>0</v>
      </c>
      <c r="D55" s="15"/>
      <c r="E55" s="37">
        <f>IFERROR((D55/$B$57),0)</f>
        <v>0</v>
      </c>
      <c r="F55" s="39"/>
      <c r="G55" s="37">
        <f>IFERROR((F55/$F$57),0)</f>
        <v>0</v>
      </c>
      <c r="H55" s="15"/>
      <c r="I55" s="37">
        <f>IFERROR((H55/$B$57),0)</f>
        <v>0</v>
      </c>
      <c r="J55" s="39"/>
      <c r="K55" s="37">
        <f>IFERROR((J55/$J$57),0)</f>
        <v>0</v>
      </c>
      <c r="M55" s="35"/>
      <c r="N55" s="16">
        <f>IFERROR((M55/$M$57),0)</f>
        <v>0</v>
      </c>
      <c r="O55" s="39"/>
      <c r="P55" s="36">
        <f>IFERROR((O55/$O$57),0)</f>
        <v>0</v>
      </c>
    </row>
    <row r="56" spans="1:22" outlineLevel="1" x14ac:dyDescent="0.25">
      <c r="A56" s="14" t="s">
        <v>121</v>
      </c>
      <c r="B56" s="15">
        <f>+D56+H56</f>
        <v>0</v>
      </c>
      <c r="C56" s="37">
        <f>IFERROR((B56/$B$57),0)</f>
        <v>0</v>
      </c>
      <c r="D56" s="15"/>
      <c r="E56" s="37">
        <f>IFERROR((D56/$B$57),0)</f>
        <v>0</v>
      </c>
      <c r="F56" s="39"/>
      <c r="G56" s="37">
        <f>IFERROR((F56/$F$57),0)</f>
        <v>0</v>
      </c>
      <c r="H56" s="15"/>
      <c r="I56" s="37">
        <f>IFERROR((H56/$B$57),0)</f>
        <v>0</v>
      </c>
      <c r="J56" s="39"/>
      <c r="K56" s="37">
        <f>IFERROR((J56/$J$57),0)</f>
        <v>0</v>
      </c>
      <c r="M56" s="35"/>
      <c r="N56" s="16">
        <f>IFERROR((M56/$M$57),0)</f>
        <v>0</v>
      </c>
      <c r="O56" s="39"/>
      <c r="P56" s="36">
        <f>IFERROR((O56/$O$57),0)</f>
        <v>0</v>
      </c>
    </row>
    <row r="57" spans="1:22" ht="15.75" outlineLevel="1" thickBot="1" x14ac:dyDescent="0.3">
      <c r="A57" s="176" t="s">
        <v>123</v>
      </c>
      <c r="B57" s="177">
        <f t="shared" ref="B57:K57" si="6">SUM(B55:B56)</f>
        <v>0</v>
      </c>
      <c r="C57" s="178">
        <f t="shared" si="6"/>
        <v>0</v>
      </c>
      <c r="D57" s="177">
        <f t="shared" si="6"/>
        <v>0</v>
      </c>
      <c r="E57" s="179">
        <f t="shared" si="6"/>
        <v>0</v>
      </c>
      <c r="F57" s="180">
        <f t="shared" si="6"/>
        <v>0</v>
      </c>
      <c r="G57" s="179">
        <f t="shared" si="6"/>
        <v>0</v>
      </c>
      <c r="H57" s="181">
        <f t="shared" si="6"/>
        <v>0</v>
      </c>
      <c r="I57" s="179">
        <f t="shared" si="6"/>
        <v>0</v>
      </c>
      <c r="J57" s="180">
        <f t="shared" si="6"/>
        <v>0</v>
      </c>
      <c r="K57" s="179">
        <f t="shared" si="6"/>
        <v>0</v>
      </c>
      <c r="M57" s="184">
        <f>SUM(M55:M56)</f>
        <v>0</v>
      </c>
      <c r="N57" s="185">
        <f>SUM(N55:N56)</f>
        <v>0</v>
      </c>
      <c r="O57" s="186">
        <f>SUM(O55:O56)</f>
        <v>0</v>
      </c>
      <c r="P57" s="187">
        <f>SUM(P55:P56)</f>
        <v>0</v>
      </c>
    </row>
    <row r="59" spans="1:22" ht="15.75" hidden="1" outlineLevel="1" thickBot="1" x14ac:dyDescent="0.3">
      <c r="A59" s="393" t="s">
        <v>136</v>
      </c>
      <c r="B59" s="394"/>
      <c r="C59" s="395"/>
      <c r="D59" s="366" t="s">
        <v>105</v>
      </c>
      <c r="E59" s="366"/>
      <c r="F59" s="366"/>
      <c r="G59" s="366"/>
      <c r="H59" s="366"/>
      <c r="I59" s="366"/>
      <c r="J59" s="366"/>
      <c r="K59" s="366"/>
    </row>
    <row r="60" spans="1:22" ht="27" hidden="1" customHeight="1" outlineLevel="1" x14ac:dyDescent="0.25">
      <c r="A60" s="367" t="s">
        <v>106</v>
      </c>
      <c r="B60" s="367" t="s">
        <v>107</v>
      </c>
      <c r="C60" s="397" t="s">
        <v>108</v>
      </c>
      <c r="D60" s="369" t="s">
        <v>69</v>
      </c>
      <c r="E60" s="370"/>
      <c r="F60" s="370"/>
      <c r="G60" s="371"/>
      <c r="H60" s="369" t="s">
        <v>109</v>
      </c>
      <c r="I60" s="370"/>
      <c r="J60" s="370"/>
      <c r="K60" s="371"/>
      <c r="M60" s="372" t="s">
        <v>110</v>
      </c>
      <c r="N60" s="373"/>
      <c r="O60" s="373"/>
      <c r="P60" s="374"/>
      <c r="R60" s="188" t="s">
        <v>111</v>
      </c>
      <c r="S60" s="399" t="s">
        <v>137</v>
      </c>
      <c r="T60" s="399"/>
      <c r="U60" s="399" t="s">
        <v>113</v>
      </c>
      <c r="V60" s="400"/>
    </row>
    <row r="61" spans="1:22" ht="30" hidden="1" outlineLevel="1" x14ac:dyDescent="0.25">
      <c r="A61" s="368"/>
      <c r="B61" s="368" t="s">
        <v>107</v>
      </c>
      <c r="C61" s="398" t="s">
        <v>114</v>
      </c>
      <c r="D61" s="175" t="s">
        <v>107</v>
      </c>
      <c r="E61" s="175" t="s">
        <v>115</v>
      </c>
      <c r="F61" s="175" t="s">
        <v>116</v>
      </c>
      <c r="G61" s="175" t="s">
        <v>117</v>
      </c>
      <c r="H61" s="175" t="s">
        <v>107</v>
      </c>
      <c r="I61" s="175" t="s">
        <v>115</v>
      </c>
      <c r="J61" s="175" t="s">
        <v>116</v>
      </c>
      <c r="K61" s="175" t="s">
        <v>117</v>
      </c>
      <c r="M61" s="182" t="s">
        <v>107</v>
      </c>
      <c r="N61" s="175" t="s">
        <v>115</v>
      </c>
      <c r="O61" s="175" t="s">
        <v>116</v>
      </c>
      <c r="P61" s="183" t="s">
        <v>117</v>
      </c>
      <c r="R61" s="97" t="s">
        <v>138</v>
      </c>
      <c r="S61" s="377">
        <f>+S69+S76+S62</f>
        <v>0</v>
      </c>
      <c r="T61" s="377"/>
      <c r="U61" s="377">
        <f>+U69+U76+U62</f>
        <v>0</v>
      </c>
      <c r="V61" s="378"/>
    </row>
    <row r="62" spans="1:22" hidden="1" outlineLevel="1" x14ac:dyDescent="0.25">
      <c r="A62" s="14" t="s">
        <v>119</v>
      </c>
      <c r="B62" s="15">
        <f>+D62+H62</f>
        <v>0</v>
      </c>
      <c r="C62" s="16">
        <f>IFERROR((B62/$B$64),0)</f>
        <v>0</v>
      </c>
      <c r="D62" s="15"/>
      <c r="E62" s="16">
        <f>IFERROR((D62/$B$64),0)</f>
        <v>0</v>
      </c>
      <c r="F62" s="38">
        <f>+F69+F76+F83+F90+F97+F104</f>
        <v>0</v>
      </c>
      <c r="G62" s="16">
        <f>IFERROR((F62/$F$64),0)</f>
        <v>0</v>
      </c>
      <c r="H62" s="15"/>
      <c r="I62" s="16">
        <f>IFERROR((H62/$B$64),0)</f>
        <v>0</v>
      </c>
      <c r="J62" s="38">
        <f>+J69+J76+J83+J90+J97+J104</f>
        <v>0</v>
      </c>
      <c r="K62" s="16">
        <f>IFERROR((J62/$J$64),0)</f>
        <v>0</v>
      </c>
      <c r="M62" s="35"/>
      <c r="N62" s="16">
        <f>IFERROR((M62/$M$64),0)</f>
        <v>0</v>
      </c>
      <c r="O62" s="39">
        <f>+O69+O76+O83+O90+O97+O104</f>
        <v>0</v>
      </c>
      <c r="P62" s="36">
        <f>IFERROR((O62/$O$64),0)</f>
        <v>0</v>
      </c>
      <c r="R62" s="97" t="s">
        <v>120</v>
      </c>
      <c r="S62" s="315">
        <f>S63+S64+S65+S66+S67</f>
        <v>0</v>
      </c>
      <c r="T62" s="315"/>
      <c r="U62" s="377">
        <f>U63+U64+U65+U66+U67</f>
        <v>0</v>
      </c>
      <c r="V62" s="396"/>
    </row>
    <row r="63" spans="1:22" hidden="1" outlineLevel="1" x14ac:dyDescent="0.25">
      <c r="A63" s="14" t="s">
        <v>121</v>
      </c>
      <c r="B63" s="15">
        <f>+D63+H63</f>
        <v>0</v>
      </c>
      <c r="C63" s="37">
        <f>IFERROR((B63/$B$64),0)</f>
        <v>0</v>
      </c>
      <c r="D63" s="15"/>
      <c r="E63" s="16">
        <f>IFERROR((D63/$B$64),0)</f>
        <v>0</v>
      </c>
      <c r="F63" s="38">
        <f>+F70+F77+F84+F91+F98+F105</f>
        <v>0</v>
      </c>
      <c r="G63" s="16">
        <f>IFERROR((F63/$F$64),0)</f>
        <v>0</v>
      </c>
      <c r="H63" s="15"/>
      <c r="I63" s="16">
        <f>IFERROR((H63/$B$64),0)</f>
        <v>0</v>
      </c>
      <c r="J63" s="38">
        <f>+J70+J77+J84+J91+J98+J105</f>
        <v>0</v>
      </c>
      <c r="K63" s="16">
        <f>IFERROR((J63/$J$64),0)</f>
        <v>0</v>
      </c>
      <c r="M63" s="35"/>
      <c r="N63" s="16">
        <f>IFERROR((M63/$M$64),0)</f>
        <v>0</v>
      </c>
      <c r="O63" s="39">
        <f>+O70+O77+O84+O91+O98+O105</f>
        <v>0</v>
      </c>
      <c r="P63" s="36">
        <f>IFERROR((O63/$O$64),0)</f>
        <v>0</v>
      </c>
      <c r="R63" s="98" t="s">
        <v>122</v>
      </c>
      <c r="S63" s="312"/>
      <c r="T63" s="314"/>
      <c r="U63" s="385"/>
      <c r="V63" s="386"/>
    </row>
    <row r="64" spans="1:22" ht="15.75" hidden="1" outlineLevel="1" thickBot="1" x14ac:dyDescent="0.3">
      <c r="A64" s="176" t="s">
        <v>123</v>
      </c>
      <c r="B64" s="177">
        <f t="shared" ref="B64:K64" si="7">SUM(B62:B63)</f>
        <v>0</v>
      </c>
      <c r="C64" s="178">
        <f t="shared" si="7"/>
        <v>0</v>
      </c>
      <c r="D64" s="177">
        <f t="shared" si="7"/>
        <v>0</v>
      </c>
      <c r="E64" s="179">
        <f t="shared" si="7"/>
        <v>0</v>
      </c>
      <c r="F64" s="180">
        <f t="shared" si="7"/>
        <v>0</v>
      </c>
      <c r="G64" s="179">
        <f t="shared" si="7"/>
        <v>0</v>
      </c>
      <c r="H64" s="181">
        <f t="shared" si="7"/>
        <v>0</v>
      </c>
      <c r="I64" s="179">
        <f t="shared" si="7"/>
        <v>0</v>
      </c>
      <c r="J64" s="180">
        <f t="shared" si="7"/>
        <v>0</v>
      </c>
      <c r="K64" s="179">
        <f t="shared" si="7"/>
        <v>0</v>
      </c>
      <c r="M64" s="184">
        <f>SUM(M62:M63)</f>
        <v>0</v>
      </c>
      <c r="N64" s="185">
        <f>SUM(N62:N63)</f>
        <v>0</v>
      </c>
      <c r="O64" s="186">
        <f>SUM(O62:O63)</f>
        <v>0</v>
      </c>
      <c r="P64" s="187">
        <f>SUM(P62:P63)</f>
        <v>0</v>
      </c>
      <c r="R64" s="98" t="s">
        <v>124</v>
      </c>
      <c r="S64" s="312"/>
      <c r="T64" s="314"/>
      <c r="U64" s="385"/>
      <c r="V64" s="386"/>
    </row>
    <row r="65" spans="1:22" hidden="1" outlineLevel="1" x14ac:dyDescent="0.25">
      <c r="R65" s="99" t="s">
        <v>125</v>
      </c>
      <c r="S65" s="312"/>
      <c r="T65" s="314"/>
      <c r="U65" s="385"/>
      <c r="V65" s="386"/>
    </row>
    <row r="66" spans="1:22" ht="15.75" hidden="1" outlineLevel="1" thickBot="1" x14ac:dyDescent="0.3">
      <c r="A66" s="189" t="s">
        <v>139</v>
      </c>
      <c r="D66" s="366" t="s">
        <v>105</v>
      </c>
      <c r="E66" s="366"/>
      <c r="F66" s="366"/>
      <c r="G66" s="366"/>
      <c r="H66" s="366"/>
      <c r="I66" s="366"/>
      <c r="J66" s="366"/>
      <c r="K66" s="366"/>
      <c r="R66" s="99" t="s">
        <v>127</v>
      </c>
      <c r="S66" s="312"/>
      <c r="T66" s="314"/>
      <c r="U66" s="385"/>
      <c r="V66" s="386"/>
    </row>
    <row r="67" spans="1:22" ht="15" hidden="1" customHeight="1" outlineLevel="1" thickBot="1" x14ac:dyDescent="0.3">
      <c r="A67" s="367" t="s">
        <v>106</v>
      </c>
      <c r="B67" s="367" t="s">
        <v>107</v>
      </c>
      <c r="C67" s="173" t="s">
        <v>108</v>
      </c>
      <c r="D67" s="369" t="s">
        <v>69</v>
      </c>
      <c r="E67" s="370"/>
      <c r="F67" s="370"/>
      <c r="G67" s="371"/>
      <c r="H67" s="369" t="s">
        <v>109</v>
      </c>
      <c r="I67" s="370"/>
      <c r="J67" s="370"/>
      <c r="K67" s="371"/>
      <c r="M67" s="372" t="s">
        <v>110</v>
      </c>
      <c r="N67" s="373"/>
      <c r="O67" s="373"/>
      <c r="P67" s="374"/>
      <c r="R67" s="100" t="s">
        <v>128</v>
      </c>
      <c r="S67" s="387"/>
      <c r="T67" s="388"/>
      <c r="U67" s="389"/>
      <c r="V67" s="390"/>
    </row>
    <row r="68" spans="1:22" ht="30" hidden="1" outlineLevel="1" x14ac:dyDescent="0.25">
      <c r="A68" s="368"/>
      <c r="B68" s="368" t="s">
        <v>107</v>
      </c>
      <c r="C68" s="174" t="s">
        <v>114</v>
      </c>
      <c r="D68" s="175" t="s">
        <v>107</v>
      </c>
      <c r="E68" s="175" t="s">
        <v>115</v>
      </c>
      <c r="F68" s="175" t="s">
        <v>116</v>
      </c>
      <c r="G68" s="175" t="s">
        <v>117</v>
      </c>
      <c r="H68" s="175" t="s">
        <v>107</v>
      </c>
      <c r="I68" s="175" t="s">
        <v>115</v>
      </c>
      <c r="J68" s="175" t="s">
        <v>116</v>
      </c>
      <c r="K68" s="175" t="s">
        <v>117</v>
      </c>
      <c r="M68" s="182" t="s">
        <v>107</v>
      </c>
      <c r="N68" s="175" t="s">
        <v>115</v>
      </c>
      <c r="O68" s="175" t="s">
        <v>116</v>
      </c>
      <c r="P68" s="183" t="s">
        <v>117</v>
      </c>
      <c r="R68" s="391"/>
      <c r="S68" s="297"/>
      <c r="T68" s="297"/>
      <c r="U68" s="297"/>
      <c r="V68" s="392"/>
    </row>
    <row r="69" spans="1:22" hidden="1" outlineLevel="1" x14ac:dyDescent="0.25">
      <c r="A69" s="14" t="s">
        <v>119</v>
      </c>
      <c r="B69" s="15">
        <f>+D69+H69</f>
        <v>0</v>
      </c>
      <c r="C69" s="37">
        <f>IFERROR((B69/$B$71),0)</f>
        <v>0</v>
      </c>
      <c r="D69" s="15"/>
      <c r="E69" s="37">
        <f>IFERROR((D69/$B$71),0)</f>
        <v>0</v>
      </c>
      <c r="F69" s="39"/>
      <c r="G69" s="37">
        <f>IFERROR((F69/$F$71),0)</f>
        <v>0</v>
      </c>
      <c r="H69" s="15"/>
      <c r="I69" s="37">
        <f>IFERROR((H69/$B$71),0)</f>
        <v>0</v>
      </c>
      <c r="J69" s="39"/>
      <c r="K69" s="37">
        <f>IFERROR((J69/$J$71),0)</f>
        <v>0</v>
      </c>
      <c r="M69" s="35"/>
      <c r="N69" s="16">
        <f>IFERROR((M69/$M$71),0)</f>
        <v>0</v>
      </c>
      <c r="O69" s="39"/>
      <c r="P69" s="36">
        <f>IFERROR((O69/$O$71),0)</f>
        <v>0</v>
      </c>
      <c r="R69" s="97" t="s">
        <v>129</v>
      </c>
      <c r="S69" s="377">
        <f>+S70+S71+S72+S73+S74</f>
        <v>0</v>
      </c>
      <c r="T69" s="377"/>
      <c r="U69" s="377">
        <f>+U70+U71+U72+U73+U74</f>
        <v>0</v>
      </c>
      <c r="V69" s="378"/>
    </row>
    <row r="70" spans="1:22" hidden="1" outlineLevel="1" x14ac:dyDescent="0.25">
      <c r="A70" s="14" t="s">
        <v>121</v>
      </c>
      <c r="B70" s="15">
        <f>+D70+H70</f>
        <v>0</v>
      </c>
      <c r="C70" s="37">
        <f>IFERROR((B70/$B$71),0)</f>
        <v>0</v>
      </c>
      <c r="D70" s="15"/>
      <c r="E70" s="37">
        <f>IFERROR((D70/$B$71),0)</f>
        <v>0</v>
      </c>
      <c r="F70" s="39"/>
      <c r="G70" s="37">
        <f>IFERROR((F70/$F$71),0)</f>
        <v>0</v>
      </c>
      <c r="H70" s="15"/>
      <c r="I70" s="37">
        <f>IFERROR((H70/$B$71),0)</f>
        <v>0</v>
      </c>
      <c r="J70" s="39"/>
      <c r="K70" s="37">
        <f>IFERROR((J70/$J$71),0)</f>
        <v>0</v>
      </c>
      <c r="M70" s="35"/>
      <c r="N70" s="16">
        <f>IFERROR((M70/$M$71),0)</f>
        <v>0</v>
      </c>
      <c r="O70" s="39"/>
      <c r="P70" s="36">
        <f>IFERROR((O70/$O$71),0)</f>
        <v>0</v>
      </c>
      <c r="R70" s="102" t="s">
        <v>122</v>
      </c>
      <c r="S70" s="375"/>
      <c r="T70" s="375"/>
      <c r="U70" s="379"/>
      <c r="V70" s="380"/>
    </row>
    <row r="71" spans="1:22" ht="15.75" hidden="1" outlineLevel="1" thickBot="1" x14ac:dyDescent="0.3">
      <c r="A71" s="176" t="s">
        <v>123</v>
      </c>
      <c r="B71" s="177">
        <f t="shared" ref="B71:K71" si="8">SUM(B69:B70)</f>
        <v>0</v>
      </c>
      <c r="C71" s="178">
        <f t="shared" si="8"/>
        <v>0</v>
      </c>
      <c r="D71" s="177">
        <f t="shared" si="8"/>
        <v>0</v>
      </c>
      <c r="E71" s="179">
        <f t="shared" si="8"/>
        <v>0</v>
      </c>
      <c r="F71" s="180">
        <f t="shared" si="8"/>
        <v>0</v>
      </c>
      <c r="G71" s="179">
        <f t="shared" si="8"/>
        <v>0</v>
      </c>
      <c r="H71" s="181">
        <f t="shared" si="8"/>
        <v>0</v>
      </c>
      <c r="I71" s="179">
        <f t="shared" si="8"/>
        <v>0</v>
      </c>
      <c r="J71" s="180">
        <f t="shared" si="8"/>
        <v>0</v>
      </c>
      <c r="K71" s="179">
        <f t="shared" si="8"/>
        <v>0</v>
      </c>
      <c r="M71" s="184">
        <f>SUM(M69:M70)</f>
        <v>0</v>
      </c>
      <c r="N71" s="185">
        <f>SUM(N69:N70)</f>
        <v>0</v>
      </c>
      <c r="O71" s="186">
        <f>SUM(O69:O70)</f>
        <v>0</v>
      </c>
      <c r="P71" s="187">
        <f>SUM(P69:P70)</f>
        <v>0</v>
      </c>
      <c r="R71" s="99" t="s">
        <v>124</v>
      </c>
      <c r="S71" s="375"/>
      <c r="T71" s="375"/>
      <c r="U71" s="379"/>
      <c r="V71" s="380"/>
    </row>
    <row r="72" spans="1:22" hidden="1" outlineLevel="1" x14ac:dyDescent="0.25">
      <c r="R72" s="99" t="s">
        <v>125</v>
      </c>
      <c r="S72" s="375"/>
      <c r="T72" s="375"/>
      <c r="U72" s="379"/>
      <c r="V72" s="380"/>
    </row>
    <row r="73" spans="1:22" ht="15.75" hidden="1" outlineLevel="1" thickBot="1" x14ac:dyDescent="0.3">
      <c r="A73" s="189" t="s">
        <v>140</v>
      </c>
      <c r="D73" s="366" t="s">
        <v>105</v>
      </c>
      <c r="E73" s="366"/>
      <c r="F73" s="366"/>
      <c r="G73" s="366"/>
      <c r="H73" s="366"/>
      <c r="I73" s="366"/>
      <c r="J73" s="366"/>
      <c r="K73" s="366"/>
      <c r="R73" s="99" t="s">
        <v>127</v>
      </c>
      <c r="S73" s="375"/>
      <c r="T73" s="375"/>
      <c r="U73" s="379"/>
      <c r="V73" s="380"/>
    </row>
    <row r="74" spans="1:22" ht="15" hidden="1" customHeight="1" outlineLevel="1" thickBot="1" x14ac:dyDescent="0.3">
      <c r="A74" s="367" t="s">
        <v>106</v>
      </c>
      <c r="B74" s="367" t="s">
        <v>107</v>
      </c>
      <c r="C74" s="173" t="s">
        <v>108</v>
      </c>
      <c r="D74" s="369" t="s">
        <v>69</v>
      </c>
      <c r="E74" s="370"/>
      <c r="F74" s="370"/>
      <c r="G74" s="371"/>
      <c r="H74" s="369" t="s">
        <v>109</v>
      </c>
      <c r="I74" s="370"/>
      <c r="J74" s="370"/>
      <c r="K74" s="371"/>
      <c r="M74" s="372" t="s">
        <v>110</v>
      </c>
      <c r="N74" s="373"/>
      <c r="O74" s="373"/>
      <c r="P74" s="374"/>
      <c r="R74" s="100" t="s">
        <v>128</v>
      </c>
      <c r="S74" s="376"/>
      <c r="T74" s="376"/>
      <c r="U74" s="381"/>
      <c r="V74" s="382"/>
    </row>
    <row r="75" spans="1:22" ht="30" hidden="1" outlineLevel="1" x14ac:dyDescent="0.25">
      <c r="A75" s="368"/>
      <c r="B75" s="368" t="s">
        <v>107</v>
      </c>
      <c r="C75" s="174" t="s">
        <v>114</v>
      </c>
      <c r="D75" s="175" t="s">
        <v>107</v>
      </c>
      <c r="E75" s="175" t="s">
        <v>115</v>
      </c>
      <c r="F75" s="175" t="s">
        <v>116</v>
      </c>
      <c r="G75" s="175" t="s">
        <v>117</v>
      </c>
      <c r="H75" s="175" t="s">
        <v>107</v>
      </c>
      <c r="I75" s="175" t="s">
        <v>115</v>
      </c>
      <c r="J75" s="175" t="s">
        <v>116</v>
      </c>
      <c r="K75" s="175" t="s">
        <v>117</v>
      </c>
      <c r="M75" s="182" t="s">
        <v>107</v>
      </c>
      <c r="N75" s="175" t="s">
        <v>115</v>
      </c>
      <c r="O75" s="175" t="s">
        <v>116</v>
      </c>
      <c r="P75" s="183" t="s">
        <v>117</v>
      </c>
      <c r="R75" s="383"/>
      <c r="S75" s="313"/>
      <c r="T75" s="313"/>
      <c r="U75" s="313"/>
      <c r="V75" s="384"/>
    </row>
    <row r="76" spans="1:22" hidden="1" outlineLevel="1" x14ac:dyDescent="0.25">
      <c r="A76" s="14" t="s">
        <v>119</v>
      </c>
      <c r="B76" s="15">
        <f>+D76+H76</f>
        <v>0</v>
      </c>
      <c r="C76" s="37">
        <f>IFERROR((B76/$B$78),0)</f>
        <v>0</v>
      </c>
      <c r="D76" s="15"/>
      <c r="E76" s="37">
        <f>IFERROR((D76/$B$78),0)</f>
        <v>0</v>
      </c>
      <c r="F76" s="39"/>
      <c r="G76" s="37">
        <f>IFERROR((F76/$F$78),0)</f>
        <v>0</v>
      </c>
      <c r="H76" s="15"/>
      <c r="I76" s="37">
        <f>IFERROR((H76/$B$78),0)</f>
        <v>0</v>
      </c>
      <c r="J76" s="39"/>
      <c r="K76" s="37">
        <f>IFERROR((J76/$J$78),0)</f>
        <v>0</v>
      </c>
      <c r="M76" s="35"/>
      <c r="N76" s="16">
        <f>IFERROR((M76/$M$78),0)</f>
        <v>0</v>
      </c>
      <c r="O76" s="39"/>
      <c r="P76" s="36">
        <f>IFERROR((O76/$O$78),0)</f>
        <v>0</v>
      </c>
      <c r="R76" s="97" t="s">
        <v>131</v>
      </c>
      <c r="S76" s="377">
        <f>+S77+S78+S79+S80+S81</f>
        <v>0</v>
      </c>
      <c r="T76" s="377"/>
      <c r="U76" s="377">
        <f>+U77+U78+U79+U80+U81</f>
        <v>0</v>
      </c>
      <c r="V76" s="378"/>
    </row>
    <row r="77" spans="1:22" hidden="1" outlineLevel="1" x14ac:dyDescent="0.25">
      <c r="A77" s="14" t="s">
        <v>121</v>
      </c>
      <c r="B77" s="15">
        <f>+D77+H77</f>
        <v>0</v>
      </c>
      <c r="C77" s="37">
        <f>IFERROR((B77/$B$78),0)</f>
        <v>0</v>
      </c>
      <c r="D77" s="15"/>
      <c r="E77" s="37">
        <f>IFERROR((D77/$B$78),0)</f>
        <v>0</v>
      </c>
      <c r="F77" s="39"/>
      <c r="G77" s="37">
        <f>IFERROR((F77/$F$78),0)</f>
        <v>0</v>
      </c>
      <c r="H77" s="15"/>
      <c r="I77" s="37">
        <f>IFERROR((H77/$B$78),0)</f>
        <v>0</v>
      </c>
      <c r="J77" s="39"/>
      <c r="K77" s="37">
        <f>IFERROR((J77/$J$78),0)</f>
        <v>0</v>
      </c>
      <c r="M77" s="35"/>
      <c r="N77" s="16">
        <f>IFERROR((M77/$M$78),0)</f>
        <v>0</v>
      </c>
      <c r="O77" s="39"/>
      <c r="P77" s="36">
        <f>IFERROR((O77/$O$78),0)</f>
        <v>0</v>
      </c>
      <c r="R77" s="99" t="s">
        <v>122</v>
      </c>
      <c r="S77" s="312"/>
      <c r="T77" s="314"/>
      <c r="U77" s="379"/>
      <c r="V77" s="380"/>
    </row>
    <row r="78" spans="1:22" ht="15.75" hidden="1" outlineLevel="1" thickBot="1" x14ac:dyDescent="0.3">
      <c r="A78" s="176" t="s">
        <v>123</v>
      </c>
      <c r="B78" s="177">
        <f t="shared" ref="B78:K78" si="9">SUM(B76:B77)</f>
        <v>0</v>
      </c>
      <c r="C78" s="178">
        <f t="shared" si="9"/>
        <v>0</v>
      </c>
      <c r="D78" s="177">
        <f t="shared" si="9"/>
        <v>0</v>
      </c>
      <c r="E78" s="179">
        <f t="shared" si="9"/>
        <v>0</v>
      </c>
      <c r="F78" s="180">
        <f t="shared" si="9"/>
        <v>0</v>
      </c>
      <c r="G78" s="179">
        <f t="shared" si="9"/>
        <v>0</v>
      </c>
      <c r="H78" s="181">
        <f t="shared" si="9"/>
        <v>0</v>
      </c>
      <c r="I78" s="179">
        <f t="shared" si="9"/>
        <v>0</v>
      </c>
      <c r="J78" s="180">
        <f t="shared" si="9"/>
        <v>0</v>
      </c>
      <c r="K78" s="179">
        <f t="shared" si="9"/>
        <v>0</v>
      </c>
      <c r="M78" s="184">
        <f>SUM(M76:M77)</f>
        <v>0</v>
      </c>
      <c r="N78" s="185">
        <f>SUM(N76:N77)</f>
        <v>0</v>
      </c>
      <c r="O78" s="186">
        <f>SUM(O76:O77)</f>
        <v>0</v>
      </c>
      <c r="P78" s="187">
        <f>SUM(P76:P77)</f>
        <v>0</v>
      </c>
      <c r="R78" s="99" t="s">
        <v>124</v>
      </c>
      <c r="S78" s="375"/>
      <c r="T78" s="375"/>
      <c r="U78" s="375"/>
      <c r="V78" s="375"/>
    </row>
    <row r="79" spans="1:22" hidden="1" outlineLevel="1" x14ac:dyDescent="0.25">
      <c r="R79" s="99" t="s">
        <v>125</v>
      </c>
      <c r="S79" s="375"/>
      <c r="T79" s="375"/>
      <c r="U79" s="375"/>
      <c r="V79" s="375"/>
    </row>
    <row r="80" spans="1:22" ht="15.75" hidden="1" outlineLevel="1" thickBot="1" x14ac:dyDescent="0.3">
      <c r="A80" s="189" t="s">
        <v>141</v>
      </c>
      <c r="D80" s="366" t="s">
        <v>105</v>
      </c>
      <c r="E80" s="366"/>
      <c r="F80" s="366"/>
      <c r="G80" s="366"/>
      <c r="H80" s="366"/>
      <c r="I80" s="366"/>
      <c r="J80" s="366"/>
      <c r="K80" s="366"/>
      <c r="R80" s="99" t="s">
        <v>127</v>
      </c>
      <c r="S80" s="375"/>
      <c r="T80" s="375"/>
      <c r="U80" s="375"/>
      <c r="V80" s="375"/>
    </row>
    <row r="81" spans="1:22" ht="15.75" hidden="1" customHeight="1" outlineLevel="1" thickBot="1" x14ac:dyDescent="0.3">
      <c r="A81" s="367" t="s">
        <v>106</v>
      </c>
      <c r="B81" s="367" t="s">
        <v>107</v>
      </c>
      <c r="C81" s="173" t="s">
        <v>108</v>
      </c>
      <c r="D81" s="369" t="s">
        <v>69</v>
      </c>
      <c r="E81" s="370"/>
      <c r="F81" s="370"/>
      <c r="G81" s="371"/>
      <c r="H81" s="369" t="s">
        <v>109</v>
      </c>
      <c r="I81" s="370"/>
      <c r="J81" s="370"/>
      <c r="K81" s="371"/>
      <c r="M81" s="372" t="s">
        <v>110</v>
      </c>
      <c r="N81" s="373"/>
      <c r="O81" s="373"/>
      <c r="P81" s="374"/>
      <c r="R81" s="100" t="s">
        <v>128</v>
      </c>
      <c r="S81" s="376"/>
      <c r="T81" s="376"/>
      <c r="U81" s="376"/>
      <c r="V81" s="376"/>
    </row>
    <row r="82" spans="1:22" ht="30" hidden="1" outlineLevel="1" x14ac:dyDescent="0.25">
      <c r="A82" s="368"/>
      <c r="B82" s="368" t="s">
        <v>107</v>
      </c>
      <c r="C82" s="174" t="s">
        <v>114</v>
      </c>
      <c r="D82" s="175" t="s">
        <v>107</v>
      </c>
      <c r="E82" s="175" t="s">
        <v>115</v>
      </c>
      <c r="F82" s="175" t="s">
        <v>116</v>
      </c>
      <c r="G82" s="175" t="s">
        <v>117</v>
      </c>
      <c r="H82" s="175" t="s">
        <v>107</v>
      </c>
      <c r="I82" s="175" t="s">
        <v>115</v>
      </c>
      <c r="J82" s="175" t="s">
        <v>116</v>
      </c>
      <c r="K82" s="175" t="s">
        <v>117</v>
      </c>
      <c r="M82" s="182" t="s">
        <v>107</v>
      </c>
      <c r="N82" s="175" t="s">
        <v>115</v>
      </c>
      <c r="O82" s="175" t="s">
        <v>116</v>
      </c>
      <c r="P82" s="183" t="s">
        <v>117</v>
      </c>
    </row>
    <row r="83" spans="1:22" hidden="1" outlineLevel="1" x14ac:dyDescent="0.25">
      <c r="A83" s="14" t="s">
        <v>119</v>
      </c>
      <c r="B83" s="15">
        <f>+D83+H83</f>
        <v>0</v>
      </c>
      <c r="C83" s="37">
        <f>IFERROR((B83/$B$85),0)</f>
        <v>0</v>
      </c>
      <c r="D83" s="15"/>
      <c r="E83" s="37">
        <f>IFERROR((D83/$B$85),0)</f>
        <v>0</v>
      </c>
      <c r="F83" s="39"/>
      <c r="G83" s="37">
        <f>IFERROR((F83/$F$85),0)</f>
        <v>0</v>
      </c>
      <c r="H83" s="15"/>
      <c r="I83" s="37">
        <f>IFERROR((H83/$B$85),0)</f>
        <v>0</v>
      </c>
      <c r="J83" s="39"/>
      <c r="K83" s="37">
        <f>IFERROR((J83/$J$85),0)</f>
        <v>0</v>
      </c>
      <c r="M83" s="35"/>
      <c r="N83" s="16">
        <f>IFERROR((M83/$M$85),0)</f>
        <v>0</v>
      </c>
      <c r="O83" s="39">
        <v>0</v>
      </c>
      <c r="P83" s="36">
        <f>IFERROR((O83/$O$85),0)</f>
        <v>0</v>
      </c>
    </row>
    <row r="84" spans="1:22" hidden="1" outlineLevel="1" x14ac:dyDescent="0.25">
      <c r="A84" s="14" t="s">
        <v>121</v>
      </c>
      <c r="B84" s="15">
        <f>+D84+H84</f>
        <v>0</v>
      </c>
      <c r="C84" s="37">
        <f>IFERROR((B84/$B$85),0)</f>
        <v>0</v>
      </c>
      <c r="D84" s="15"/>
      <c r="E84" s="37">
        <f>IFERROR((D84/$B$85),0)</f>
        <v>0</v>
      </c>
      <c r="F84" s="39"/>
      <c r="G84" s="37">
        <f>IFERROR((F84/$F$85),0)</f>
        <v>0</v>
      </c>
      <c r="H84" s="15"/>
      <c r="I84" s="37">
        <f>IFERROR((H84/$B$85),0)</f>
        <v>0</v>
      </c>
      <c r="J84" s="39"/>
      <c r="K84" s="37">
        <f>IFERROR((J84/$J$85),0)</f>
        <v>0</v>
      </c>
      <c r="M84" s="35"/>
      <c r="N84" s="16">
        <f>IFERROR((M84/$M$85),0)</f>
        <v>0</v>
      </c>
      <c r="O84" s="39"/>
      <c r="P84" s="36">
        <f>IFERROR((O84/$O$85),0)</f>
        <v>0</v>
      </c>
    </row>
    <row r="85" spans="1:22" ht="15.75" hidden="1" outlineLevel="1" thickBot="1" x14ac:dyDescent="0.3">
      <c r="A85" s="176" t="s">
        <v>123</v>
      </c>
      <c r="B85" s="177">
        <f t="shared" ref="B85:K85" si="10">SUM(B83:B84)</f>
        <v>0</v>
      </c>
      <c r="C85" s="178">
        <f t="shared" si="10"/>
        <v>0</v>
      </c>
      <c r="D85" s="177">
        <f t="shared" si="10"/>
        <v>0</v>
      </c>
      <c r="E85" s="179">
        <f t="shared" si="10"/>
        <v>0</v>
      </c>
      <c r="F85" s="180">
        <f t="shared" si="10"/>
        <v>0</v>
      </c>
      <c r="G85" s="179">
        <f t="shared" si="10"/>
        <v>0</v>
      </c>
      <c r="H85" s="181">
        <f t="shared" si="10"/>
        <v>0</v>
      </c>
      <c r="I85" s="179">
        <f t="shared" si="10"/>
        <v>0</v>
      </c>
      <c r="J85" s="180">
        <f t="shared" si="10"/>
        <v>0</v>
      </c>
      <c r="K85" s="179">
        <f t="shared" si="10"/>
        <v>0</v>
      </c>
      <c r="M85" s="184">
        <f>SUM(M83:M84)</f>
        <v>0</v>
      </c>
      <c r="N85" s="185">
        <f>SUM(N83:N84)</f>
        <v>0</v>
      </c>
      <c r="O85" s="186">
        <f>SUM(O83:O84)</f>
        <v>0</v>
      </c>
      <c r="P85" s="187">
        <f>SUM(P83:P84)</f>
        <v>0</v>
      </c>
    </row>
    <row r="86" spans="1:22" hidden="1" outlineLevel="1" x14ac:dyDescent="0.25"/>
    <row r="87" spans="1:22" ht="15.75" hidden="1" outlineLevel="1" thickBot="1" x14ac:dyDescent="0.3">
      <c r="A87" s="189" t="s">
        <v>142</v>
      </c>
      <c r="D87" s="366" t="s">
        <v>105</v>
      </c>
      <c r="E87" s="366"/>
      <c r="F87" s="366"/>
      <c r="G87" s="366"/>
      <c r="H87" s="366"/>
      <c r="I87" s="366"/>
      <c r="J87" s="366"/>
      <c r="K87" s="366"/>
    </row>
    <row r="88" spans="1:22" ht="15" hidden="1" customHeight="1" outlineLevel="1" x14ac:dyDescent="0.25">
      <c r="A88" s="367" t="s">
        <v>106</v>
      </c>
      <c r="B88" s="367" t="s">
        <v>107</v>
      </c>
      <c r="C88" s="173" t="s">
        <v>108</v>
      </c>
      <c r="D88" s="369" t="s">
        <v>69</v>
      </c>
      <c r="E88" s="370"/>
      <c r="F88" s="370"/>
      <c r="G88" s="371"/>
      <c r="H88" s="369" t="s">
        <v>109</v>
      </c>
      <c r="I88" s="370"/>
      <c r="J88" s="370"/>
      <c r="K88" s="371"/>
      <c r="M88" s="372" t="s">
        <v>110</v>
      </c>
      <c r="N88" s="373"/>
      <c r="O88" s="373"/>
      <c r="P88" s="374"/>
    </row>
    <row r="89" spans="1:22" ht="30" hidden="1" outlineLevel="1" x14ac:dyDescent="0.25">
      <c r="A89" s="368"/>
      <c r="B89" s="368" t="s">
        <v>107</v>
      </c>
      <c r="C89" s="174" t="s">
        <v>114</v>
      </c>
      <c r="D89" s="175" t="s">
        <v>107</v>
      </c>
      <c r="E89" s="175" t="s">
        <v>115</v>
      </c>
      <c r="F89" s="175" t="s">
        <v>116</v>
      </c>
      <c r="G89" s="175" t="s">
        <v>117</v>
      </c>
      <c r="H89" s="175" t="s">
        <v>107</v>
      </c>
      <c r="I89" s="175" t="s">
        <v>115</v>
      </c>
      <c r="J89" s="175" t="s">
        <v>116</v>
      </c>
      <c r="K89" s="175" t="s">
        <v>117</v>
      </c>
      <c r="M89" s="182" t="s">
        <v>107</v>
      </c>
      <c r="N89" s="175" t="s">
        <v>115</v>
      </c>
      <c r="O89" s="175" t="s">
        <v>116</v>
      </c>
      <c r="P89" s="183" t="s">
        <v>117</v>
      </c>
    </row>
    <row r="90" spans="1:22" hidden="1" outlineLevel="1" x14ac:dyDescent="0.25">
      <c r="A90" s="14" t="s">
        <v>119</v>
      </c>
      <c r="B90" s="15">
        <f>+D90+H90</f>
        <v>0</v>
      </c>
      <c r="C90" s="37">
        <f>IFERROR((B90/$B$92),0)</f>
        <v>0</v>
      </c>
      <c r="D90" s="15"/>
      <c r="E90" s="37">
        <f>IFERROR((D90/$B$92),0)</f>
        <v>0</v>
      </c>
      <c r="F90" s="39"/>
      <c r="G90" s="37">
        <f>IFERROR((#REF!/$F$92),0)</f>
        <v>0</v>
      </c>
      <c r="H90" s="15"/>
      <c r="I90" s="37">
        <f>IFERROR((H90/$B$92),0)</f>
        <v>0</v>
      </c>
      <c r="J90" s="39"/>
      <c r="K90" s="37">
        <f>IFERROR((J90/$J$92),0)</f>
        <v>0</v>
      </c>
      <c r="M90" s="35"/>
      <c r="N90" s="16">
        <f>IFERROR((M90/$M$92),0)</f>
        <v>0</v>
      </c>
      <c r="O90" s="39"/>
      <c r="P90" s="36">
        <f>IFERROR((O90/$O$92),0)</f>
        <v>0</v>
      </c>
    </row>
    <row r="91" spans="1:22" hidden="1" outlineLevel="1" x14ac:dyDescent="0.25">
      <c r="A91" s="14" t="s">
        <v>121</v>
      </c>
      <c r="B91" s="15">
        <f>+D91+H91</f>
        <v>0</v>
      </c>
      <c r="C91" s="37">
        <f>IFERROR((B91/$B$92),0)</f>
        <v>0</v>
      </c>
      <c r="D91" s="15"/>
      <c r="E91" s="37">
        <f>IFERROR((D91/$B$92),0)</f>
        <v>0</v>
      </c>
      <c r="F91" s="39"/>
      <c r="G91" s="37">
        <f>IFERROR((F90/$F$92),0)</f>
        <v>0</v>
      </c>
      <c r="H91" s="15"/>
      <c r="I91" s="37">
        <f>IFERROR((H91/$B$92),0)</f>
        <v>0</v>
      </c>
      <c r="J91" s="39"/>
      <c r="K91" s="37">
        <f>IFERROR((J91/$J$92),0)</f>
        <v>0</v>
      </c>
      <c r="M91" s="35"/>
      <c r="N91" s="16">
        <f>IFERROR((M91/$M$92),0)</f>
        <v>0</v>
      </c>
      <c r="O91" s="39"/>
      <c r="P91" s="36">
        <f>IFERROR((O91/$O$92),0)</f>
        <v>0</v>
      </c>
    </row>
    <row r="92" spans="1:22" ht="15.75" hidden="1" outlineLevel="1" thickBot="1" x14ac:dyDescent="0.3">
      <c r="A92" s="176" t="s">
        <v>123</v>
      </c>
      <c r="B92" s="177">
        <f t="shared" ref="B92:K92" si="11">SUM(B90:B91)</f>
        <v>0</v>
      </c>
      <c r="C92" s="178">
        <f t="shared" si="11"/>
        <v>0</v>
      </c>
      <c r="D92" s="177">
        <f t="shared" si="11"/>
        <v>0</v>
      </c>
      <c r="E92" s="179">
        <f t="shared" si="11"/>
        <v>0</v>
      </c>
      <c r="F92" s="180">
        <f>SUM(F90:F91)</f>
        <v>0</v>
      </c>
      <c r="G92" s="179">
        <f t="shared" si="11"/>
        <v>0</v>
      </c>
      <c r="H92" s="181">
        <f t="shared" si="11"/>
        <v>0</v>
      </c>
      <c r="I92" s="179">
        <f t="shared" si="11"/>
        <v>0</v>
      </c>
      <c r="J92" s="180">
        <f t="shared" si="11"/>
        <v>0</v>
      </c>
      <c r="K92" s="179">
        <f t="shared" si="11"/>
        <v>0</v>
      </c>
      <c r="M92" s="184">
        <f>SUM(M90:M91)</f>
        <v>0</v>
      </c>
      <c r="N92" s="185">
        <f>SUM(N90:N91)</f>
        <v>0</v>
      </c>
      <c r="O92" s="186">
        <f>SUM(O90:O91)</f>
        <v>0</v>
      </c>
      <c r="P92" s="187">
        <f>SUM(P90:P91)</f>
        <v>0</v>
      </c>
    </row>
    <row r="93" spans="1:22" hidden="1" outlineLevel="1" x14ac:dyDescent="0.25"/>
    <row r="94" spans="1:22" ht="15.75" hidden="1" outlineLevel="1" thickBot="1" x14ac:dyDescent="0.3">
      <c r="A94" s="189" t="s">
        <v>143</v>
      </c>
      <c r="D94" s="366" t="s">
        <v>105</v>
      </c>
      <c r="E94" s="366"/>
      <c r="F94" s="366"/>
      <c r="G94" s="366"/>
      <c r="H94" s="366"/>
      <c r="I94" s="366"/>
      <c r="J94" s="366"/>
      <c r="K94" s="366"/>
    </row>
    <row r="95" spans="1:22" ht="15" hidden="1" customHeight="1" outlineLevel="1" x14ac:dyDescent="0.25">
      <c r="A95" s="367" t="s">
        <v>106</v>
      </c>
      <c r="B95" s="367" t="s">
        <v>107</v>
      </c>
      <c r="C95" s="173" t="s">
        <v>108</v>
      </c>
      <c r="D95" s="369" t="s">
        <v>69</v>
      </c>
      <c r="E95" s="370"/>
      <c r="F95" s="370"/>
      <c r="G95" s="371"/>
      <c r="H95" s="369" t="s">
        <v>109</v>
      </c>
      <c r="I95" s="370"/>
      <c r="J95" s="370"/>
      <c r="K95" s="371"/>
      <c r="M95" s="372" t="s">
        <v>110</v>
      </c>
      <c r="N95" s="373"/>
      <c r="O95" s="373"/>
      <c r="P95" s="374"/>
    </row>
    <row r="96" spans="1:22" ht="30" hidden="1" outlineLevel="1" x14ac:dyDescent="0.25">
      <c r="A96" s="368"/>
      <c r="B96" s="368" t="s">
        <v>107</v>
      </c>
      <c r="C96" s="174" t="s">
        <v>114</v>
      </c>
      <c r="D96" s="175" t="s">
        <v>107</v>
      </c>
      <c r="E96" s="175" t="s">
        <v>115</v>
      </c>
      <c r="F96" s="175" t="s">
        <v>116</v>
      </c>
      <c r="G96" s="175" t="s">
        <v>117</v>
      </c>
      <c r="H96" s="175" t="s">
        <v>107</v>
      </c>
      <c r="I96" s="175" t="s">
        <v>115</v>
      </c>
      <c r="J96" s="175" t="s">
        <v>116</v>
      </c>
      <c r="K96" s="175" t="s">
        <v>117</v>
      </c>
      <c r="M96" s="182" t="s">
        <v>107</v>
      </c>
      <c r="N96" s="175" t="s">
        <v>115</v>
      </c>
      <c r="O96" s="175" t="s">
        <v>116</v>
      </c>
      <c r="P96" s="183" t="s">
        <v>117</v>
      </c>
    </row>
    <row r="97" spans="1:16" hidden="1" outlineLevel="1" x14ac:dyDescent="0.25">
      <c r="A97" s="14" t="s">
        <v>119</v>
      </c>
      <c r="B97" s="15">
        <f>+D97+H97</f>
        <v>0</v>
      </c>
      <c r="C97" s="37">
        <f>IFERROR((B97/$B$99),0)</f>
        <v>0</v>
      </c>
      <c r="D97" s="15"/>
      <c r="E97" s="37">
        <f>IFERROR((D97/$B$99),0)</f>
        <v>0</v>
      </c>
      <c r="F97" s="39"/>
      <c r="G97" s="37">
        <f>IFERROR((F97/$F$99),0)</f>
        <v>0</v>
      </c>
      <c r="H97" s="15"/>
      <c r="I97" s="37">
        <f>IFERROR((H97/$B$99),0)</f>
        <v>0</v>
      </c>
      <c r="J97" s="39"/>
      <c r="K97" s="37">
        <f>IFERROR((J97/$J$99),0)</f>
        <v>0</v>
      </c>
      <c r="M97" s="35"/>
      <c r="N97" s="16">
        <f>IFERROR((M97/$M$99),0)</f>
        <v>0</v>
      </c>
      <c r="O97" s="39"/>
      <c r="P97" s="36">
        <f>IFERROR((O97/$O$99),0)</f>
        <v>0</v>
      </c>
    </row>
    <row r="98" spans="1:16" hidden="1" outlineLevel="1" x14ac:dyDescent="0.25">
      <c r="A98" s="14" t="s">
        <v>121</v>
      </c>
      <c r="B98" s="15">
        <f>+D98+H98</f>
        <v>0</v>
      </c>
      <c r="C98" s="37">
        <f>IFERROR((B98/$B$99),0)</f>
        <v>0</v>
      </c>
      <c r="D98" s="15"/>
      <c r="E98" s="37">
        <f>IFERROR((D98/$B$99),0)</f>
        <v>0</v>
      </c>
      <c r="F98" s="39"/>
      <c r="G98" s="37">
        <f>IFERROR((F98/$F$99),0)</f>
        <v>0</v>
      </c>
      <c r="H98" s="15"/>
      <c r="I98" s="37">
        <f>IFERROR((H98/$B$99),0)</f>
        <v>0</v>
      </c>
      <c r="J98" s="39"/>
      <c r="K98" s="37">
        <f>IFERROR((J98/$J$99),0)</f>
        <v>0</v>
      </c>
      <c r="M98" s="35"/>
      <c r="N98" s="16">
        <f>IFERROR((M98/$M$99),0)</f>
        <v>0</v>
      </c>
      <c r="O98" s="39"/>
      <c r="P98" s="36">
        <f>IFERROR((O98/$O$99),0)</f>
        <v>0</v>
      </c>
    </row>
    <row r="99" spans="1:16" ht="15.75" hidden="1" outlineLevel="1" thickBot="1" x14ac:dyDescent="0.3">
      <c r="A99" s="176" t="s">
        <v>123</v>
      </c>
      <c r="B99" s="177">
        <f t="shared" ref="B99:K99" si="12">SUM(B97:B98)</f>
        <v>0</v>
      </c>
      <c r="C99" s="178">
        <f t="shared" si="12"/>
        <v>0</v>
      </c>
      <c r="D99" s="177">
        <f t="shared" si="12"/>
        <v>0</v>
      </c>
      <c r="E99" s="179">
        <f t="shared" si="12"/>
        <v>0</v>
      </c>
      <c r="F99" s="180">
        <f t="shared" si="12"/>
        <v>0</v>
      </c>
      <c r="G99" s="179">
        <f t="shared" si="12"/>
        <v>0</v>
      </c>
      <c r="H99" s="181">
        <f t="shared" si="12"/>
        <v>0</v>
      </c>
      <c r="I99" s="179">
        <f t="shared" si="12"/>
        <v>0</v>
      </c>
      <c r="J99" s="180">
        <f t="shared" si="12"/>
        <v>0</v>
      </c>
      <c r="K99" s="179">
        <f t="shared" si="12"/>
        <v>0</v>
      </c>
      <c r="M99" s="184">
        <f>SUM(M97:M98)</f>
        <v>0</v>
      </c>
      <c r="N99" s="185">
        <f>SUM(N97:N98)</f>
        <v>0</v>
      </c>
      <c r="O99" s="186">
        <f>SUM(O97:O98)</f>
        <v>0</v>
      </c>
      <c r="P99" s="187">
        <f>SUM(P97:P98)</f>
        <v>0</v>
      </c>
    </row>
    <row r="100" spans="1:16" hidden="1" outlineLevel="1" x14ac:dyDescent="0.25"/>
    <row r="101" spans="1:16" ht="15.75" hidden="1" outlineLevel="1" thickBot="1" x14ac:dyDescent="0.3">
      <c r="A101" s="189" t="s">
        <v>144</v>
      </c>
      <c r="D101" s="366" t="s">
        <v>105</v>
      </c>
      <c r="E101" s="366"/>
      <c r="F101" s="366"/>
      <c r="G101" s="366"/>
      <c r="H101" s="366"/>
      <c r="I101" s="366"/>
      <c r="J101" s="366"/>
      <c r="K101" s="366"/>
    </row>
    <row r="102" spans="1:16" ht="15" hidden="1" customHeight="1" outlineLevel="1" x14ac:dyDescent="0.25">
      <c r="A102" s="367" t="s">
        <v>106</v>
      </c>
      <c r="B102" s="367" t="s">
        <v>107</v>
      </c>
      <c r="C102" s="173" t="s">
        <v>108</v>
      </c>
      <c r="D102" s="369" t="s">
        <v>69</v>
      </c>
      <c r="E102" s="370"/>
      <c r="F102" s="370"/>
      <c r="G102" s="371"/>
      <c r="H102" s="369" t="s">
        <v>109</v>
      </c>
      <c r="I102" s="370"/>
      <c r="J102" s="370"/>
      <c r="K102" s="371"/>
      <c r="M102" s="372" t="s">
        <v>110</v>
      </c>
      <c r="N102" s="373"/>
      <c r="O102" s="373"/>
      <c r="P102" s="374"/>
    </row>
    <row r="103" spans="1:16" ht="30" hidden="1" outlineLevel="1" x14ac:dyDescent="0.25">
      <c r="A103" s="368"/>
      <c r="B103" s="368" t="s">
        <v>107</v>
      </c>
      <c r="C103" s="174" t="s">
        <v>114</v>
      </c>
      <c r="D103" s="175" t="s">
        <v>107</v>
      </c>
      <c r="E103" s="175" t="s">
        <v>115</v>
      </c>
      <c r="F103" s="175" t="s">
        <v>116</v>
      </c>
      <c r="G103" s="175" t="s">
        <v>117</v>
      </c>
      <c r="H103" s="175" t="s">
        <v>107</v>
      </c>
      <c r="I103" s="175" t="s">
        <v>115</v>
      </c>
      <c r="J103" s="175" t="s">
        <v>116</v>
      </c>
      <c r="K103" s="175" t="s">
        <v>117</v>
      </c>
      <c r="M103" s="182" t="s">
        <v>107</v>
      </c>
      <c r="N103" s="175" t="s">
        <v>115</v>
      </c>
      <c r="O103" s="175" t="s">
        <v>116</v>
      </c>
      <c r="P103" s="183" t="s">
        <v>117</v>
      </c>
    </row>
    <row r="104" spans="1:16" hidden="1" outlineLevel="1" x14ac:dyDescent="0.25">
      <c r="A104" s="14" t="s">
        <v>119</v>
      </c>
      <c r="B104" s="15">
        <f>+D104+H104</f>
        <v>0</v>
      </c>
      <c r="C104" s="37">
        <f>IFERROR((B104/$B$106),0)</f>
        <v>0</v>
      </c>
      <c r="D104" s="15"/>
      <c r="E104" s="37">
        <f>IFERROR((D104/$B$106),0)</f>
        <v>0</v>
      </c>
      <c r="F104" s="39"/>
      <c r="G104" s="37">
        <f>IFERROR((F104/$F$106),0)</f>
        <v>0</v>
      </c>
      <c r="H104" s="15"/>
      <c r="I104" s="37">
        <f>IFERROR((H104/$B$106),0)</f>
        <v>0</v>
      </c>
      <c r="J104" s="39"/>
      <c r="K104" s="37">
        <f>IFERROR((J104/$J$106),0)</f>
        <v>0</v>
      </c>
      <c r="M104" s="35"/>
      <c r="N104" s="16">
        <f>IFERROR((M104/$M$106),0)</f>
        <v>0</v>
      </c>
      <c r="O104" s="39"/>
      <c r="P104" s="36">
        <f>IFERROR((O104/$O$106),0)</f>
        <v>0</v>
      </c>
    </row>
    <row r="105" spans="1:16" hidden="1" outlineLevel="1" x14ac:dyDescent="0.25">
      <c r="A105" s="14" t="s">
        <v>121</v>
      </c>
      <c r="B105" s="15">
        <f>+D105+H105</f>
        <v>0</v>
      </c>
      <c r="C105" s="37">
        <f>IFERROR((B105/$B$106),0)</f>
        <v>0</v>
      </c>
      <c r="D105" s="15"/>
      <c r="E105" s="37">
        <f>IFERROR((D105/$B$106),0)</f>
        <v>0</v>
      </c>
      <c r="F105" s="39"/>
      <c r="G105" s="37">
        <f>IFERROR((F105/$F$106),0)</f>
        <v>0</v>
      </c>
      <c r="H105" s="15"/>
      <c r="I105" s="37">
        <f>IFERROR((H105/$B$106),0)</f>
        <v>0</v>
      </c>
      <c r="J105" s="39"/>
      <c r="K105" s="37">
        <f>IFERROR((J105/$J$106),0)</f>
        <v>0</v>
      </c>
      <c r="M105" s="35"/>
      <c r="N105" s="16">
        <f>IFERROR((M105/$M$106),0)</f>
        <v>0</v>
      </c>
      <c r="O105" s="39"/>
      <c r="P105" s="36">
        <f>IFERROR((O105/$O$106),0)</f>
        <v>0</v>
      </c>
    </row>
    <row r="106" spans="1:16" ht="15.75" hidden="1" outlineLevel="1" thickBot="1" x14ac:dyDescent="0.3">
      <c r="A106" s="176" t="s">
        <v>123</v>
      </c>
      <c r="B106" s="177">
        <f t="shared" ref="B106:K106" si="13">SUM(B104:B105)</f>
        <v>0</v>
      </c>
      <c r="C106" s="178">
        <f t="shared" si="13"/>
        <v>0</v>
      </c>
      <c r="D106" s="177">
        <f t="shared" si="13"/>
        <v>0</v>
      </c>
      <c r="E106" s="179">
        <f t="shared" si="13"/>
        <v>0</v>
      </c>
      <c r="F106" s="180">
        <f t="shared" si="13"/>
        <v>0</v>
      </c>
      <c r="G106" s="179">
        <f t="shared" si="13"/>
        <v>0</v>
      </c>
      <c r="H106" s="181">
        <f t="shared" si="13"/>
        <v>0</v>
      </c>
      <c r="I106" s="179">
        <f t="shared" si="13"/>
        <v>0</v>
      </c>
      <c r="J106" s="180">
        <f t="shared" si="13"/>
        <v>0</v>
      </c>
      <c r="K106" s="179">
        <f t="shared" si="13"/>
        <v>0</v>
      </c>
      <c r="M106" s="184">
        <f>SUM(M104:M105)</f>
        <v>0</v>
      </c>
      <c r="N106" s="185">
        <f>SUM(N104:N105)</f>
        <v>0</v>
      </c>
      <c r="O106" s="186">
        <f>SUM(O104:O105)</f>
        <v>0</v>
      </c>
      <c r="P106" s="187">
        <f>SUM(P104:P105)</f>
        <v>0</v>
      </c>
    </row>
    <row r="107" spans="1:16" collapsed="1" x14ac:dyDescent="0.25"/>
  </sheetData>
  <mergeCells count="178">
    <mergeCell ref="B53:B54"/>
    <mergeCell ref="D53:G53"/>
    <mergeCell ref="H53:K53"/>
    <mergeCell ref="D45:K45"/>
    <mergeCell ref="A46:A47"/>
    <mergeCell ref="B46:B47"/>
    <mergeCell ref="D46:G46"/>
    <mergeCell ref="H46:K46"/>
    <mergeCell ref="A39:A40"/>
    <mergeCell ref="B39:B40"/>
    <mergeCell ref="D39:G39"/>
    <mergeCell ref="H39:K39"/>
    <mergeCell ref="U21:V21"/>
    <mergeCell ref="S23:T23"/>
    <mergeCell ref="S24:T24"/>
    <mergeCell ref="S25:T25"/>
    <mergeCell ref="S27:T27"/>
    <mergeCell ref="U22:V22"/>
    <mergeCell ref="U23:V23"/>
    <mergeCell ref="U24:V24"/>
    <mergeCell ref="U25:V25"/>
    <mergeCell ref="R26:V26"/>
    <mergeCell ref="S32:T32"/>
    <mergeCell ref="U31:V31"/>
    <mergeCell ref="U32:V32"/>
    <mergeCell ref="S28:T28"/>
    <mergeCell ref="S29:T29"/>
    <mergeCell ref="S30:T30"/>
    <mergeCell ref="S31:T31"/>
    <mergeCell ref="U27:V27"/>
    <mergeCell ref="U28:V28"/>
    <mergeCell ref="U29:V29"/>
    <mergeCell ref="U30:V30"/>
    <mergeCell ref="U11:V11"/>
    <mergeCell ref="U12:V12"/>
    <mergeCell ref="U13:V13"/>
    <mergeCell ref="U20:V20"/>
    <mergeCell ref="S14:T14"/>
    <mergeCell ref="U14:V14"/>
    <mergeCell ref="S15:T15"/>
    <mergeCell ref="S16:T16"/>
    <mergeCell ref="S17:T17"/>
    <mergeCell ref="S18:T18"/>
    <mergeCell ref="R19:V19"/>
    <mergeCell ref="U18:V18"/>
    <mergeCell ref="U15:V15"/>
    <mergeCell ref="U16:V16"/>
    <mergeCell ref="S12:T12"/>
    <mergeCell ref="S13:T13"/>
    <mergeCell ref="S20:T20"/>
    <mergeCell ref="U17:V17"/>
    <mergeCell ref="B32:B33"/>
    <mergeCell ref="D32:G32"/>
    <mergeCell ref="H32:K32"/>
    <mergeCell ref="M32:P32"/>
    <mergeCell ref="A18:A19"/>
    <mergeCell ref="B18:B19"/>
    <mergeCell ref="D18:G18"/>
    <mergeCell ref="H18:K18"/>
    <mergeCell ref="M18:P18"/>
    <mergeCell ref="A25:A26"/>
    <mergeCell ref="B25:B26"/>
    <mergeCell ref="D25:G25"/>
    <mergeCell ref="H25:K25"/>
    <mergeCell ref="M25:P25"/>
    <mergeCell ref="D24:K24"/>
    <mergeCell ref="D31:K31"/>
    <mergeCell ref="A32:A33"/>
    <mergeCell ref="A11:A12"/>
    <mergeCell ref="S21:T21"/>
    <mergeCell ref="S22:T22"/>
    <mergeCell ref="D11:G11"/>
    <mergeCell ref="H11:K11"/>
    <mergeCell ref="A10:C10"/>
    <mergeCell ref="D10:K10"/>
    <mergeCell ref="A6:F6"/>
    <mergeCell ref="A7:F7"/>
    <mergeCell ref="A8:F8"/>
    <mergeCell ref="S11:T11"/>
    <mergeCell ref="M11:P11"/>
    <mergeCell ref="B11:B12"/>
    <mergeCell ref="C11:C12"/>
    <mergeCell ref="D17:K17"/>
    <mergeCell ref="A59:C59"/>
    <mergeCell ref="D59:K59"/>
    <mergeCell ref="D38:K38"/>
    <mergeCell ref="S62:T62"/>
    <mergeCell ref="U62:V62"/>
    <mergeCell ref="S63:T63"/>
    <mergeCell ref="U63:V63"/>
    <mergeCell ref="S64:T64"/>
    <mergeCell ref="U64:V64"/>
    <mergeCell ref="A60:A61"/>
    <mergeCell ref="B60:B61"/>
    <mergeCell ref="C60:C61"/>
    <mergeCell ref="D60:G60"/>
    <mergeCell ref="H60:K60"/>
    <mergeCell ref="M60:P60"/>
    <mergeCell ref="S60:T60"/>
    <mergeCell ref="U60:V60"/>
    <mergeCell ref="S61:T61"/>
    <mergeCell ref="U61:V61"/>
    <mergeCell ref="M39:P39"/>
    <mergeCell ref="M46:P46"/>
    <mergeCell ref="M53:P53"/>
    <mergeCell ref="D52:K52"/>
    <mergeCell ref="A53:A54"/>
    <mergeCell ref="S65:T65"/>
    <mergeCell ref="U65:V65"/>
    <mergeCell ref="D66:K66"/>
    <mergeCell ref="S66:T66"/>
    <mergeCell ref="U66:V66"/>
    <mergeCell ref="A67:A68"/>
    <mergeCell ref="B67:B68"/>
    <mergeCell ref="D67:G67"/>
    <mergeCell ref="H67:K67"/>
    <mergeCell ref="M67:P67"/>
    <mergeCell ref="S67:T67"/>
    <mergeCell ref="U67:V67"/>
    <mergeCell ref="R68:V68"/>
    <mergeCell ref="A74:A75"/>
    <mergeCell ref="B74:B75"/>
    <mergeCell ref="D74:G74"/>
    <mergeCell ref="H74:K74"/>
    <mergeCell ref="M74:P74"/>
    <mergeCell ref="S74:T74"/>
    <mergeCell ref="U74:V74"/>
    <mergeCell ref="R75:V75"/>
    <mergeCell ref="S69:T69"/>
    <mergeCell ref="U69:V69"/>
    <mergeCell ref="S70:T70"/>
    <mergeCell ref="U70:V70"/>
    <mergeCell ref="S71:T71"/>
    <mergeCell ref="U71:V71"/>
    <mergeCell ref="S76:T76"/>
    <mergeCell ref="U76:V76"/>
    <mergeCell ref="S77:T77"/>
    <mergeCell ref="U77:V77"/>
    <mergeCell ref="S78:T78"/>
    <mergeCell ref="U78:V78"/>
    <mergeCell ref="S72:T72"/>
    <mergeCell ref="U72:V72"/>
    <mergeCell ref="D73:K73"/>
    <mergeCell ref="S73:T73"/>
    <mergeCell ref="U73:V73"/>
    <mergeCell ref="S80:T80"/>
    <mergeCell ref="U80:V80"/>
    <mergeCell ref="A81:A82"/>
    <mergeCell ref="B81:B82"/>
    <mergeCell ref="D81:G81"/>
    <mergeCell ref="H81:K81"/>
    <mergeCell ref="M81:P81"/>
    <mergeCell ref="S81:T81"/>
    <mergeCell ref="U81:V81"/>
    <mergeCell ref="A2:W2"/>
    <mergeCell ref="A1:W1"/>
    <mergeCell ref="A4:W4"/>
    <mergeCell ref="D101:K101"/>
    <mergeCell ref="A102:A103"/>
    <mergeCell ref="B102:B103"/>
    <mergeCell ref="D102:G102"/>
    <mergeCell ref="H102:K102"/>
    <mergeCell ref="M102:P102"/>
    <mergeCell ref="D87:K87"/>
    <mergeCell ref="A88:A89"/>
    <mergeCell ref="B88:B89"/>
    <mergeCell ref="D88:G88"/>
    <mergeCell ref="H88:K88"/>
    <mergeCell ref="M88:P88"/>
    <mergeCell ref="D94:K94"/>
    <mergeCell ref="A95:A96"/>
    <mergeCell ref="B95:B96"/>
    <mergeCell ref="D95:G95"/>
    <mergeCell ref="H95:K95"/>
    <mergeCell ref="M95:P95"/>
    <mergeCell ref="S79:T79"/>
    <mergeCell ref="U79:V79"/>
    <mergeCell ref="D80:K80"/>
  </mergeCells>
  <pageMargins left="0.7" right="0.7" top="0.75" bottom="0.75" header="0.3" footer="0.3"/>
  <pageSetup orientation="portrait" r:id="rId1"/>
  <ignoredErrors>
    <ignoredError sqref="I13:I14 G1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Q159"/>
  <sheetViews>
    <sheetView showGridLines="0" workbookViewId="0">
      <selection activeCell="A158" sqref="A85:XFD158"/>
    </sheetView>
  </sheetViews>
  <sheetFormatPr baseColWidth="10" defaultColWidth="11.42578125" defaultRowHeight="15" outlineLevelRow="1" x14ac:dyDescent="0.25"/>
  <cols>
    <col min="1" max="1" width="2.85546875" customWidth="1"/>
    <col min="2" max="2" width="8.7109375" customWidth="1"/>
    <col min="3" max="3" width="41.85546875" bestFit="1" customWidth="1"/>
    <col min="4" max="4" width="11.42578125" customWidth="1"/>
    <col min="5" max="5" width="19.85546875" customWidth="1"/>
    <col min="6" max="6" width="11.42578125" customWidth="1"/>
    <col min="8" max="8" width="12.140625" bestFit="1" customWidth="1"/>
    <col min="9" max="9" width="11.28515625" customWidth="1"/>
  </cols>
  <sheetData>
    <row r="2" spans="2:17" ht="25.5" customHeight="1" x14ac:dyDescent="0.25">
      <c r="B2" s="285" t="s">
        <v>234</v>
      </c>
      <c r="C2" s="285"/>
      <c r="D2" s="285"/>
      <c r="E2" s="285"/>
      <c r="F2" s="285"/>
      <c r="G2" s="285"/>
      <c r="H2" s="285"/>
      <c r="I2" s="285"/>
      <c r="J2" s="285"/>
      <c r="K2" s="2"/>
      <c r="L2" s="2"/>
      <c r="M2" s="2"/>
      <c r="N2" s="2"/>
      <c r="O2" s="2"/>
      <c r="P2" s="2"/>
      <c r="Q2" s="2"/>
    </row>
    <row r="3" spans="2:17" ht="85.5" customHeight="1" x14ac:dyDescent="0.25">
      <c r="B3" s="289" t="s">
        <v>145</v>
      </c>
      <c r="C3" s="289"/>
      <c r="D3" s="289"/>
      <c r="E3" s="289"/>
      <c r="F3" s="289"/>
      <c r="G3" s="289"/>
      <c r="H3" s="289"/>
      <c r="I3" s="289"/>
      <c r="J3" s="63"/>
      <c r="K3" s="63"/>
      <c r="L3" s="63"/>
      <c r="M3" s="63"/>
      <c r="N3" s="63"/>
      <c r="O3" s="63"/>
      <c r="P3" s="63"/>
      <c r="Q3" s="63"/>
    </row>
    <row r="4" spans="2:17" ht="9.75" customHeight="1" x14ac:dyDescent="0.25">
      <c r="B4" s="75"/>
      <c r="C4" s="75"/>
      <c r="D4" s="75"/>
      <c r="E4" s="75"/>
      <c r="F4" s="75"/>
      <c r="G4" s="75"/>
      <c r="H4" s="75"/>
      <c r="I4" s="75"/>
      <c r="J4" s="75"/>
      <c r="K4" s="75"/>
      <c r="L4" s="75"/>
      <c r="M4" s="75"/>
      <c r="N4" s="75"/>
      <c r="O4" s="75"/>
      <c r="P4" s="75"/>
      <c r="Q4" s="75"/>
    </row>
    <row r="5" spans="2:17" ht="20.25" customHeight="1" x14ac:dyDescent="0.25">
      <c r="B5" s="285" t="s">
        <v>238</v>
      </c>
      <c r="C5" s="285"/>
      <c r="D5" s="285"/>
      <c r="E5" s="285"/>
      <c r="F5" s="285"/>
      <c r="G5" s="285"/>
      <c r="H5" s="285"/>
      <c r="I5" s="285"/>
      <c r="J5" s="2"/>
      <c r="K5" s="2"/>
      <c r="L5" s="2"/>
      <c r="M5" s="2"/>
      <c r="N5" s="2"/>
      <c r="O5" s="2"/>
      <c r="P5" s="2"/>
      <c r="Q5" s="2"/>
    </row>
    <row r="6" spans="2:17" x14ac:dyDescent="0.25">
      <c r="B6" s="55"/>
      <c r="C6" s="55"/>
      <c r="D6" s="55"/>
      <c r="E6" s="55"/>
      <c r="F6" s="55"/>
      <c r="G6" s="54"/>
    </row>
    <row r="7" spans="2:17" ht="15.75" x14ac:dyDescent="0.25">
      <c r="B7" s="306" t="s">
        <v>0</v>
      </c>
      <c r="C7" s="307"/>
      <c r="D7" s="307"/>
      <c r="E7" s="308"/>
      <c r="H7" s="172" t="s">
        <v>1</v>
      </c>
      <c r="I7" s="135">
        <v>21</v>
      </c>
    </row>
    <row r="8" spans="2:17" ht="16.5" customHeight="1" x14ac:dyDescent="0.25">
      <c r="B8" s="290" t="s">
        <v>2</v>
      </c>
      <c r="C8" s="291"/>
      <c r="D8" s="291"/>
      <c r="E8" s="292"/>
      <c r="H8" s="4" t="s">
        <v>3</v>
      </c>
      <c r="I8" s="5">
        <v>10</v>
      </c>
    </row>
    <row r="9" spans="2:17" ht="18" customHeight="1" x14ac:dyDescent="0.25">
      <c r="B9" s="410" t="s">
        <v>102</v>
      </c>
      <c r="C9" s="411"/>
      <c r="D9" s="411"/>
      <c r="E9" s="412"/>
      <c r="H9" s="4" t="s">
        <v>4</v>
      </c>
      <c r="I9" s="46" t="s">
        <v>103</v>
      </c>
    </row>
    <row r="10" spans="2:17" ht="15" customHeight="1" x14ac:dyDescent="0.25"/>
    <row r="11" spans="2:17" ht="15.75" x14ac:dyDescent="0.25">
      <c r="B11" s="407" t="s">
        <v>240</v>
      </c>
      <c r="C11" s="408"/>
      <c r="D11" s="408"/>
      <c r="E11" s="408"/>
      <c r="F11" s="408"/>
      <c r="G11" s="408"/>
      <c r="H11" s="408"/>
      <c r="I11" s="409"/>
    </row>
    <row r="12" spans="2:17" ht="60" x14ac:dyDescent="0.25">
      <c r="B12" s="136" t="s">
        <v>67</v>
      </c>
      <c r="C12" s="127" t="s">
        <v>146</v>
      </c>
      <c r="D12" s="127" t="s">
        <v>147</v>
      </c>
      <c r="E12" s="127" t="s">
        <v>148</v>
      </c>
      <c r="F12" s="129" t="s">
        <v>149</v>
      </c>
      <c r="G12" s="137" t="s">
        <v>150</v>
      </c>
      <c r="H12" s="129" t="s">
        <v>151</v>
      </c>
      <c r="I12" s="129" t="s">
        <v>152</v>
      </c>
    </row>
    <row r="13" spans="2:17" outlineLevel="1" x14ac:dyDescent="0.25">
      <c r="B13" s="9">
        <v>1</v>
      </c>
      <c r="C13" s="65"/>
      <c r="D13" s="125"/>
      <c r="E13" s="125"/>
      <c r="F13" s="9"/>
      <c r="G13" s="104"/>
      <c r="H13" s="56"/>
      <c r="I13" s="9"/>
    </row>
    <row r="14" spans="2:17" outlineLevel="1" x14ac:dyDescent="0.25">
      <c r="B14" s="9">
        <v>2</v>
      </c>
      <c r="C14" s="65"/>
      <c r="D14" s="58"/>
      <c r="E14" s="58"/>
      <c r="F14" s="9"/>
      <c r="G14" s="104"/>
      <c r="H14" s="56"/>
      <c r="I14" s="9"/>
    </row>
    <row r="15" spans="2:17" ht="15" customHeight="1" outlineLevel="1" x14ac:dyDescent="0.25">
      <c r="B15" s="9">
        <v>3</v>
      </c>
      <c r="C15" s="65"/>
      <c r="D15" s="58"/>
      <c r="E15" s="58"/>
      <c r="F15" s="9"/>
      <c r="G15" s="104"/>
      <c r="H15" s="56"/>
      <c r="I15" s="9"/>
    </row>
    <row r="16" spans="2:17" outlineLevel="1" x14ac:dyDescent="0.25">
      <c r="B16" s="9">
        <v>4</v>
      </c>
      <c r="C16" s="65"/>
      <c r="D16" s="58"/>
      <c r="E16" s="58"/>
      <c r="F16" s="9"/>
      <c r="G16" s="104"/>
      <c r="H16" s="56"/>
      <c r="I16" s="9"/>
    </row>
    <row r="17" spans="2:9" outlineLevel="1" x14ac:dyDescent="0.25">
      <c r="B17" s="9">
        <v>5</v>
      </c>
      <c r="C17" s="65"/>
      <c r="D17" s="58"/>
      <c r="E17" s="58"/>
      <c r="F17" s="9"/>
      <c r="G17" s="104"/>
      <c r="H17" s="56"/>
      <c r="I17" s="9"/>
    </row>
    <row r="18" spans="2:9" outlineLevel="1" x14ac:dyDescent="0.25">
      <c r="B18" s="9">
        <v>6</v>
      </c>
      <c r="C18" s="11"/>
      <c r="D18" s="58"/>
      <c r="E18" s="58"/>
      <c r="F18" s="9"/>
      <c r="G18" s="104"/>
      <c r="H18" s="56"/>
      <c r="I18" s="9"/>
    </row>
    <row r="19" spans="2:9" outlineLevel="1" x14ac:dyDescent="0.25">
      <c r="B19" s="9">
        <v>7</v>
      </c>
      <c r="C19" s="11"/>
      <c r="D19" s="58"/>
      <c r="E19" s="58"/>
      <c r="F19" s="9"/>
      <c r="G19" s="104"/>
      <c r="H19" s="56"/>
      <c r="I19" s="9"/>
    </row>
    <row r="20" spans="2:9" outlineLevel="1" x14ac:dyDescent="0.25">
      <c r="B20" s="9">
        <v>8</v>
      </c>
      <c r="C20" s="11"/>
      <c r="D20" s="58"/>
      <c r="E20" s="58"/>
      <c r="F20" s="9"/>
      <c r="G20" s="104"/>
      <c r="H20" s="56"/>
      <c r="I20" s="9"/>
    </row>
    <row r="21" spans="2:9" outlineLevel="1" x14ac:dyDescent="0.25">
      <c r="B21" s="9">
        <v>9</v>
      </c>
      <c r="C21" s="11"/>
      <c r="D21" s="58"/>
      <c r="E21" s="58"/>
      <c r="F21" s="9"/>
      <c r="G21" s="104"/>
      <c r="H21" s="56"/>
      <c r="I21" s="9"/>
    </row>
    <row r="22" spans="2:9" outlineLevel="1" x14ac:dyDescent="0.25">
      <c r="B22" s="9">
        <v>10</v>
      </c>
      <c r="C22" s="11"/>
      <c r="D22" s="58"/>
      <c r="E22" s="58"/>
      <c r="F22" s="9"/>
      <c r="G22" s="104"/>
      <c r="H22" s="56"/>
      <c r="I22" s="9"/>
    </row>
    <row r="23" spans="2:9" outlineLevel="1" x14ac:dyDescent="0.25">
      <c r="B23" s="9">
        <v>11</v>
      </c>
      <c r="C23" s="11"/>
      <c r="D23" s="58"/>
      <c r="E23" s="58"/>
      <c r="F23" s="9"/>
      <c r="G23" s="104"/>
      <c r="H23" s="56"/>
      <c r="I23" s="9"/>
    </row>
    <row r="24" spans="2:9" outlineLevel="1" x14ac:dyDescent="0.25">
      <c r="B24" s="9">
        <v>12</v>
      </c>
      <c r="C24" s="11"/>
      <c r="D24" s="58"/>
      <c r="E24" s="58"/>
      <c r="F24" s="9"/>
      <c r="G24" s="104"/>
      <c r="H24" s="56"/>
      <c r="I24" s="9"/>
    </row>
    <row r="25" spans="2:9" outlineLevel="1" x14ac:dyDescent="0.25">
      <c r="B25" s="9">
        <v>13</v>
      </c>
      <c r="C25" s="11"/>
      <c r="D25" s="58"/>
      <c r="E25" s="58"/>
      <c r="F25" s="9"/>
      <c r="G25" s="104"/>
      <c r="H25" s="56"/>
      <c r="I25" s="9"/>
    </row>
    <row r="26" spans="2:9" outlineLevel="1" x14ac:dyDescent="0.25">
      <c r="B26" s="9">
        <v>14</v>
      </c>
      <c r="C26" s="11"/>
      <c r="D26" s="58"/>
      <c r="E26" s="58"/>
      <c r="F26" s="9"/>
      <c r="G26" s="104"/>
      <c r="H26" s="56"/>
      <c r="I26" s="9"/>
    </row>
    <row r="27" spans="2:9" outlineLevel="1" x14ac:dyDescent="0.25">
      <c r="B27" s="9">
        <v>15</v>
      </c>
      <c r="C27" s="11"/>
      <c r="D27" s="58"/>
      <c r="E27" s="58"/>
      <c r="F27" s="9"/>
      <c r="G27" s="104"/>
      <c r="H27" s="56"/>
      <c r="I27" s="9"/>
    </row>
    <row r="28" spans="2:9" outlineLevel="1" x14ac:dyDescent="0.25">
      <c r="B28" s="9">
        <v>16</v>
      </c>
      <c r="C28" s="11"/>
      <c r="D28" s="58"/>
      <c r="E28" s="58"/>
      <c r="F28" s="9"/>
      <c r="G28" s="104"/>
      <c r="H28" s="56"/>
      <c r="I28" s="9"/>
    </row>
    <row r="29" spans="2:9" outlineLevel="1" x14ac:dyDescent="0.25">
      <c r="B29" s="9">
        <v>17</v>
      </c>
      <c r="C29" s="11"/>
      <c r="D29" s="58"/>
      <c r="E29" s="58"/>
      <c r="F29" s="9"/>
      <c r="G29" s="104"/>
      <c r="H29" s="56"/>
      <c r="I29" s="9"/>
    </row>
    <row r="30" spans="2:9" outlineLevel="1" x14ac:dyDescent="0.25">
      <c r="B30" s="9">
        <v>18</v>
      </c>
      <c r="C30" s="11"/>
      <c r="D30" s="58"/>
      <c r="E30" s="58"/>
      <c r="F30" s="9"/>
      <c r="G30" s="104"/>
      <c r="H30" s="56"/>
      <c r="I30" s="9"/>
    </row>
    <row r="31" spans="2:9" outlineLevel="1" x14ac:dyDescent="0.25">
      <c r="B31" s="9">
        <v>19</v>
      </c>
      <c r="C31" s="11"/>
      <c r="D31" s="58"/>
      <c r="E31" s="58"/>
      <c r="F31" s="9"/>
      <c r="G31" s="104"/>
      <c r="H31" s="56"/>
      <c r="I31" s="9"/>
    </row>
    <row r="32" spans="2:9" outlineLevel="1" x14ac:dyDescent="0.25">
      <c r="B32" s="9">
        <v>20</v>
      </c>
      <c r="C32" s="11"/>
      <c r="D32" s="58"/>
      <c r="E32" s="58"/>
      <c r="F32" s="9"/>
      <c r="G32" s="104"/>
      <c r="H32" s="56"/>
      <c r="I32" s="9"/>
    </row>
    <row r="33" spans="2:9" outlineLevel="1" x14ac:dyDescent="0.25">
      <c r="B33" s="9">
        <v>21</v>
      </c>
      <c r="C33" s="11"/>
      <c r="D33" s="58"/>
      <c r="E33" s="58"/>
      <c r="F33" s="9"/>
      <c r="G33" s="104"/>
      <c r="H33" s="56"/>
      <c r="I33" s="9"/>
    </row>
    <row r="34" spans="2:9" outlineLevel="1" x14ac:dyDescent="0.25">
      <c r="B34" s="9">
        <v>22</v>
      </c>
      <c r="C34" s="11"/>
      <c r="D34" s="58"/>
      <c r="E34" s="58"/>
      <c r="F34" s="9"/>
      <c r="G34" s="104"/>
      <c r="H34" s="56"/>
      <c r="I34" s="9"/>
    </row>
    <row r="35" spans="2:9" outlineLevel="1" x14ac:dyDescent="0.25">
      <c r="B35" s="9">
        <v>23</v>
      </c>
      <c r="C35" s="11"/>
      <c r="D35" s="58"/>
      <c r="E35" s="58"/>
      <c r="F35" s="9"/>
      <c r="G35" s="104"/>
      <c r="H35" s="56"/>
      <c r="I35" s="9"/>
    </row>
    <row r="36" spans="2:9" outlineLevel="1" x14ac:dyDescent="0.25">
      <c r="B36" s="9">
        <v>24</v>
      </c>
      <c r="C36" s="11"/>
      <c r="D36" s="58"/>
      <c r="E36" s="58"/>
      <c r="F36" s="9"/>
      <c r="G36" s="104"/>
      <c r="H36" s="56"/>
      <c r="I36" s="9"/>
    </row>
    <row r="37" spans="2:9" outlineLevel="1" x14ac:dyDescent="0.25">
      <c r="B37" s="9">
        <v>25</v>
      </c>
      <c r="C37" s="11"/>
      <c r="D37" s="58"/>
      <c r="E37" s="58"/>
      <c r="F37" s="9"/>
      <c r="G37" s="104"/>
      <c r="H37" s="56"/>
      <c r="I37" s="9"/>
    </row>
    <row r="38" spans="2:9" outlineLevel="1" x14ac:dyDescent="0.25">
      <c r="B38" s="9">
        <v>26</v>
      </c>
      <c r="C38" s="11"/>
      <c r="D38" s="58"/>
      <c r="E38" s="58"/>
      <c r="F38" s="9"/>
      <c r="G38" s="104"/>
      <c r="H38" s="56"/>
      <c r="I38" s="9"/>
    </row>
    <row r="39" spans="2:9" outlineLevel="1" x14ac:dyDescent="0.25">
      <c r="B39" s="9">
        <v>27</v>
      </c>
      <c r="C39" s="11"/>
      <c r="D39" s="58"/>
      <c r="E39" s="58"/>
      <c r="F39" s="9"/>
      <c r="G39" s="104"/>
      <c r="H39" s="56"/>
      <c r="I39" s="9"/>
    </row>
    <row r="40" spans="2:9" outlineLevel="1" x14ac:dyDescent="0.25">
      <c r="B40" s="9">
        <v>28</v>
      </c>
      <c r="C40" s="11"/>
      <c r="D40" s="58"/>
      <c r="E40" s="58"/>
      <c r="F40" s="9"/>
      <c r="G40" s="104"/>
      <c r="H40" s="56"/>
      <c r="I40" s="9"/>
    </row>
    <row r="41" spans="2:9" outlineLevel="1" x14ac:dyDescent="0.25">
      <c r="B41" s="9">
        <v>29</v>
      </c>
      <c r="C41" s="11"/>
      <c r="D41" s="58"/>
      <c r="E41" s="58"/>
      <c r="F41" s="9"/>
      <c r="G41" s="104"/>
      <c r="H41" s="56"/>
      <c r="I41" s="9"/>
    </row>
    <row r="42" spans="2:9" outlineLevel="1" x14ac:dyDescent="0.25">
      <c r="B42" s="9">
        <v>30</v>
      </c>
      <c r="C42" s="11"/>
      <c r="D42" s="58"/>
      <c r="E42" s="58"/>
      <c r="F42" s="9"/>
      <c r="G42" s="104"/>
      <c r="H42" s="56"/>
      <c r="I42" s="9"/>
    </row>
    <row r="43" spans="2:9" outlineLevel="1" x14ac:dyDescent="0.25">
      <c r="B43" s="9">
        <v>31</v>
      </c>
      <c r="C43" s="11"/>
      <c r="D43" s="58"/>
      <c r="E43" s="58"/>
      <c r="F43" s="9"/>
      <c r="G43" s="104"/>
      <c r="H43" s="56"/>
      <c r="I43" s="9"/>
    </row>
    <row r="44" spans="2:9" outlineLevel="1" x14ac:dyDescent="0.25">
      <c r="B44" s="9">
        <v>32</v>
      </c>
      <c r="C44" s="17"/>
      <c r="D44" s="58"/>
      <c r="E44" s="58"/>
      <c r="F44" s="9"/>
      <c r="G44" s="104"/>
      <c r="H44" s="56"/>
      <c r="I44" s="9"/>
    </row>
    <row r="45" spans="2:9" outlineLevel="1" x14ac:dyDescent="0.25">
      <c r="B45" s="9">
        <v>33</v>
      </c>
      <c r="C45" s="11"/>
      <c r="D45" s="58"/>
      <c r="E45" s="58"/>
      <c r="F45" s="9"/>
      <c r="G45" s="104"/>
      <c r="H45" s="56"/>
      <c r="I45" s="9"/>
    </row>
    <row r="46" spans="2:9" outlineLevel="1" x14ac:dyDescent="0.25">
      <c r="B46" s="9">
        <v>34</v>
      </c>
      <c r="C46" s="11"/>
      <c r="D46" s="58"/>
      <c r="E46" s="58"/>
      <c r="F46" s="9"/>
      <c r="G46" s="104"/>
      <c r="H46" s="56"/>
      <c r="I46" s="9"/>
    </row>
    <row r="47" spans="2:9" outlineLevel="1" x14ac:dyDescent="0.25">
      <c r="B47" s="9">
        <v>35</v>
      </c>
      <c r="C47" s="11"/>
      <c r="D47" s="58"/>
      <c r="E47" s="58"/>
      <c r="F47" s="9"/>
      <c r="G47" s="104"/>
      <c r="H47" s="56"/>
      <c r="I47" s="9"/>
    </row>
    <row r="48" spans="2:9" outlineLevel="1" x14ac:dyDescent="0.25">
      <c r="B48" s="9">
        <v>36</v>
      </c>
      <c r="C48" s="17"/>
      <c r="D48" s="58"/>
      <c r="E48" s="58"/>
      <c r="F48" s="9"/>
      <c r="G48" s="104"/>
      <c r="H48" s="56"/>
      <c r="I48" s="9"/>
    </row>
    <row r="49" spans="2:9" outlineLevel="1" x14ac:dyDescent="0.25">
      <c r="B49" s="9">
        <v>37</v>
      </c>
      <c r="C49" s="11"/>
      <c r="D49" s="58"/>
      <c r="E49" s="58"/>
      <c r="F49" s="9"/>
      <c r="G49" s="104"/>
      <c r="H49" s="56"/>
      <c r="I49" s="9"/>
    </row>
    <row r="50" spans="2:9" outlineLevel="1" x14ac:dyDescent="0.25">
      <c r="B50" s="9">
        <v>38</v>
      </c>
      <c r="C50" s="11"/>
      <c r="D50" s="58"/>
      <c r="E50" s="58"/>
      <c r="F50" s="9"/>
      <c r="G50" s="104"/>
      <c r="H50" s="56"/>
      <c r="I50" s="9"/>
    </row>
    <row r="51" spans="2:9" outlineLevel="1" x14ac:dyDescent="0.25">
      <c r="B51" s="9">
        <v>39</v>
      </c>
      <c r="C51" s="11"/>
      <c r="D51" s="58"/>
      <c r="E51" s="58"/>
      <c r="F51" s="9"/>
      <c r="G51" s="104"/>
      <c r="H51" s="56"/>
      <c r="I51" s="9"/>
    </row>
    <row r="52" spans="2:9" outlineLevel="1" x14ac:dyDescent="0.25">
      <c r="B52" s="9">
        <v>40</v>
      </c>
      <c r="C52" s="11"/>
      <c r="D52" s="58"/>
      <c r="E52" s="58"/>
      <c r="F52" s="9"/>
      <c r="G52" s="104"/>
      <c r="H52" s="56"/>
      <c r="I52" s="9"/>
    </row>
    <row r="53" spans="2:9" outlineLevel="1" x14ac:dyDescent="0.25">
      <c r="B53" s="9">
        <v>41</v>
      </c>
      <c r="C53" s="11"/>
      <c r="D53" s="58"/>
      <c r="E53" s="58"/>
      <c r="F53" s="9"/>
      <c r="G53" s="104"/>
      <c r="H53" s="56"/>
      <c r="I53" s="9"/>
    </row>
    <row r="54" spans="2:9" outlineLevel="1" x14ac:dyDescent="0.25">
      <c r="B54" s="9">
        <v>42</v>
      </c>
      <c r="C54" s="17"/>
      <c r="D54" s="58"/>
      <c r="E54" s="58"/>
      <c r="F54" s="9"/>
      <c r="G54" s="104"/>
      <c r="H54" s="56"/>
      <c r="I54" s="9"/>
    </row>
    <row r="55" spans="2:9" outlineLevel="1" x14ac:dyDescent="0.25">
      <c r="B55" s="9">
        <v>43</v>
      </c>
      <c r="C55" s="17"/>
      <c r="D55" s="58"/>
      <c r="E55" s="58"/>
      <c r="F55" s="9"/>
      <c r="G55" s="104"/>
      <c r="H55" s="56"/>
      <c r="I55" s="9"/>
    </row>
    <row r="56" spans="2:9" outlineLevel="1" x14ac:dyDescent="0.25">
      <c r="B56" s="9">
        <v>44</v>
      </c>
      <c r="C56" s="11"/>
      <c r="D56" s="58"/>
      <c r="E56" s="58"/>
      <c r="F56" s="9"/>
      <c r="G56" s="104"/>
      <c r="H56" s="56"/>
      <c r="I56" s="9"/>
    </row>
    <row r="57" spans="2:9" outlineLevel="1" x14ac:dyDescent="0.25">
      <c r="B57" s="9">
        <v>45</v>
      </c>
      <c r="C57" s="11"/>
      <c r="D57" s="58"/>
      <c r="E57" s="58"/>
      <c r="F57" s="9"/>
      <c r="G57" s="104"/>
      <c r="H57" s="56"/>
      <c r="I57" s="9"/>
    </row>
    <row r="58" spans="2:9" outlineLevel="1" x14ac:dyDescent="0.25">
      <c r="B58" s="9">
        <v>46</v>
      </c>
      <c r="C58" s="17"/>
      <c r="D58" s="58"/>
      <c r="E58" s="58"/>
      <c r="F58" s="9"/>
      <c r="G58" s="104"/>
      <c r="H58" s="56"/>
      <c r="I58" s="9"/>
    </row>
    <row r="59" spans="2:9" outlineLevel="1" x14ac:dyDescent="0.25">
      <c r="B59" s="9">
        <v>47</v>
      </c>
      <c r="C59" s="17"/>
      <c r="D59" s="58"/>
      <c r="E59" s="58"/>
      <c r="F59" s="19"/>
      <c r="G59" s="104"/>
      <c r="H59" s="56"/>
      <c r="I59" s="105"/>
    </row>
    <row r="60" spans="2:9" outlineLevel="1" x14ac:dyDescent="0.25">
      <c r="B60" s="9">
        <v>48</v>
      </c>
      <c r="C60" s="11"/>
      <c r="D60" s="58"/>
      <c r="E60" s="58"/>
      <c r="F60" s="19"/>
      <c r="G60" s="104"/>
      <c r="H60" s="56"/>
      <c r="I60" s="105"/>
    </row>
    <row r="61" spans="2:9" outlineLevel="1" x14ac:dyDescent="0.25">
      <c r="B61" s="9">
        <v>49</v>
      </c>
      <c r="C61" s="56"/>
      <c r="D61" s="58"/>
      <c r="E61" s="58"/>
      <c r="F61" s="9"/>
      <c r="G61" s="104"/>
      <c r="H61" s="56"/>
      <c r="I61" s="9"/>
    </row>
    <row r="62" spans="2:9" outlineLevel="1" x14ac:dyDescent="0.25">
      <c r="B62" s="9">
        <v>50</v>
      </c>
      <c r="C62" s="17"/>
      <c r="D62" s="103"/>
      <c r="E62" s="58"/>
      <c r="F62" s="9"/>
      <c r="G62" s="104"/>
      <c r="H62" s="56"/>
      <c r="I62" s="9"/>
    </row>
    <row r="63" spans="2:9" outlineLevel="1" x14ac:dyDescent="0.25">
      <c r="B63" s="9">
        <v>51</v>
      </c>
      <c r="C63" s="11"/>
      <c r="D63" s="58"/>
      <c r="E63" s="58"/>
      <c r="F63" s="19"/>
      <c r="G63" s="104"/>
      <c r="H63" s="56"/>
      <c r="I63" s="105"/>
    </row>
    <row r="64" spans="2:9" outlineLevel="1" x14ac:dyDescent="0.25">
      <c r="B64" s="9">
        <v>52</v>
      </c>
      <c r="C64" s="17"/>
      <c r="D64" s="103"/>
      <c r="E64" s="58"/>
      <c r="F64" s="9"/>
      <c r="G64" s="104"/>
      <c r="H64" s="56"/>
      <c r="I64" s="9"/>
    </row>
    <row r="65" spans="2:9" outlineLevel="1" x14ac:dyDescent="0.25">
      <c r="B65" s="9">
        <v>53</v>
      </c>
      <c r="C65" s="17"/>
      <c r="D65" s="103"/>
      <c r="E65" s="58"/>
      <c r="F65" s="19"/>
      <c r="G65" s="104"/>
      <c r="H65" s="56"/>
      <c r="I65" s="105"/>
    </row>
    <row r="66" spans="2:9" outlineLevel="1" x14ac:dyDescent="0.25">
      <c r="B66" s="9">
        <v>54</v>
      </c>
      <c r="C66" s="17"/>
      <c r="D66" s="103"/>
      <c r="E66" s="58"/>
      <c r="F66" s="19"/>
      <c r="G66" s="104"/>
      <c r="H66" s="56"/>
      <c r="I66" s="105"/>
    </row>
    <row r="67" spans="2:9" outlineLevel="1" x14ac:dyDescent="0.25">
      <c r="B67" s="9">
        <v>55</v>
      </c>
      <c r="C67" s="11"/>
      <c r="D67" s="58"/>
      <c r="E67" s="58"/>
      <c r="F67" s="19"/>
      <c r="G67" s="104"/>
      <c r="H67" s="56"/>
      <c r="I67" s="105"/>
    </row>
    <row r="68" spans="2:9" outlineLevel="1" x14ac:dyDescent="0.25">
      <c r="B68" s="9">
        <v>56</v>
      </c>
      <c r="C68" s="11"/>
      <c r="D68" s="58"/>
      <c r="E68" s="58"/>
      <c r="F68" s="9"/>
      <c r="G68" s="104"/>
      <c r="H68" s="56"/>
      <c r="I68" s="9"/>
    </row>
    <row r="69" spans="2:9" outlineLevel="1" x14ac:dyDescent="0.25">
      <c r="B69" s="9">
        <v>57</v>
      </c>
      <c r="C69" s="11"/>
      <c r="D69" s="58"/>
      <c r="E69" s="58"/>
      <c r="F69" s="9"/>
      <c r="G69" s="104"/>
      <c r="H69" s="56"/>
      <c r="I69" s="9"/>
    </row>
    <row r="70" spans="2:9" outlineLevel="1" x14ac:dyDescent="0.25">
      <c r="B70" s="9">
        <v>58</v>
      </c>
      <c r="C70" s="11"/>
      <c r="D70" s="103"/>
      <c r="E70" s="58"/>
      <c r="F70" s="9"/>
      <c r="G70" s="104"/>
      <c r="H70" s="56"/>
      <c r="I70" s="9"/>
    </row>
    <row r="71" spans="2:9" outlineLevel="1" x14ac:dyDescent="0.25">
      <c r="B71" s="9">
        <v>59</v>
      </c>
      <c r="C71" s="11"/>
      <c r="D71" s="103"/>
      <c r="E71" s="58"/>
      <c r="F71" s="9"/>
      <c r="G71" s="104"/>
      <c r="H71" s="56"/>
      <c r="I71" s="9"/>
    </row>
    <row r="72" spans="2:9" outlineLevel="1" x14ac:dyDescent="0.25">
      <c r="B72" s="9">
        <v>60</v>
      </c>
      <c r="C72" s="11"/>
      <c r="D72" s="103"/>
      <c r="E72" s="58"/>
      <c r="F72" s="9"/>
      <c r="G72" s="104"/>
      <c r="H72" s="56"/>
      <c r="I72" s="9"/>
    </row>
    <row r="73" spans="2:9" outlineLevel="1" x14ac:dyDescent="0.25">
      <c r="B73" s="9">
        <v>61</v>
      </c>
      <c r="C73" s="11"/>
      <c r="D73" s="103"/>
      <c r="E73" s="58"/>
      <c r="F73" s="9"/>
      <c r="G73" s="104"/>
      <c r="H73" s="56"/>
      <c r="I73" s="9"/>
    </row>
    <row r="74" spans="2:9" outlineLevel="1" x14ac:dyDescent="0.25">
      <c r="B74" s="9">
        <v>62</v>
      </c>
      <c r="C74" s="11"/>
      <c r="D74" s="103"/>
      <c r="E74" s="58"/>
      <c r="F74" s="9"/>
      <c r="G74" s="104"/>
      <c r="H74" s="56"/>
      <c r="I74" s="9"/>
    </row>
    <row r="75" spans="2:9" outlineLevel="1" x14ac:dyDescent="0.25">
      <c r="B75" s="9">
        <v>63</v>
      </c>
      <c r="C75" s="11"/>
      <c r="D75" s="103"/>
      <c r="E75" s="58"/>
      <c r="F75" s="9"/>
      <c r="G75" s="104"/>
      <c r="H75" s="56"/>
      <c r="I75" s="9"/>
    </row>
    <row r="76" spans="2:9" outlineLevel="1" x14ac:dyDescent="0.25">
      <c r="B76" s="9">
        <v>64</v>
      </c>
      <c r="C76" s="11"/>
      <c r="D76" s="103"/>
      <c r="E76" s="58"/>
      <c r="F76" s="9"/>
      <c r="G76" s="104"/>
      <c r="H76" s="56"/>
      <c r="I76" s="9"/>
    </row>
    <row r="77" spans="2:9" outlineLevel="1" x14ac:dyDescent="0.25">
      <c r="B77" s="9">
        <v>65</v>
      </c>
      <c r="C77" s="11"/>
      <c r="D77" s="103"/>
      <c r="E77" s="58"/>
      <c r="F77" s="9"/>
      <c r="G77" s="104"/>
      <c r="H77" s="56"/>
      <c r="I77" s="9"/>
    </row>
    <row r="78" spans="2:9" outlineLevel="1" x14ac:dyDescent="0.25">
      <c r="B78" s="9">
        <v>66</v>
      </c>
      <c r="C78" s="11"/>
      <c r="D78" s="103"/>
      <c r="E78" s="58"/>
      <c r="F78" s="9"/>
      <c r="G78" s="104"/>
      <c r="H78" s="56"/>
      <c r="I78" s="9"/>
    </row>
    <row r="79" spans="2:9" outlineLevel="1" x14ac:dyDescent="0.25">
      <c r="B79" s="9">
        <v>67</v>
      </c>
      <c r="C79" s="11"/>
      <c r="D79" s="103"/>
      <c r="E79" s="58"/>
      <c r="F79" s="9"/>
      <c r="G79" s="104"/>
      <c r="H79" s="56"/>
      <c r="I79" s="9"/>
    </row>
    <row r="80" spans="2:9" outlineLevel="1" x14ac:dyDescent="0.25">
      <c r="B80" s="9">
        <v>68</v>
      </c>
      <c r="C80" s="11"/>
      <c r="D80" s="103"/>
      <c r="E80" s="58"/>
      <c r="F80" s="9"/>
      <c r="G80" s="104"/>
      <c r="H80" s="56"/>
      <c r="I80" s="9"/>
    </row>
    <row r="81" spans="2:9" outlineLevel="1" x14ac:dyDescent="0.25">
      <c r="B81" s="9">
        <v>69</v>
      </c>
      <c r="C81" s="11"/>
      <c r="D81" s="103"/>
      <c r="E81" s="58"/>
      <c r="F81" s="9"/>
      <c r="G81" s="104"/>
      <c r="H81" s="56"/>
      <c r="I81" s="9"/>
    </row>
    <row r="82" spans="2:9" outlineLevel="1" x14ac:dyDescent="0.25">
      <c r="B82" s="9">
        <v>70</v>
      </c>
      <c r="C82" s="11"/>
      <c r="D82" s="103"/>
      <c r="E82" s="58"/>
      <c r="F82" s="9"/>
      <c r="G82" s="104"/>
      <c r="H82" s="56"/>
      <c r="I82" s="9"/>
    </row>
    <row r="83" spans="2:9" ht="15.75" x14ac:dyDescent="0.25">
      <c r="B83" s="407" t="s">
        <v>239</v>
      </c>
      <c r="C83" s="408"/>
      <c r="D83" s="408"/>
      <c r="E83" s="408"/>
      <c r="F83" s="408"/>
      <c r="G83" s="408"/>
      <c r="H83" s="408"/>
      <c r="I83" s="409"/>
    </row>
    <row r="84" spans="2:9" ht="60" x14ac:dyDescent="0.25">
      <c r="B84" s="136" t="s">
        <v>67</v>
      </c>
      <c r="C84" s="136" t="s">
        <v>146</v>
      </c>
      <c r="D84" s="136" t="s">
        <v>147</v>
      </c>
      <c r="E84" s="136" t="s">
        <v>148</v>
      </c>
      <c r="F84" s="129" t="s">
        <v>149</v>
      </c>
      <c r="G84" s="231" t="s">
        <v>150</v>
      </c>
      <c r="H84" s="129" t="s">
        <v>151</v>
      </c>
      <c r="I84" s="129" t="s">
        <v>152</v>
      </c>
    </row>
    <row r="85" spans="2:9" hidden="1" outlineLevel="1" x14ac:dyDescent="0.25">
      <c r="B85" s="232">
        <v>1</v>
      </c>
      <c r="C85" s="237"/>
      <c r="D85" s="233"/>
      <c r="E85" s="233"/>
      <c r="F85" s="232"/>
      <c r="G85" s="234"/>
      <c r="H85" s="233"/>
      <c r="I85" s="232"/>
    </row>
    <row r="86" spans="2:9" hidden="1" outlineLevel="1" x14ac:dyDescent="0.25">
      <c r="B86" s="232">
        <v>2</v>
      </c>
      <c r="C86" s="237"/>
      <c r="D86" s="233"/>
      <c r="E86" s="233"/>
      <c r="F86" s="232"/>
      <c r="G86" s="234"/>
      <c r="H86" s="233"/>
      <c r="I86" s="232"/>
    </row>
    <row r="87" spans="2:9" hidden="1" outlineLevel="1" x14ac:dyDescent="0.25">
      <c r="B87" s="232">
        <v>3</v>
      </c>
      <c r="C87" s="237"/>
      <c r="D87" s="233"/>
      <c r="E87" s="233"/>
      <c r="F87" s="232"/>
      <c r="G87" s="234"/>
      <c r="H87" s="233"/>
      <c r="I87" s="232"/>
    </row>
    <row r="88" spans="2:9" hidden="1" outlineLevel="1" x14ac:dyDescent="0.25">
      <c r="B88" s="232">
        <v>4</v>
      </c>
      <c r="C88" s="237"/>
      <c r="D88" s="233"/>
      <c r="E88" s="233"/>
      <c r="F88" s="232"/>
      <c r="G88" s="234"/>
      <c r="H88" s="233"/>
      <c r="I88" s="232"/>
    </row>
    <row r="89" spans="2:9" hidden="1" outlineLevel="1" x14ac:dyDescent="0.25">
      <c r="B89" s="232">
        <v>5</v>
      </c>
      <c r="C89" s="237"/>
      <c r="D89" s="233"/>
      <c r="E89" s="233"/>
      <c r="F89" s="232"/>
      <c r="G89" s="234"/>
      <c r="H89" s="233"/>
      <c r="I89" s="232"/>
    </row>
    <row r="90" spans="2:9" hidden="1" outlineLevel="1" x14ac:dyDescent="0.25">
      <c r="B90" s="232">
        <v>6</v>
      </c>
      <c r="C90" s="238"/>
      <c r="D90" s="233"/>
      <c r="E90" s="233"/>
      <c r="F90" s="232"/>
      <c r="G90" s="234"/>
      <c r="H90" s="233"/>
      <c r="I90" s="232"/>
    </row>
    <row r="91" spans="2:9" hidden="1" outlineLevel="1" x14ac:dyDescent="0.25">
      <c r="B91" s="232">
        <v>7</v>
      </c>
      <c r="C91" s="238"/>
      <c r="D91" s="233"/>
      <c r="E91" s="233"/>
      <c r="F91" s="232"/>
      <c r="G91" s="234"/>
      <c r="H91" s="233"/>
      <c r="I91" s="232"/>
    </row>
    <row r="92" spans="2:9" hidden="1" outlineLevel="1" x14ac:dyDescent="0.25">
      <c r="B92" s="232">
        <v>8</v>
      </c>
      <c r="C92" s="238"/>
      <c r="D92" s="233"/>
      <c r="E92" s="233"/>
      <c r="F92" s="232"/>
      <c r="G92" s="234"/>
      <c r="H92" s="233"/>
      <c r="I92" s="232"/>
    </row>
    <row r="93" spans="2:9" hidden="1" outlineLevel="1" x14ac:dyDescent="0.25">
      <c r="B93" s="232">
        <v>9</v>
      </c>
      <c r="C93" s="238"/>
      <c r="D93" s="233"/>
      <c r="E93" s="233"/>
      <c r="F93" s="232"/>
      <c r="G93" s="234"/>
      <c r="H93" s="233"/>
      <c r="I93" s="232"/>
    </row>
    <row r="94" spans="2:9" hidden="1" outlineLevel="1" x14ac:dyDescent="0.25">
      <c r="B94" s="232">
        <v>10</v>
      </c>
      <c r="C94" s="238"/>
      <c r="D94" s="233"/>
      <c r="E94" s="233"/>
      <c r="F94" s="232"/>
      <c r="G94" s="234"/>
      <c r="H94" s="233"/>
      <c r="I94" s="232"/>
    </row>
    <row r="95" spans="2:9" hidden="1" outlineLevel="1" x14ac:dyDescent="0.25">
      <c r="B95" s="232">
        <v>11</v>
      </c>
      <c r="C95" s="238"/>
      <c r="D95" s="233"/>
      <c r="E95" s="233"/>
      <c r="F95" s="232"/>
      <c r="G95" s="234"/>
      <c r="H95" s="233"/>
      <c r="I95" s="232"/>
    </row>
    <row r="96" spans="2:9" hidden="1" outlineLevel="1" x14ac:dyDescent="0.25">
      <c r="B96" s="232">
        <v>12</v>
      </c>
      <c r="C96" s="238"/>
      <c r="D96" s="233"/>
      <c r="E96" s="233"/>
      <c r="F96" s="232"/>
      <c r="G96" s="234"/>
      <c r="H96" s="233"/>
      <c r="I96" s="232"/>
    </row>
    <row r="97" spans="2:9" hidden="1" outlineLevel="1" x14ac:dyDescent="0.25">
      <c r="B97" s="232">
        <v>13</v>
      </c>
      <c r="C97" s="238"/>
      <c r="D97" s="233"/>
      <c r="E97" s="233"/>
      <c r="F97" s="232"/>
      <c r="G97" s="234"/>
      <c r="H97" s="233"/>
      <c r="I97" s="232"/>
    </row>
    <row r="98" spans="2:9" hidden="1" outlineLevel="1" x14ac:dyDescent="0.25">
      <c r="B98" s="232">
        <v>14</v>
      </c>
      <c r="C98" s="238"/>
      <c r="D98" s="233"/>
      <c r="E98" s="233"/>
      <c r="F98" s="232"/>
      <c r="G98" s="234"/>
      <c r="H98" s="233"/>
      <c r="I98" s="232"/>
    </row>
    <row r="99" spans="2:9" hidden="1" outlineLevel="1" x14ac:dyDescent="0.25">
      <c r="B99" s="232">
        <v>15</v>
      </c>
      <c r="C99" s="238"/>
      <c r="D99" s="233"/>
      <c r="E99" s="233"/>
      <c r="F99" s="232"/>
      <c r="G99" s="234"/>
      <c r="H99" s="233"/>
      <c r="I99" s="232"/>
    </row>
    <row r="100" spans="2:9" hidden="1" outlineLevel="1" x14ac:dyDescent="0.25">
      <c r="B100" s="232">
        <v>16</v>
      </c>
      <c r="C100" s="238"/>
      <c r="D100" s="233"/>
      <c r="E100" s="233"/>
      <c r="F100" s="232"/>
      <c r="G100" s="234"/>
      <c r="H100" s="233"/>
      <c r="I100" s="232"/>
    </row>
    <row r="101" spans="2:9" hidden="1" outlineLevel="1" x14ac:dyDescent="0.25">
      <c r="B101" s="232">
        <v>17</v>
      </c>
      <c r="C101" s="238"/>
      <c r="D101" s="233"/>
      <c r="E101" s="233"/>
      <c r="F101" s="232"/>
      <c r="G101" s="234"/>
      <c r="H101" s="233"/>
      <c r="I101" s="232"/>
    </row>
    <row r="102" spans="2:9" hidden="1" outlineLevel="1" x14ac:dyDescent="0.25">
      <c r="B102" s="232">
        <v>18</v>
      </c>
      <c r="C102" s="238"/>
      <c r="D102" s="233"/>
      <c r="E102" s="233"/>
      <c r="F102" s="232"/>
      <c r="G102" s="234"/>
      <c r="H102" s="233"/>
      <c r="I102" s="232"/>
    </row>
    <row r="103" spans="2:9" hidden="1" outlineLevel="1" x14ac:dyDescent="0.25">
      <c r="B103" s="232">
        <v>19</v>
      </c>
      <c r="C103" s="238"/>
      <c r="D103" s="233"/>
      <c r="E103" s="233"/>
      <c r="F103" s="232"/>
      <c r="G103" s="234"/>
      <c r="H103" s="233"/>
      <c r="I103" s="232"/>
    </row>
    <row r="104" spans="2:9" hidden="1" outlineLevel="1" x14ac:dyDescent="0.25">
      <c r="B104" s="232">
        <v>20</v>
      </c>
      <c r="C104" s="238"/>
      <c r="D104" s="233"/>
      <c r="E104" s="233"/>
      <c r="F104" s="232"/>
      <c r="G104" s="234"/>
      <c r="H104" s="233"/>
      <c r="I104" s="232"/>
    </row>
    <row r="105" spans="2:9" hidden="1" outlineLevel="1" x14ac:dyDescent="0.25">
      <c r="B105" s="232">
        <v>21</v>
      </c>
      <c r="C105" s="238"/>
      <c r="D105" s="233"/>
      <c r="E105" s="233"/>
      <c r="F105" s="232"/>
      <c r="G105" s="234"/>
      <c r="H105" s="233"/>
      <c r="I105" s="232"/>
    </row>
    <row r="106" spans="2:9" hidden="1" outlineLevel="1" x14ac:dyDescent="0.25">
      <c r="B106" s="232">
        <v>22</v>
      </c>
      <c r="C106" s="238"/>
      <c r="D106" s="233"/>
      <c r="E106" s="233"/>
      <c r="F106" s="232"/>
      <c r="G106" s="234"/>
      <c r="H106" s="233"/>
      <c r="I106" s="232"/>
    </row>
    <row r="107" spans="2:9" hidden="1" outlineLevel="1" x14ac:dyDescent="0.25">
      <c r="B107" s="232">
        <v>23</v>
      </c>
      <c r="C107" s="238"/>
      <c r="D107" s="233"/>
      <c r="E107" s="233"/>
      <c r="F107" s="232"/>
      <c r="G107" s="234"/>
      <c r="H107" s="233"/>
      <c r="I107" s="232"/>
    </row>
    <row r="108" spans="2:9" hidden="1" outlineLevel="1" x14ac:dyDescent="0.25">
      <c r="B108" s="232">
        <v>24</v>
      </c>
      <c r="C108" s="238"/>
      <c r="D108" s="233"/>
      <c r="E108" s="233"/>
      <c r="F108" s="232"/>
      <c r="G108" s="234"/>
      <c r="H108" s="233"/>
      <c r="I108" s="232"/>
    </row>
    <row r="109" spans="2:9" hidden="1" outlineLevel="1" x14ac:dyDescent="0.25">
      <c r="B109" s="232">
        <v>25</v>
      </c>
      <c r="C109" s="238"/>
      <c r="D109" s="233"/>
      <c r="E109" s="233"/>
      <c r="F109" s="232"/>
      <c r="G109" s="234"/>
      <c r="H109" s="233"/>
      <c r="I109" s="232"/>
    </row>
    <row r="110" spans="2:9" hidden="1" outlineLevel="1" x14ac:dyDescent="0.25">
      <c r="B110" s="232">
        <v>26</v>
      </c>
      <c r="C110" s="238"/>
      <c r="D110" s="233"/>
      <c r="E110" s="233"/>
      <c r="F110" s="232"/>
      <c r="G110" s="234"/>
      <c r="H110" s="233"/>
      <c r="I110" s="232"/>
    </row>
    <row r="111" spans="2:9" hidden="1" outlineLevel="1" x14ac:dyDescent="0.25">
      <c r="B111" s="232">
        <v>27</v>
      </c>
      <c r="C111" s="238"/>
      <c r="D111" s="233"/>
      <c r="E111" s="233"/>
      <c r="F111" s="232"/>
      <c r="G111" s="234"/>
      <c r="H111" s="233"/>
      <c r="I111" s="232"/>
    </row>
    <row r="112" spans="2:9" hidden="1" outlineLevel="1" x14ac:dyDescent="0.25">
      <c r="B112" s="232">
        <v>28</v>
      </c>
      <c r="C112" s="238"/>
      <c r="D112" s="233"/>
      <c r="E112" s="233"/>
      <c r="F112" s="232"/>
      <c r="G112" s="234"/>
      <c r="H112" s="233"/>
      <c r="I112" s="232"/>
    </row>
    <row r="113" spans="2:9" hidden="1" outlineLevel="1" x14ac:dyDescent="0.25">
      <c r="B113" s="232">
        <v>29</v>
      </c>
      <c r="C113" s="238"/>
      <c r="D113" s="233"/>
      <c r="E113" s="233"/>
      <c r="F113" s="232"/>
      <c r="G113" s="234"/>
      <c r="H113" s="233"/>
      <c r="I113" s="232"/>
    </row>
    <row r="114" spans="2:9" hidden="1" outlineLevel="1" x14ac:dyDescent="0.25">
      <c r="B114" s="232">
        <v>30</v>
      </c>
      <c r="C114" s="238"/>
      <c r="D114" s="233"/>
      <c r="E114" s="233"/>
      <c r="F114" s="248"/>
      <c r="G114" s="234"/>
      <c r="H114" s="233"/>
      <c r="I114" s="232"/>
    </row>
    <row r="115" spans="2:9" hidden="1" outlineLevel="1" x14ac:dyDescent="0.25">
      <c r="B115" s="232">
        <v>31</v>
      </c>
      <c r="C115" s="238"/>
      <c r="D115" s="233"/>
      <c r="E115" s="233"/>
      <c r="F115" s="232"/>
      <c r="G115" s="234"/>
      <c r="H115" s="233"/>
      <c r="I115" s="232"/>
    </row>
    <row r="116" spans="2:9" hidden="1" outlineLevel="1" x14ac:dyDescent="0.25">
      <c r="B116" s="232">
        <v>32</v>
      </c>
      <c r="C116" s="238"/>
      <c r="D116" s="233"/>
      <c r="E116" s="233"/>
      <c r="F116" s="232"/>
      <c r="G116" s="234"/>
      <c r="H116" s="233"/>
      <c r="I116" s="232"/>
    </row>
    <row r="117" spans="2:9" hidden="1" outlineLevel="1" x14ac:dyDescent="0.25">
      <c r="B117" s="232">
        <v>33</v>
      </c>
      <c r="C117" s="239"/>
      <c r="D117" s="233"/>
      <c r="E117" s="233"/>
      <c r="F117" s="232"/>
      <c r="G117" s="234"/>
      <c r="H117" s="233"/>
      <c r="I117" s="232"/>
    </row>
    <row r="118" spans="2:9" hidden="1" outlineLevel="1" x14ac:dyDescent="0.25">
      <c r="B118" s="232">
        <v>34</v>
      </c>
      <c r="C118" s="238"/>
      <c r="D118" s="233"/>
      <c r="E118" s="233"/>
      <c r="F118" s="232"/>
      <c r="G118" s="234"/>
      <c r="H118" s="233"/>
      <c r="I118" s="232"/>
    </row>
    <row r="119" spans="2:9" hidden="1" outlineLevel="1" x14ac:dyDescent="0.25">
      <c r="B119" s="232">
        <v>35</v>
      </c>
      <c r="C119" s="238"/>
      <c r="D119" s="233"/>
      <c r="E119" s="233"/>
      <c r="F119" s="232"/>
      <c r="G119" s="234"/>
      <c r="H119" s="233"/>
      <c r="I119" s="232"/>
    </row>
    <row r="120" spans="2:9" hidden="1" outlineLevel="1" x14ac:dyDescent="0.25">
      <c r="B120" s="232">
        <v>36</v>
      </c>
      <c r="C120" s="238"/>
      <c r="D120" s="233"/>
      <c r="E120" s="233"/>
      <c r="F120" s="232"/>
      <c r="G120" s="234"/>
      <c r="H120" s="233"/>
      <c r="I120" s="232"/>
    </row>
    <row r="121" spans="2:9" hidden="1" outlineLevel="1" x14ac:dyDescent="0.25">
      <c r="B121" s="232">
        <v>37</v>
      </c>
      <c r="C121" s="239"/>
      <c r="D121" s="233"/>
      <c r="E121" s="233"/>
      <c r="F121" s="232"/>
      <c r="G121" s="234"/>
      <c r="H121" s="233"/>
      <c r="I121" s="232"/>
    </row>
    <row r="122" spans="2:9" hidden="1" outlineLevel="1" x14ac:dyDescent="0.25">
      <c r="B122" s="232">
        <v>38</v>
      </c>
      <c r="C122" s="238"/>
      <c r="D122" s="233"/>
      <c r="E122" s="233"/>
      <c r="F122" s="232"/>
      <c r="G122" s="234"/>
      <c r="H122" s="233"/>
      <c r="I122" s="232"/>
    </row>
    <row r="123" spans="2:9" hidden="1" outlineLevel="1" x14ac:dyDescent="0.25">
      <c r="B123" s="232">
        <v>39</v>
      </c>
      <c r="C123" s="238"/>
      <c r="D123" s="233"/>
      <c r="E123" s="233"/>
      <c r="F123" s="232"/>
      <c r="G123" s="234"/>
      <c r="H123" s="233"/>
      <c r="I123" s="232"/>
    </row>
    <row r="124" spans="2:9" hidden="1" outlineLevel="1" x14ac:dyDescent="0.25">
      <c r="B124" s="232">
        <v>40</v>
      </c>
      <c r="C124" s="238"/>
      <c r="D124" s="233"/>
      <c r="E124" s="233"/>
      <c r="F124" s="232"/>
      <c r="G124" s="234"/>
      <c r="H124" s="233"/>
      <c r="I124" s="232"/>
    </row>
    <row r="125" spans="2:9" hidden="1" outlineLevel="1" x14ac:dyDescent="0.25">
      <c r="B125" s="232">
        <v>41</v>
      </c>
      <c r="C125" s="238"/>
      <c r="D125" s="233"/>
      <c r="E125" s="233"/>
      <c r="F125" s="232"/>
      <c r="G125" s="234"/>
      <c r="H125" s="233"/>
      <c r="I125" s="232"/>
    </row>
    <row r="126" spans="2:9" hidden="1" outlineLevel="1" x14ac:dyDescent="0.25">
      <c r="B126" s="232">
        <v>42</v>
      </c>
      <c r="C126" s="238"/>
      <c r="D126" s="233"/>
      <c r="E126" s="233"/>
      <c r="F126" s="232"/>
      <c r="G126" s="234"/>
      <c r="H126" s="233"/>
      <c r="I126" s="232"/>
    </row>
    <row r="127" spans="2:9" hidden="1" outlineLevel="1" x14ac:dyDescent="0.25">
      <c r="B127" s="232">
        <v>43</v>
      </c>
      <c r="C127" s="239"/>
      <c r="D127" s="233"/>
      <c r="E127" s="233"/>
      <c r="F127" s="232"/>
      <c r="G127" s="234"/>
      <c r="H127" s="233"/>
      <c r="I127" s="232"/>
    </row>
    <row r="128" spans="2:9" hidden="1" outlineLevel="1" x14ac:dyDescent="0.25">
      <c r="B128" s="232">
        <v>44</v>
      </c>
      <c r="C128" s="239"/>
      <c r="D128" s="233"/>
      <c r="E128" s="233"/>
      <c r="F128" s="232"/>
      <c r="G128" s="234"/>
      <c r="H128" s="233"/>
      <c r="I128" s="232"/>
    </row>
    <row r="129" spans="2:9" hidden="1" outlineLevel="1" x14ac:dyDescent="0.25">
      <c r="B129" s="232">
        <v>45</v>
      </c>
      <c r="C129" s="238"/>
      <c r="D129" s="233"/>
      <c r="E129" s="233"/>
      <c r="F129" s="232"/>
      <c r="G129" s="234"/>
      <c r="H129" s="233"/>
      <c r="I129" s="232"/>
    </row>
    <row r="130" spans="2:9" hidden="1" outlineLevel="1" x14ac:dyDescent="0.25">
      <c r="B130" s="232">
        <v>46</v>
      </c>
      <c r="C130" s="238"/>
      <c r="D130" s="233"/>
      <c r="E130" s="233"/>
      <c r="F130" s="232"/>
      <c r="G130" s="234"/>
      <c r="H130" s="233"/>
      <c r="I130" s="232"/>
    </row>
    <row r="131" spans="2:9" hidden="1" outlineLevel="1" x14ac:dyDescent="0.25">
      <c r="B131" s="232">
        <v>47</v>
      </c>
      <c r="C131" s="239"/>
      <c r="D131" s="233"/>
      <c r="E131" s="233"/>
      <c r="F131" s="232"/>
      <c r="G131" s="234"/>
      <c r="H131" s="233"/>
      <c r="I131" s="232"/>
    </row>
    <row r="132" spans="2:9" hidden="1" outlineLevel="1" x14ac:dyDescent="0.25">
      <c r="B132" s="232">
        <v>48</v>
      </c>
      <c r="C132" s="239"/>
      <c r="D132" s="233"/>
      <c r="E132" s="233"/>
      <c r="F132" s="235"/>
      <c r="G132" s="234"/>
      <c r="H132" s="233"/>
      <c r="I132" s="236"/>
    </row>
    <row r="133" spans="2:9" hidden="1" outlineLevel="1" x14ac:dyDescent="0.25">
      <c r="B133" s="232">
        <v>49</v>
      </c>
      <c r="C133" s="238"/>
      <c r="D133" s="233"/>
      <c r="E133" s="233"/>
      <c r="F133" s="235"/>
      <c r="G133" s="234"/>
      <c r="H133" s="233"/>
      <c r="I133" s="236"/>
    </row>
    <row r="134" spans="2:9" hidden="1" outlineLevel="1" x14ac:dyDescent="0.25">
      <c r="B134" s="232">
        <v>50</v>
      </c>
      <c r="C134" s="240"/>
      <c r="D134" s="233"/>
      <c r="E134" s="233"/>
      <c r="F134" s="232"/>
      <c r="G134" s="234"/>
      <c r="H134" s="233"/>
      <c r="I134" s="232"/>
    </row>
    <row r="135" spans="2:9" hidden="1" outlineLevel="1" x14ac:dyDescent="0.25">
      <c r="B135" s="232">
        <v>51</v>
      </c>
      <c r="C135" s="239"/>
      <c r="D135" s="232"/>
      <c r="E135" s="233"/>
      <c r="F135" s="232"/>
      <c r="G135" s="234"/>
      <c r="H135" s="233"/>
      <c r="I135" s="232"/>
    </row>
    <row r="136" spans="2:9" hidden="1" outlineLevel="1" x14ac:dyDescent="0.25">
      <c r="B136" s="232">
        <v>52</v>
      </c>
      <c r="C136" s="238"/>
      <c r="D136" s="233"/>
      <c r="E136" s="233"/>
      <c r="F136" s="235"/>
      <c r="G136" s="234"/>
      <c r="H136" s="233"/>
      <c r="I136" s="236"/>
    </row>
    <row r="137" spans="2:9" hidden="1" outlineLevel="1" x14ac:dyDescent="0.25">
      <c r="B137" s="232">
        <v>53</v>
      </c>
      <c r="C137" s="239"/>
      <c r="D137" s="232"/>
      <c r="E137" s="233"/>
      <c r="F137" s="232"/>
      <c r="G137" s="234"/>
      <c r="H137" s="233"/>
      <c r="I137" s="232"/>
    </row>
    <row r="138" spans="2:9" hidden="1" outlineLevel="1" x14ac:dyDescent="0.25">
      <c r="B138" s="232">
        <v>54</v>
      </c>
      <c r="C138" s="239"/>
      <c r="D138" s="232"/>
      <c r="E138" s="233"/>
      <c r="F138" s="235"/>
      <c r="G138" s="234"/>
      <c r="H138" s="233"/>
      <c r="I138" s="236"/>
    </row>
    <row r="139" spans="2:9" hidden="1" outlineLevel="1" x14ac:dyDescent="0.25">
      <c r="B139" s="232">
        <v>55</v>
      </c>
      <c r="C139" s="239"/>
      <c r="D139" s="232"/>
      <c r="E139" s="233"/>
      <c r="F139" s="232"/>
      <c r="G139" s="234"/>
      <c r="H139" s="233"/>
      <c r="I139" s="236"/>
    </row>
    <row r="140" spans="2:9" hidden="1" outlineLevel="1" x14ac:dyDescent="0.25">
      <c r="B140" s="232">
        <v>56</v>
      </c>
      <c r="C140" s="238"/>
      <c r="D140" s="233"/>
      <c r="E140" s="233"/>
      <c r="F140" s="232"/>
      <c r="G140" s="234"/>
      <c r="H140" s="233"/>
      <c r="I140" s="236"/>
    </row>
    <row r="141" spans="2:9" hidden="1" outlineLevel="1" x14ac:dyDescent="0.25">
      <c r="B141" s="232">
        <v>57</v>
      </c>
      <c r="C141" s="238"/>
      <c r="D141" s="233"/>
      <c r="E141" s="233"/>
      <c r="F141" s="232"/>
      <c r="G141" s="234"/>
      <c r="H141" s="233"/>
      <c r="I141" s="232"/>
    </row>
    <row r="142" spans="2:9" hidden="1" outlineLevel="1" x14ac:dyDescent="0.25">
      <c r="B142" s="232">
        <v>58</v>
      </c>
      <c r="C142" s="238"/>
      <c r="D142" s="233"/>
      <c r="E142" s="233"/>
      <c r="F142" s="232"/>
      <c r="G142" s="234"/>
      <c r="H142" s="233"/>
      <c r="I142" s="232"/>
    </row>
    <row r="143" spans="2:9" hidden="1" outlineLevel="1" x14ac:dyDescent="0.25">
      <c r="B143" s="232">
        <v>59</v>
      </c>
      <c r="C143" s="238"/>
      <c r="D143" s="232"/>
      <c r="E143" s="233"/>
      <c r="F143" s="232"/>
      <c r="G143" s="234"/>
      <c r="H143" s="233"/>
      <c r="I143" s="232"/>
    </row>
    <row r="144" spans="2:9" hidden="1" outlineLevel="1" x14ac:dyDescent="0.25">
      <c r="B144" s="232">
        <v>60</v>
      </c>
      <c r="C144" s="238"/>
      <c r="D144" s="232"/>
      <c r="E144" s="233"/>
      <c r="F144" s="232"/>
      <c r="G144" s="234"/>
      <c r="H144" s="233"/>
      <c r="I144" s="232"/>
    </row>
    <row r="145" spans="2:9" hidden="1" outlineLevel="1" x14ac:dyDescent="0.25">
      <c r="B145" s="232">
        <v>61</v>
      </c>
      <c r="C145" s="238"/>
      <c r="D145" s="232"/>
      <c r="E145" s="233"/>
      <c r="F145" s="232"/>
      <c r="G145" s="234"/>
      <c r="H145" s="233"/>
      <c r="I145" s="232"/>
    </row>
    <row r="146" spans="2:9" hidden="1" outlineLevel="1" x14ac:dyDescent="0.25">
      <c r="B146" s="232">
        <v>62</v>
      </c>
      <c r="C146" s="238"/>
      <c r="D146" s="232"/>
      <c r="E146" s="233"/>
      <c r="F146" s="232"/>
      <c r="G146" s="234"/>
      <c r="H146" s="233"/>
      <c r="I146" s="232"/>
    </row>
    <row r="147" spans="2:9" hidden="1" outlineLevel="1" x14ac:dyDescent="0.25">
      <c r="B147" s="232">
        <v>63</v>
      </c>
      <c r="C147" s="238"/>
      <c r="D147" s="232"/>
      <c r="E147" s="233"/>
      <c r="F147" s="232"/>
      <c r="G147" s="234"/>
      <c r="H147" s="233"/>
      <c r="I147" s="232"/>
    </row>
    <row r="148" spans="2:9" hidden="1" outlineLevel="1" x14ac:dyDescent="0.25">
      <c r="B148" s="232">
        <v>64</v>
      </c>
      <c r="C148" s="238"/>
      <c r="D148" s="232"/>
      <c r="E148" s="233"/>
      <c r="F148" s="232"/>
      <c r="G148" s="234"/>
      <c r="H148" s="233"/>
      <c r="I148" s="232"/>
    </row>
    <row r="149" spans="2:9" hidden="1" outlineLevel="1" x14ac:dyDescent="0.25">
      <c r="B149" s="232">
        <v>65</v>
      </c>
      <c r="C149" s="238"/>
      <c r="D149" s="232"/>
      <c r="E149" s="233"/>
      <c r="F149" s="232"/>
      <c r="G149" s="234"/>
      <c r="H149" s="233"/>
      <c r="I149" s="232"/>
    </row>
    <row r="150" spans="2:9" hidden="1" outlineLevel="1" x14ac:dyDescent="0.25">
      <c r="B150" s="232">
        <v>66</v>
      </c>
      <c r="C150" s="238"/>
      <c r="D150" s="232"/>
      <c r="E150" s="233"/>
      <c r="F150" s="232"/>
      <c r="G150" s="234"/>
      <c r="H150" s="233"/>
      <c r="I150" s="232"/>
    </row>
    <row r="151" spans="2:9" hidden="1" outlineLevel="1" x14ac:dyDescent="0.25">
      <c r="B151" s="232">
        <v>67</v>
      </c>
      <c r="C151" s="238"/>
      <c r="D151" s="232"/>
      <c r="E151" s="233"/>
      <c r="F151" s="232"/>
      <c r="G151" s="234"/>
      <c r="H151" s="233"/>
      <c r="I151" s="232"/>
    </row>
    <row r="152" spans="2:9" hidden="1" outlineLevel="1" x14ac:dyDescent="0.25">
      <c r="B152" s="233">
        <v>68</v>
      </c>
      <c r="C152" s="240"/>
      <c r="D152" s="233"/>
      <c r="E152" s="233"/>
      <c r="F152" s="233"/>
      <c r="G152" s="234"/>
      <c r="H152" s="233"/>
      <c r="I152" s="233"/>
    </row>
    <row r="153" spans="2:9" hidden="1" outlineLevel="1" x14ac:dyDescent="0.25">
      <c r="B153" s="233">
        <v>69</v>
      </c>
      <c r="C153" s="240"/>
      <c r="D153" s="233"/>
      <c r="E153" s="233"/>
      <c r="F153" s="233"/>
      <c r="G153" s="234"/>
      <c r="H153" s="233"/>
      <c r="I153" s="233"/>
    </row>
    <row r="154" spans="2:9" hidden="1" outlineLevel="1" x14ac:dyDescent="0.25">
      <c r="B154" s="233">
        <v>70</v>
      </c>
      <c r="C154" s="240"/>
      <c r="D154" s="233"/>
      <c r="E154" s="233"/>
      <c r="F154" s="233"/>
      <c r="G154" s="234"/>
      <c r="H154" s="233"/>
      <c r="I154" s="233"/>
    </row>
    <row r="155" spans="2:9" hidden="1" outlineLevel="1" x14ac:dyDescent="0.25">
      <c r="B155" s="233">
        <v>71</v>
      </c>
      <c r="C155" s="240"/>
      <c r="D155" s="233"/>
      <c r="E155" s="233"/>
      <c r="F155" s="233"/>
      <c r="G155" s="234"/>
      <c r="H155" s="233"/>
      <c r="I155" s="233"/>
    </row>
    <row r="156" spans="2:9" hidden="1" outlineLevel="1" x14ac:dyDescent="0.25">
      <c r="B156" s="233">
        <v>72</v>
      </c>
      <c r="C156" s="240"/>
      <c r="D156" s="233"/>
      <c r="E156" s="233"/>
      <c r="F156" s="233"/>
      <c r="G156" s="234"/>
      <c r="H156" s="233"/>
      <c r="I156" s="233"/>
    </row>
    <row r="157" spans="2:9" hidden="1" outlineLevel="1" x14ac:dyDescent="0.25">
      <c r="B157" s="233">
        <v>73</v>
      </c>
      <c r="C157" s="240"/>
      <c r="D157" s="233"/>
      <c r="E157" s="233"/>
      <c r="F157" s="233"/>
      <c r="G157" s="234"/>
      <c r="H157" s="233"/>
      <c r="I157" s="233"/>
    </row>
    <row r="158" spans="2:9" hidden="1" outlineLevel="1" x14ac:dyDescent="0.25">
      <c r="B158" s="233">
        <v>74</v>
      </c>
      <c r="C158" s="240"/>
      <c r="D158" s="233"/>
      <c r="E158" s="233"/>
      <c r="F158" s="233"/>
      <c r="G158" s="234"/>
      <c r="H158" s="233"/>
      <c r="I158" s="233"/>
    </row>
    <row r="159" spans="2:9" collapsed="1" x14ac:dyDescent="0.25"/>
  </sheetData>
  <sortState xmlns:xlrd2="http://schemas.microsoft.com/office/spreadsheetml/2017/richdata2" ref="B13:I67">
    <sortCondition ref="C13:C67"/>
  </sortState>
  <mergeCells count="8">
    <mergeCell ref="B83:I83"/>
    <mergeCell ref="B9:E9"/>
    <mergeCell ref="B11:I11"/>
    <mergeCell ref="B3:I3"/>
    <mergeCell ref="B2:J2"/>
    <mergeCell ref="B5:I5"/>
    <mergeCell ref="B7:E7"/>
    <mergeCell ref="B8:E8"/>
  </mergeCells>
  <phoneticPr fontId="20" type="noConversion"/>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9736bc0-f12a-444d-adfa-6d78baa8290a">
      <Terms xmlns="http://schemas.microsoft.com/office/infopath/2007/PartnerControls"/>
    </lcf76f155ced4ddcb4097134ff3c332f>
    <TaxCatchAll xmlns="c39be96c-87fe-4ca5-bac1-d25709693f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6D8853CAE77594EA7F4E593A71E979B" ma:contentTypeVersion="20" ma:contentTypeDescription="Crear nuevo documento." ma:contentTypeScope="" ma:versionID="6e4646373d3fa3643a2c459f82c68aee">
  <xsd:schema xmlns:xsd="http://www.w3.org/2001/XMLSchema" xmlns:xs="http://www.w3.org/2001/XMLSchema" xmlns:p="http://schemas.microsoft.com/office/2006/metadata/properties" xmlns:ns2="29736bc0-f12a-444d-adfa-6d78baa8290a" xmlns:ns3="c39be96c-87fe-4ca5-bac1-d25709693f5a" targetNamespace="http://schemas.microsoft.com/office/2006/metadata/properties" ma:root="true" ma:fieldsID="6b693a79d75746c2f094844d0d5fe48b" ns2:_="" ns3:_="">
    <xsd:import namespace="29736bc0-f12a-444d-adfa-6d78baa8290a"/>
    <xsd:import namespace="c39be96c-87fe-4ca5-bac1-d25709693f5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736bc0-f12a-444d-adfa-6d78baa829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020985b5-8665-4c93-9aaf-643e67beb3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9be96c-87fe-4ca5-bac1-d25709693f5a"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98a1e64-3c73-492f-9c05-c1008b652e9a}" ma:internalName="TaxCatchAll" ma:showField="CatchAllData" ma:web="c39be96c-87fe-4ca5-bac1-d25709693f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74F225-444F-4BE2-99DF-2B9B99E85A0A}">
  <ds:schemaRefs>
    <ds:schemaRef ds:uri="29736bc0-f12a-444d-adfa-6d78baa8290a"/>
    <ds:schemaRef ds:uri="http://purl.org/dc/elements/1.1/"/>
    <ds:schemaRef ds:uri="http://schemas.openxmlformats.org/package/2006/metadata/core-properties"/>
    <ds:schemaRef ds:uri="c39be96c-87fe-4ca5-bac1-d25709693f5a"/>
    <ds:schemaRef ds:uri="http://schemas.microsoft.com/office/2006/documentManagement/types"/>
    <ds:schemaRef ds:uri="http://schemas.microsoft.com/office/infopath/2007/PartnerControls"/>
    <ds:schemaRef ds:uri="http://purl.org/dc/term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5355A806-7219-45D6-891F-AE1CA4574E7F}">
  <ds:schemaRefs>
    <ds:schemaRef ds:uri="http://schemas.microsoft.com/sharepoint/v3/contenttype/forms"/>
  </ds:schemaRefs>
</ds:datastoreItem>
</file>

<file path=customXml/itemProps3.xml><?xml version="1.0" encoding="utf-8"?>
<ds:datastoreItem xmlns:ds="http://schemas.openxmlformats.org/officeDocument/2006/customXml" ds:itemID="{A1325CB5-C5A7-413C-BC8C-42EF47B2FF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736bc0-f12a-444d-adfa-6d78baa8290a"/>
    <ds:schemaRef ds:uri="c39be96c-87fe-4ca5-bac1-d25709693f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Glosa N°04</vt:lpstr>
      <vt:lpstr>Art. 14 N°03</vt:lpstr>
      <vt:lpstr>Art. 14 N°06</vt:lpstr>
      <vt:lpstr>Art. 14 N°07 Viaticos Nac</vt:lpstr>
      <vt:lpstr>Art. 14 N°07 Viaticos Ext.</vt:lpstr>
      <vt:lpstr>Art. 14 N°08</vt:lpstr>
      <vt:lpstr>Art. 14 N°09</vt:lpstr>
      <vt:lpstr>Art. 14 N°10 Gasto Personal</vt:lpstr>
      <vt:lpstr>Art. 14 N°10 Dotación</vt:lpstr>
      <vt:lpstr>Art. 14 N°11 Of. Circ. N°23</vt:lpstr>
      <vt:lpstr>Art. 14 N°11</vt:lpstr>
      <vt:lpstr>Art. 14 N°12</vt:lpstr>
      <vt:lpstr>Art. 14 N°19</vt:lpstr>
      <vt:lpstr>Art. 14 Letra A</vt:lpstr>
      <vt:lpstr>Art. 14 Letra B</vt:lpstr>
      <vt:lpstr>'Art. 14 N°06'!Área_de_impresión</vt:lpstr>
      <vt:lpstr>'Art. 14 N°07 Viaticos Ext.'!Área_de_impresión</vt:lpstr>
      <vt:lpstr>'Art. 14 N°07 Viaticos Nac'!Área_de_impresión</vt:lpstr>
      <vt:lpstr>'Art. 14 N°08'!Área_de_impresión</vt:lpstr>
      <vt:lpstr>'Art. 14 N°09'!Área_de_impresión</vt:lpstr>
      <vt:lpstr>'Art. 14 N°12'!Área_de_impresión</vt:lpstr>
      <vt:lpstr>'Glosa N°04'!Área_de_impresión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Martínez</dc:creator>
  <cp:keywords/>
  <dc:description/>
  <cp:lastModifiedBy>Juan Pablo Gálvez Araya</cp:lastModifiedBy>
  <cp:revision/>
  <dcterms:created xsi:type="dcterms:W3CDTF">2019-03-07T20:41:29Z</dcterms:created>
  <dcterms:modified xsi:type="dcterms:W3CDTF">2025-05-12T21:16:32Z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0x010100F6D8853CAE77594EA7F4E593A71E979B</vt:lpwstr>
  </property>
  <property fmtid="{D5CDD505-2E9C-101B-9397-08002B2CF9AE}" pid="3" name="MediaServiceImageTags">
    <vt:lpwstr/>
  </property>
</Properties>
</file>