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.sharepoint.com/sites/DAF2022/Documentos compartidos/Presupuesto/2024 - PRESUPUESTO/Glosas Presupuestarias 2024/Glosas Ministeriales y Articulado de la Ley de Presupuesto/Segundo Trimestre/"/>
    </mc:Choice>
  </mc:AlternateContent>
  <xr:revisionPtr revIDLastSave="971" documentId="13_ncr:1_{4ECF4B82-AFCE-4BA0-8923-7F8910CF2F05}" xr6:coauthVersionLast="47" xr6:coauthVersionMax="47" xr10:uidLastSave="{9A6FDBF8-DD62-4696-8639-509D9B5508DF}"/>
  <bookViews>
    <workbookView xWindow="-120" yWindow="-120" windowWidth="29040" windowHeight="15720" tabRatio="836" xr2:uid="{00000000-000D-0000-FFFF-FFFF00000000}"/>
  </bookViews>
  <sheets>
    <sheet name="Art. 14 N°03" sheetId="45" r:id="rId1"/>
    <sheet name="Glosa N°02 y Art. 14 N°06" sheetId="1" r:id="rId2"/>
    <sheet name="Glosa N°03" sheetId="19" r:id="rId3"/>
    <sheet name="Art. 14 N°07 Viaticos Nac" sheetId="21" r:id="rId4"/>
    <sheet name="Art. 14 N°07 Viaticos Ext." sheetId="16" r:id="rId5"/>
    <sheet name="Art. 14 N°08" sheetId="42" r:id="rId6"/>
    <sheet name="Art. 14 N°09" sheetId="3" r:id="rId7"/>
    <sheet name="Art. 14 N°10 Gasto Personal" sheetId="35" r:id="rId8"/>
    <sheet name="Art. 14 N°10 Dotación" sheetId="40" r:id="rId9"/>
    <sheet name="Art. 14 N°11" sheetId="38" r:id="rId10"/>
    <sheet name="Art. 14 N°12" sheetId="12" r:id="rId11"/>
    <sheet name="Art. 14 N°16 Letra B" sheetId="4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0" hidden="1">'Art. 14 N°03'!$B$12:$D$13</definedName>
    <definedName name="_xlnm._FilterDatabase" localSheetId="3" hidden="1">'Art. 14 N°07 Viaticos Nac'!$9:$181</definedName>
    <definedName name="_xlnm._FilterDatabase" localSheetId="6" hidden="1">'Art. 14 N°09'!$B$11:$K$194</definedName>
    <definedName name="_xlnm._FilterDatabase" localSheetId="8" hidden="1">'Art. 14 N°10 Dotación'!$B$84:$Q$151</definedName>
    <definedName name="_xlnm._FilterDatabase" localSheetId="11" hidden="1">'Art. 14 N°16 Letra B'!$B$12:$D$29</definedName>
    <definedName name="_xlnm._FilterDatabase" localSheetId="2" hidden="1">'Glosa N°03'!$B$10:$K$15</definedName>
    <definedName name="_xlnm.Print_Area" localSheetId="4">'Art. 14 N°07 Viaticos Ext.'!$B$2:$R$26</definedName>
    <definedName name="_xlnm.Print_Area" localSheetId="3">'Art. 14 N°07 Viaticos Nac'!$A$2:$R$126</definedName>
    <definedName name="_xlnm.Print_Area" localSheetId="5">'Art. 14 N°08'!$B$2:$F$33</definedName>
    <definedName name="_xlnm.Print_Area" localSheetId="6">'Art. 14 N°09'!$B$2:$K$194</definedName>
    <definedName name="_xlnm.Print_Area" localSheetId="10">'Art. 14 N°12'!$B$1:$V$15</definedName>
    <definedName name="_xlnm.Print_Area" localSheetId="1">'Glosa N°02 y Art. 14 N°06'!$B$1:$O$38</definedName>
    <definedName name="_xlnm.Print_Area" localSheetId="2">'Glosa N°03'!$B$1:$G$36</definedName>
    <definedName name="CHCC_G15_01A">'[1]TD CTAS 2013'!$A$3:$J$19</definedName>
    <definedName name="CHCC_G15_01A1">'[2]TD CTAS 2013'!$A$3:$J$19</definedName>
    <definedName name="CHCC_G15_02A">'[1]TD CTAS 2013'!$N$3:$W$19</definedName>
    <definedName name="CHCC_G15_03A">'[1]TD CTAS 2013'!$AA$3:$AJ$19</definedName>
    <definedName name="CHCC_G15_04A">'[1]TD CTAS 2013'!$AN$3:$AW$19</definedName>
    <definedName name="CHCC_G15_05A">'[3]CHCC G'!$BA$3:$BJ$19</definedName>
    <definedName name="CHCC_G15_06A">'[3]CHCC G'!$BN$3:$BW$19</definedName>
    <definedName name="CHCC_G15_07A">'[3]CHCC G'!$CA$3:$CJ$20</definedName>
    <definedName name="CHCC_G15_08A">'[3]CHCC G'!$CN$4:$CW$19</definedName>
    <definedName name="CHCC_G15_09A">'[3]CHCC G'!$DA$4:$DJ$19</definedName>
    <definedName name="CHCC_G15_10A">'[3]CHCC G'!$DN$3:$DV$200</definedName>
    <definedName name="CHCC_G15_11A">'[3]CHCC G'!$EA$1:$EJ$27</definedName>
    <definedName name="CHCC_G16_01A">'[3]CHCC G'!$A$3:$J$22</definedName>
    <definedName name="CHCC_G16_02A">'[3]CHCC G'!$N$3:$W$21</definedName>
    <definedName name="CHCC_G16_03A">'[3]CHCC G'!$AA$3:$AJ$26</definedName>
    <definedName name="CHCC_G16_04A">'[3]CHCC G'!$AN$4:$AW$21</definedName>
    <definedName name="CHCC_G16_05A">'[3]CHCC G'!$BA$3:$BJ$22</definedName>
    <definedName name="CHCC_I15_01A">'[1]TD CTAS 2013'!$A$3:$H$13</definedName>
    <definedName name="CHCC_I15_02A">'[1]TD CTAS 2013'!$L$3:$S$13</definedName>
    <definedName name="CHCC_I15_03A">'[1]TD CTAS 2013'!$W$3:$AD$13</definedName>
    <definedName name="CHCC_I15_04A">'[1]TD CTAS 2013'!$AH$3:$AO$14</definedName>
    <definedName name="CHCC_I15_05A">'[3]CHCC I'!$AS$3:$AZ$14</definedName>
    <definedName name="CHCC_I15_06A">'[3]CHCC I'!$BD$3:$BK$14</definedName>
    <definedName name="CHCC_I15_07A">'[3]CHCC I'!$BO$4:$BV$14</definedName>
    <definedName name="CHCC_I15_08A">'[3]CHCC I'!$BZ$4:$CG$14</definedName>
    <definedName name="CHCC_I15_09A">'[3]CHCC I'!$CK$4:$CR$14</definedName>
    <definedName name="CHCC_I15_10A">'[3]CHCC I'!$CV$3:$DC$56</definedName>
    <definedName name="CHCC_I15_11A">'[3]CHCC I'!$DG$1:$DN$18</definedName>
    <definedName name="CHCC_I16_01A">'[3]CHCC I'!$A$3:$H$13</definedName>
    <definedName name="CHCC_I16_02A">'[3]CHCC I'!$L$3:$S$13</definedName>
    <definedName name="CHCC_I16_03A">'[3]CHCC I'!$W$3:$AD$17</definedName>
    <definedName name="CHCC_I16_04A">'[3]CHCC I'!$AH$4:$AO$14</definedName>
    <definedName name="CHCC_I16_05A">'[3]CHCC I'!$AS$3:$AZ$15</definedName>
    <definedName name="CHISOL_G15_01A">'[1]TD CTAS 2013'!$A$3:$J$38</definedName>
    <definedName name="CHISOL_G15_02A">'[1]TD CTAS 2013'!$N$3:$W$38</definedName>
    <definedName name="CHISOL_G15_03A">'[1]TD CTAS 2013'!$AA$3:$AJ$38</definedName>
    <definedName name="CHISOL_G15_04A">'[1]TD CTAS 2013'!$AN$3:$AW$38</definedName>
    <definedName name="CHISOL_G15_05A">'[3]CHISOL G'!$BA$3:$BJ$38</definedName>
    <definedName name="CHISOL_G15_06A">'[3]CHISOL G'!$BN$3:$BW$38</definedName>
    <definedName name="CHISOL_G15_07A">'[3]CHISOL G'!$CA$3:$CJ$40</definedName>
    <definedName name="CHISOL_G15_08A">'[3]CHISOL G'!$CN$4:$CW$50</definedName>
    <definedName name="CHISOL_G15_09A">'[3]CHISOL G'!$DA$4:$DJ$38</definedName>
    <definedName name="CHISOL_G15_10A">'[3]CHISOL G'!$DN$3:$DW$200</definedName>
    <definedName name="CHISOL_G15_11A">'[3]CHISOL G'!$EA$1:$EJ$165</definedName>
    <definedName name="CHISOL_G16_01A">'[3]CHISOL G'!$A$3:$J$38</definedName>
    <definedName name="CHISOL_G16_02A">'[3]CHISOL G'!$N$3:$W$38</definedName>
    <definedName name="CHISOL_G16_03A">'[3]CHISOL G'!$AA$3:$AJ$40</definedName>
    <definedName name="CHISOL_G16_04A">'[3]CHISOL G'!$AN$4:$AW$38</definedName>
    <definedName name="CHISOL_G16_05A">'[3]CHISOL G'!$BA$3:$BJ$40</definedName>
    <definedName name="CHISOL_I15_01A">'[1]TD CTAS 2013'!$A$3:$H$13</definedName>
    <definedName name="CHISOL_I15_02A">'[1]TD CTAS 2013'!$L$3:$S$13</definedName>
    <definedName name="CHISOL_I15_03A">'[1]TD CTAS 2013'!$W$3:$AD$13</definedName>
    <definedName name="CHISOL_I15_04A">'[1]TD CTAS 2013'!$AH$3:$AO$14</definedName>
    <definedName name="CHISOL_I15_05A">'[3]CHISOL I'!$AS$3:$BA$14</definedName>
    <definedName name="CHISOL_I15_06A">'[3]CHISOL I'!$BD$3:$BK$14</definedName>
    <definedName name="CHISOL_I15_07A">'[3]CHISOL I'!$BO$3:$BV$14</definedName>
    <definedName name="CHISOL_I15_08A">'[3]CHISOL I'!$BZ$4:$CG$14</definedName>
    <definedName name="CHISOL_I15_09A">'[3]CHISOL I'!$CK$4:$CR$14</definedName>
    <definedName name="CHISOL_I15_10A">'[3]CHISOL I'!$DG$1:$DN$20</definedName>
    <definedName name="CHISOL_I15_11A">'[3]CHISOL I'!$DG$1:$DN$19</definedName>
    <definedName name="CHISOL_I16_01A">'[3]CHISOL I'!$A$3:$H$14</definedName>
    <definedName name="CHISOL_I16_02A">'[3]CHISOL I'!$L$3:$S$14</definedName>
    <definedName name="CHISOL_I16_03A">'[3]CHISOL I'!$W$3:$AD$16</definedName>
    <definedName name="CHISOL_I16_04A">'[3]CHISOL I'!$AH$4:$AO$14</definedName>
    <definedName name="CHISOL_I16_05A">'[3]CHISOL I'!$AS$3:$AZ$15</definedName>
    <definedName name="CONADI_G15_01A">'[3]CONADI G'!$A$4:$L$170</definedName>
    <definedName name="CONADI_G15_02A">'[1]TD CTAS 2013'!$A$4:$L$174</definedName>
    <definedName name="CONADI_G15_03A">'[1]TD CTAS 2013'!$N$4:$Y$174</definedName>
    <definedName name="CONADI_G15_04A">'[1]TD CTAS 2013'!$AA$4:$AL$175</definedName>
    <definedName name="CONADI_G15_05A">'[3]CONADI G'!$BA$4:$BL$180</definedName>
    <definedName name="CONADI_G15_06A">'[3]CONADI G'!$BN$4:$BY$181</definedName>
    <definedName name="CONADI_G15_07A">'[3]CONADI G'!$CA$4:$CL$190</definedName>
    <definedName name="CONADI_G15_08A">'[3]CONADI G'!$CN$4:$CY$189</definedName>
    <definedName name="CONADI_G15_09A">'[3]CONADI G'!$DA$4:$DL$189</definedName>
    <definedName name="CONADI_G15_10A">'[3]CONADI G'!$DN$4:$DY$200</definedName>
    <definedName name="CONADI_G15_11A">'[3]CONADI G'!$EA$4:$EL$191</definedName>
    <definedName name="CONADI_G16_01A">'[3]CONADI G'!$A$4:$L$158</definedName>
    <definedName name="CONADI_G16_02A">'[3]CONADI G'!$N$4:$Y$174</definedName>
    <definedName name="CONADI_G16_03A">'[3]CONADI G'!$AA$4:$AM$184</definedName>
    <definedName name="CONADI_G16_04A">'[3]CONADI G'!$AN$4:$AY$182</definedName>
    <definedName name="CONADI_G16_05A">'[3]CONADI G'!$BA$4:$BL$182</definedName>
    <definedName name="CONADI_I15_01A">'[3]CONADI I'!$A$4:$L$19</definedName>
    <definedName name="CONADI_I15_02A">'[1]TD CTAS 2013'!$A$4:$L$18</definedName>
    <definedName name="CONADI_I15_03A">'[1]TD CTAS 2013'!$N$4:$Y$19</definedName>
    <definedName name="CONADI_I15_04A">'[1]TD CTAS 2013'!$AA$4:$AL$20</definedName>
    <definedName name="CONADI_I15_05A">'[3]CONADI I'!$BA$4:$BL$20</definedName>
    <definedName name="CONADI_I15_06A">'[3]CONADI I'!$BN$4:$BY$20</definedName>
    <definedName name="CONADI_I15_07A">'[3]CONADI I'!$CA$4:$CL$20</definedName>
    <definedName name="CONADI_I15_08A">'[3]CONADI I'!$CN$4:$CY$20</definedName>
    <definedName name="CONADI_I15_09A">'[3]CONADI I'!$DA$4:$DL$22</definedName>
    <definedName name="CONADI_I15_10A">'[3]CONADI I'!$DN$4:$DY$42</definedName>
    <definedName name="CONADI_I15_11A">'[3]CONADI I'!$EA$4:$EL$22</definedName>
    <definedName name="CONADI_I16_01A">'[3]CONADI I'!$A$4:$L$19</definedName>
    <definedName name="CONADI_I16_02A">'[3]CONADI I'!$N$4:$Y$20</definedName>
    <definedName name="CONADI_I16_03A">'[3]CONADI I'!$AA$3:$AL$20</definedName>
    <definedName name="CONADI_I16_04A">'[3]CONADI I'!$AN$4:$AY$20</definedName>
    <definedName name="CONADI_I16_05A">'[3]CONADI I'!$BA$4:$BL$21</definedName>
    <definedName name="CtasCONADI_2015">'[1]Consolidado 2013'!$S$2:$T$3997</definedName>
    <definedName name="CtasFOSIS_2013">'[4]Consolidado 2013'!$F$611:$J$1166</definedName>
    <definedName name="CtasFOSIS_2015">'[1]Consolidado 2013'!$S$2:$T$4096</definedName>
    <definedName name="CtasINJUV_2015">'[1]Consolidado 2013'!$S$2:$T$3993</definedName>
    <definedName name="CtasSENADIS_2015">'[1]Consolidado 2013'!$S$2:$T$3992</definedName>
    <definedName name="CtasSENAMA_2015">'[1]Consolidado 2013'!$S$2:$T$3997</definedName>
    <definedName name="CtasSES_2015">'[1]Consolidado 2013'!$S$2:$T$3994</definedName>
    <definedName name="CtasSUB_2013">[5]Mencabezado!$F$3:$K$620</definedName>
    <definedName name="CtasSUB_2015">'[1]Consolidado 2013'!$S$2:$T$3990</definedName>
    <definedName name="FOSIS_G15_01A">'[1]TD CTAS 2013'!$A$3:$J$131</definedName>
    <definedName name="FOSIS_G15_02A">'[1]TD CTAS 2013'!$N$3:$W$137</definedName>
    <definedName name="FOSIS_G15_03A">'[1]TD CTAS 2013'!$AA$3:$AJ$151</definedName>
    <definedName name="FOSIS_G15_04A">'[1]TD CTAS 2013'!$AN$3:$AW$152</definedName>
    <definedName name="FOSIS_G15_05A">'[3]FOSIS G'!$BA$3:$BJ$157</definedName>
    <definedName name="FOSIS_G15_06A">'[3]FOSIS G'!$BN$3:$BW$160</definedName>
    <definedName name="FOSIS_G15_07A">'[3]FOSIS G'!$CA$3:$CJ$170</definedName>
    <definedName name="FOSIS_G15_08A">'[3]FOSIS G'!$CN$4:$CW$180</definedName>
    <definedName name="FOSIS_G15_09A">'[3]FOSIS G'!$DA$4:$DJ$167</definedName>
    <definedName name="FOSIS_G15_10A">'[3]FOSIS G'!$DN$3:$DW$799</definedName>
    <definedName name="FOSIS_G15_11A">'[3]FOSIS G'!$EA$1:$EJ$392</definedName>
    <definedName name="FOSIS_G16_01A">'[3]FOSIS G'!$A$3:$J$147</definedName>
    <definedName name="FOSIS_G16_02A">'[3]FOSIS G'!$N$3:$V$151</definedName>
    <definedName name="FOSIS_G16_03A">'[3]FOSIS G'!$AA$3:$AJ$154</definedName>
    <definedName name="FOSIS_G16_04A">'[3]FOSIS G'!$AN$4:$AW$156</definedName>
    <definedName name="FOSIS_G16_05A">'[3]FOSIS G'!$BA$3:$BJ$157</definedName>
    <definedName name="FOSIS_I15_01A">'[1]TD CTAS 2013'!$A$3:$H$30</definedName>
    <definedName name="FOSIS_I15_02A">'[1]TD CTAS 2013'!$L$3:$S$30</definedName>
    <definedName name="FOSIS_I15_03A">'[1]TD CTAS 2013'!$W$3:$AD$30</definedName>
    <definedName name="FOSIS_I15_04A">'[1]TD CTAS 2013'!$AH$3:$AO$30</definedName>
    <definedName name="FOSIS_I15_05A">'[3]FOSIS I'!$AS$3:$AZ$30</definedName>
    <definedName name="FOSIS_I15_06A">'[3]FOSIS I'!$BD$3:$BK$30</definedName>
    <definedName name="FOSIS_I15_07A">'[3]FOSIS I'!$BO$3:$BV$30</definedName>
    <definedName name="FOSIS_I15_08A">'[3]FOSIS I'!$BZ$4:$CG$32</definedName>
    <definedName name="FOSIS_I15_09A">'[3]FOSIS I'!$CK$4:$CR$32</definedName>
    <definedName name="FOSIS_I15_10A">'[3]FOSIS I'!$CV$3:$DC$57</definedName>
    <definedName name="FOSIS_I15_11A">'[3]FOSIS I'!$DG$3:$DN$35</definedName>
    <definedName name="FOSIS_I16_01A">'[3]FOSIS I'!$A$3:$H$30</definedName>
    <definedName name="FOSIS_I16_02A">'[3]FOSIS I'!$L$3:$S$30</definedName>
    <definedName name="FOSIS_I16_03A">'[3]FOSIS I'!$W$3:$AD$32</definedName>
    <definedName name="FOSIS_I16_04A">'[3]FOSIS I'!$AH$4:$AO$30</definedName>
    <definedName name="FOSIS_I16_05A">'[3]FOSIS I'!$AS$3:$AZ$31</definedName>
    <definedName name="INJUV_G15_01A">'[1]TD CTAS 2013'!$A$4:$L$140</definedName>
    <definedName name="INJUV_G15_02A">'[1]TD CTAS 2013'!$N$4:$Y$140</definedName>
    <definedName name="INJUV_G15_03A">'[1]TD CTAS 2013'!$AA$4:$AL$142</definedName>
    <definedName name="INJUV_G15_04A">'[1]TD CTAS 2013'!$AN$4:$AY$142</definedName>
    <definedName name="INJUV_G15_05A">'[3]INJUV G'!$BA$4:$BL$142</definedName>
    <definedName name="INJUV_G15_06A">'[3]INJUV G'!$BN$4:$BY$146</definedName>
    <definedName name="INJUV_G15_07A">'[3]INJUV G'!$CA$4:$CL$150</definedName>
    <definedName name="INJUV_G15_08A">'[3]INJUV G'!$CN$4:$CY$153</definedName>
    <definedName name="INJUV_G15_09A">'[3]INJUV G'!$DA$4:$DL$153</definedName>
    <definedName name="INJUV_G15_10A">'[3]INJUV G'!$DN$4:$DY$148</definedName>
    <definedName name="INJUV_G15_11A">'[3]INJUV G'!$EA$4:$EL$167</definedName>
    <definedName name="INJUV_G16_01A">'[3]INJUV G'!$A$4:$L$132</definedName>
    <definedName name="INJUV_G16_02A">'[3]INJUV G'!$N$4:$Y$136</definedName>
    <definedName name="INJUV_G16_03A">'[3]INJUV G'!$AA$4:$AL$142</definedName>
    <definedName name="INJUV_G16_04A">'[3]INJUV G'!$AN$4:$AY$140</definedName>
    <definedName name="INJUV_G16_05A">'[3]INJUV G'!$BA$4:$BL$140</definedName>
    <definedName name="INJUV_I15_01A">'[1]TD CTAS 2013'!$A$4:$L$17</definedName>
    <definedName name="INJUV_I15_02A">'[1]TD CTAS 2013'!$N$4:$Y$17</definedName>
    <definedName name="INJUV_I15_03A">'[1]TD CTAS 2013'!$AA$4:$AL$17</definedName>
    <definedName name="INJUV_I15_04A">'[1]TD CTAS 2013'!$AN$4:$AY$17</definedName>
    <definedName name="INJUV_I15_05A">'[3]INJUV I'!$BA$4:$BL$17</definedName>
    <definedName name="INJUV_I15_06A">'[3]INJUV I'!$BN$3:$BY$17</definedName>
    <definedName name="INJUV_I15_07A">'[3]INJUV I'!$CA$4:$CL$17</definedName>
    <definedName name="INJUV_I15_08A">'[3]INJUV I'!$CN$4:$CY$17</definedName>
    <definedName name="INJUV_I15_09A">'[3]INJUV I'!$DA$4:$DL$17</definedName>
    <definedName name="INJUV_I15_10A">'[3]INJUV I'!$DN$4:$DY$294</definedName>
    <definedName name="INJUV_I15_11A">'[3]INJUV I'!$EA$4:$EL$17</definedName>
    <definedName name="INJUV_I16_01A">'[3]INJUV I'!$A$4:$L$16</definedName>
    <definedName name="INJUV_I16_02A">'[3]INJUV I'!$N$4:$Y$23</definedName>
    <definedName name="INJUV_I16_03A">'[3]INJUV I'!$AA$3:$AL$21</definedName>
    <definedName name="INJUV_I16_04A">'[3]INJUV I'!$AN$4:$AY$16</definedName>
    <definedName name="INJUV_I16_05A">'[3]INJUV I'!$BA$4:$BL$18</definedName>
    <definedName name="MEncP21">[5]Mencabezado!$K$1:$M$26</definedName>
    <definedName name="Mfechas">[5]Mencabezado!$A$1:$F$13</definedName>
    <definedName name="PptoInicialSES">[6]SES!$D$1:$Q$661</definedName>
    <definedName name="SENADIS_G15_01A">'[3]SENADIS G'!$A$4:$L$92</definedName>
    <definedName name="SENADIS_G15_02A">'[1]TD CTAS 2013'!$A$4:$L$95</definedName>
    <definedName name="SENADIS_G15_03A">'[1]TD CTAS 2013'!$N$4:$Y$95</definedName>
    <definedName name="SENADIS_G15_04A">'[1]TD CTAS 2013'!$AA$4:$AL$95</definedName>
    <definedName name="SENADIS_G15_05A">'[3]SENADIS G'!$BA$4:$BL$95</definedName>
    <definedName name="SENADIS_G15_06A">'[3]SENADIS G'!$BN$4:$BY$95</definedName>
    <definedName name="SENADIS_G15_07A">'[3]SENADIS G'!$CA$4:$CL$100</definedName>
    <definedName name="SENADIS_G15_08A">'[3]SENADIS G'!$CN$4:$CY$100</definedName>
    <definedName name="SENADIS_G15_09A">'[3]SENADIS G'!$DA$4:$DL$96</definedName>
    <definedName name="SENADIS_G15_10A">'[3]SENADIS G'!$DN$4:$DY$113</definedName>
    <definedName name="SENADIS_G15_11A">'[3]SENADIS G'!$EA$4:$EL$98</definedName>
    <definedName name="SENADIS_G16_01A">'[3]SENADIS G'!$A$4:$L$79</definedName>
    <definedName name="SENADIS_G16_02A">'[3]SENADIS G'!$N$4:$Y$81</definedName>
    <definedName name="SENADIS_G16_03A">'[3]SENADIS G'!$AA$4:$AL$89</definedName>
    <definedName name="SENADIS_G16_04A">'[3]SENADIS G'!$AN$4:$AY$87</definedName>
    <definedName name="SENADIS_G16_05A">'[3]SENADIS G'!$BA$4:$BL$88</definedName>
    <definedName name="SENADIS_I15_01A">'[3]SENADIS I'!$A$4:$L$17</definedName>
    <definedName name="SENADIS_I15_02A">'[1]TD CTAS 2013'!$A$4:$L$17</definedName>
    <definedName name="SENADIS_I15_03A">'[1]TD CTAS 2013'!$N$4:$Y$17</definedName>
    <definedName name="SENADIS_I15_04A">'[1]TD CTAS 2013'!$AA$4:$AL$17</definedName>
    <definedName name="SENADIS_I15_05A">'[3]SENADIS I'!$BA$4:$BL$17</definedName>
    <definedName name="SENADIS_I15_06A">'[3]SENADIS I'!$BN$3:$BY$17</definedName>
    <definedName name="SENADIS_I15_07A">'[3]SENADIS I'!$CA$4:$CL$17</definedName>
    <definedName name="SENADIS_I15_08A">'[3]SENADIS I'!$CN$4:$CY$17</definedName>
    <definedName name="SENADIS_I15_09A">'[3]SENADIS I'!$DA$4:$DL$17</definedName>
    <definedName name="SENADIS_I15_10A">'[3]SENADIS I'!$DN$4:$DY$35</definedName>
    <definedName name="SENADIS_I15_11A">'[3]SENADIS I'!$EA$4:$EL$17</definedName>
    <definedName name="SENADIS_I16_01A">'[3]SENADIS I'!$A$4:$L$17</definedName>
    <definedName name="SENADIS_I16_02A">'[3]SENADIS I'!$N$4:$Y$17</definedName>
    <definedName name="SENADIS_I16_03A">'[3]SENADIS I'!$AA$3:$AL$20</definedName>
    <definedName name="SENADIS_I16_04A">'[3]SENADIS I'!$AN$4:$AY$18</definedName>
    <definedName name="SENADIS_I16_05A">'[3]SENADIS I'!$BA$4:$BL$18</definedName>
    <definedName name="SENAMA_G15_01A">'[3]SENAMA G'!$A$4:$L$176</definedName>
    <definedName name="SENAMA_G15_02A">'[1]TD CTAS 2013'!$A$4:$L$175</definedName>
    <definedName name="SENAMA_G15_03A">'[1]TD CTAS 2013'!$N$4:$Y$181</definedName>
    <definedName name="SENAMA_G15_04A">'[1]TD CTAS 2013'!$AA$4:$AL$182</definedName>
    <definedName name="SENAMA_G15_05A">'[3]SENAMA G'!$BA$4:$BL$183</definedName>
    <definedName name="SENAMA_G15_06A">'[3]SENAMA G'!$BN$4:$BY$188</definedName>
    <definedName name="SENAMA_G15_07A">'[3]SENAMA G'!$CA$4:$CL$200</definedName>
    <definedName name="SENAMA_G15_08A">'[3]SENAMA G'!$CN$4:$CY$195</definedName>
    <definedName name="SENAMA_G15_09A">'[3]SENAMA G'!$DA$4:$DL$190</definedName>
    <definedName name="SENAMA_G15_10A">'[3]SENAMA G'!$DN$4:$DY$193</definedName>
    <definedName name="SENAMA_G15_11A">'[3]SENAMA G'!$EA$4:$EL$196</definedName>
    <definedName name="SENAMA_G16_01A">'[7]SENAMA G'!$A$4:$L$172</definedName>
    <definedName name="SENAMA_G16_02A">'[3]SENAMA G'!$N$4:$Y$172</definedName>
    <definedName name="SENAMA_G16_03A">'[3]SENAMA G'!$AA$4:$AL$178</definedName>
    <definedName name="SENAMA_G16_04A">'[3]SENAMA G'!$AN$4:$AY$179</definedName>
    <definedName name="SENAMA_G16_05A">'[3]SENAMA G'!$BA$4:$BL$180</definedName>
    <definedName name="SENAMA_I15_01A">'[3]SENAMA I'!$A$4:$L$19</definedName>
    <definedName name="SENAMA_I15_02A">'[1]TD CTAS 2013'!$A$4:$L$17</definedName>
    <definedName name="SENAMA_I15_03A">'[1]TD CTAS 2013'!$N$4:$Y$17</definedName>
    <definedName name="SENAMA_I15_04A">'[1]TD CTAS 2013'!$AA$4:$AL$19</definedName>
    <definedName name="SENAMA_I15_05A">'[3]SENAMA I'!$BA$4:$BL$19</definedName>
    <definedName name="SENAMA_I15_06A">'[3]SENAMA I'!$BN$4:$BY$19</definedName>
    <definedName name="SENAMA_I15_07A">'[3]SENAMA I'!$CA$4:$CL$19</definedName>
    <definedName name="SENAMA_I15_08A">'[3]SENAMA I'!$CN$4:$CY$19</definedName>
    <definedName name="SENAMA_I15_09A">'[3]SENAMA I'!$DA$4:$DL$19</definedName>
    <definedName name="SENAMA_I15_10A">'[3]SENAMA I'!$DN$4:$DY$21</definedName>
    <definedName name="SENAMA_I15_11A">'[3]SENAMA I'!$EA$4:$EL$22</definedName>
    <definedName name="SENAMA_I16_01A">'[7]SENAMA I'!$A$4:$L$17</definedName>
    <definedName name="SENAMA_I16_02A">'[3]SENAMA I'!$N$4:$Y$17</definedName>
    <definedName name="SENAMA_I16_03A">'[3]SENAMA I'!$AA$3:$AL$19</definedName>
    <definedName name="SENAMA_I16_04A">'[3]SENAMA I'!$AN$4:$AY$21</definedName>
    <definedName name="SENAMA_I16_05A">'[3]SENAMA I'!$BA$4:$BL$18</definedName>
    <definedName name="SES_G15_01A">'[3]SES G'!$A$4:$L$147</definedName>
    <definedName name="SES_G15_02A">'[1]TD CTAS 2013'!$A$4:$L$147</definedName>
    <definedName name="SES_G15_03A">'[1]TD CTAS 2013'!$N$4:$Y$150</definedName>
    <definedName name="SES_G15_04A">'[1]TD CTAS 2013'!$AA$4:$AL$150</definedName>
    <definedName name="SES_G15_05A">'[3]SES G'!$BA$4:$BL$154</definedName>
    <definedName name="SES_G15_06A">'[3]SES G'!$BN$4:$BY$156</definedName>
    <definedName name="SES_G15_07A">'[3]SES G'!$CA$4:$CL$165</definedName>
    <definedName name="SES_G15_08A">'[3]SES G'!$CN$4:$CY$170</definedName>
    <definedName name="SES_G15_09A">'[3]SES G'!$DA$4:$DL$157</definedName>
    <definedName name="SES_G15_10A">'[3]SES G'!$DN$4:$DY$158</definedName>
    <definedName name="SES_G15_11A">'[3]SES G'!$EA$4:$EL$208</definedName>
    <definedName name="SES_G16_01A">'[7]SES G'!$A$4:$L$136</definedName>
    <definedName name="SES_G16_02A">'[3]SES G'!$N$4:$Y$137</definedName>
    <definedName name="SES_G16_03A">'[3]SES G'!$AA$4:$AL$143</definedName>
    <definedName name="SES_G16_04A">'[3]SES G'!$AN$4:$AY$145</definedName>
    <definedName name="SES_G16_05A">'[3]SES G'!$BA$4:$BL$143</definedName>
    <definedName name="SES_I15_02A">'[1]TD CTAS 2013'!$A$4:$L$20</definedName>
    <definedName name="SES_I15_03A">'[1]TD CTAS 2013'!$N$4:$Y$20</definedName>
    <definedName name="SES_I15_04A">'[1]TD CTAS 2013'!$AA$4:$AL$22</definedName>
    <definedName name="SES_I15_05A">'[3]SES I'!$BA$4:$BL$23</definedName>
    <definedName name="SES_I15_06A">'[3]SES I'!$BN$4:$BY$23</definedName>
    <definedName name="SES_I15_07A">'[3]SES I'!$CA$4:$CL$23</definedName>
    <definedName name="SES_I15_08A">'[3]SES I'!$CN$4:$CY$23</definedName>
    <definedName name="SES_I15_09A">'[3]SES I'!$DA$4:$DL$23</definedName>
    <definedName name="SES_I15_10A">'[3]SES I'!$DN$4:$DY$23</definedName>
    <definedName name="SES_I15_11A">'[3]SES I'!$EA$1:$EL$30</definedName>
    <definedName name="SES_I16_01A">'[7]SES I'!$A$4:$L$25</definedName>
    <definedName name="SES_I16_02A">'[3]SES I'!$N$4:$Y$25</definedName>
    <definedName name="SES_I16_03A">'[3]SES I'!$AA$3:$AL$26</definedName>
    <definedName name="SES_I16_04A">'[3]SES I'!$AN$4:$AY$26</definedName>
    <definedName name="SES_I16_05A">'[3]SES I'!$BA$4:$BL$26</definedName>
    <definedName name="SSS_G15_01A">'[1]TD CTAS 2013'!$A$4:$J$194</definedName>
    <definedName name="SSS_G15_02A">'[1]TD CTAS 2013'!$N$3:$W$195</definedName>
    <definedName name="SSS_G15_03A">'[1]TD CTAS 2013'!$AA$3:$AJ$163</definedName>
    <definedName name="SSS_G15_04A">'[1]TD CTAS 2013'!$AN$3:$AW$165</definedName>
    <definedName name="SSS_G15_05A">'[3]SSS G'!$BA$3:$BJ$200</definedName>
    <definedName name="SSS_G15_06A">'[3]SSS G'!$BN$3:$BW$169</definedName>
    <definedName name="SSS_G15_07A">'[3]SSS G'!$CA$4:$CJ$180</definedName>
    <definedName name="SSS_G15_08A">'[3]SSS G'!$CN$4:$CW$169</definedName>
    <definedName name="SSS_G15_09A">'[3]SSS G'!$DA$4:$DJ$171</definedName>
    <definedName name="SSS_G15_10A">'[3]SSS G'!$DN$3:$DW$197</definedName>
    <definedName name="SSS_G15_11A">'[3]SSS G'!$EA$1:$EJ$980</definedName>
    <definedName name="SSS_G16_01A">'[3]SSS G'!$A$3:$J$157</definedName>
    <definedName name="SSS_G16_02A">'[3]SSS G'!$N$3:$W$160</definedName>
    <definedName name="SSS_G16_03A">'[3]SSS G'!$AA$3:$AJ$175</definedName>
    <definedName name="SSS_G16_04A">'[3]SSS G'!$AN$3:$AW$173</definedName>
    <definedName name="SSS_G16_05A">'[3]SSS G'!$BA$3:$BJ$174</definedName>
    <definedName name="SSS_I15_01A">'[1]TD CTAS 2013'!$A$3:$H$23</definedName>
    <definedName name="SSS_I15_02A">'[1]TD CTAS 2013'!$L$3:$S$22</definedName>
    <definedName name="SSS_I15_03A">'[1]TD CTAS 2013'!$W$3:$AD$23</definedName>
    <definedName name="SSS_I15_04A">'[1]TD CTAS 2013'!$AH$3:$AO$27</definedName>
    <definedName name="SSS_I15_05A">'[3]SSS I'!$AS$3:$BA$27</definedName>
    <definedName name="SSS_I15_06A">'[3]SSS I'!$BD$3:$BK$29</definedName>
    <definedName name="SSS_I15_07A">'[3]SSS I'!$BO$3:$BV$29</definedName>
    <definedName name="SSS_I15_08A">'[3]SSS I'!$BZ$4:$CG$29</definedName>
    <definedName name="SSS_I15_09A">'[3]SSS I'!$CK$4:$CR$29</definedName>
    <definedName name="SSS_I15_10A">'[3]SSS I'!$CV$3:$DC$33</definedName>
    <definedName name="SSS_I15_11A">'[3]SSS I'!$DG$1:$DN$44</definedName>
    <definedName name="SSS_I16_01A">'[3]SSS I'!$A$3:$H$23</definedName>
    <definedName name="SSS_I16_02A">'[3]SSS I'!$L$3:$S$23</definedName>
    <definedName name="SSS_I16_03A">'[3]SSS I'!$W$3:$AD$27</definedName>
    <definedName name="SSS_I16_04A">'[3]SSS I'!$AH$4:$AO$27</definedName>
    <definedName name="SSS_I16_05A">'[3]SSS I'!$AS$3:$AZ$28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44" l="1"/>
  <c r="G22" i="44"/>
  <c r="G20" i="44"/>
  <c r="G15" i="44"/>
  <c r="E26" i="1"/>
  <c r="U13" i="35"/>
  <c r="S13" i="35"/>
  <c r="G29" i="44" l="1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E116" i="3"/>
  <c r="F116" i="3"/>
  <c r="G116" i="3"/>
  <c r="H116" i="3"/>
  <c r="I116" i="3"/>
  <c r="J116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E151" i="3"/>
  <c r="F151" i="3"/>
  <c r="G151" i="3"/>
  <c r="H151" i="3"/>
  <c r="I151" i="3"/>
  <c r="J151" i="3"/>
  <c r="R179" i="21" l="1"/>
  <c r="R95" i="21"/>
  <c r="R53" i="21"/>
  <c r="R54" i="21" s="1"/>
  <c r="R96" i="21" s="1"/>
  <c r="B20" i="35" l="1"/>
  <c r="J31" i="3" l="1"/>
  <c r="J34" i="3"/>
  <c r="H36" i="3"/>
  <c r="K22" i="3"/>
  <c r="K23" i="3"/>
  <c r="E20" i="3"/>
  <c r="K28" i="3" l="1"/>
  <c r="G25" i="19"/>
  <c r="G13" i="19"/>
  <c r="B105" i="35"/>
  <c r="B104" i="35"/>
  <c r="B98" i="35"/>
  <c r="B97" i="35"/>
  <c r="B91" i="35"/>
  <c r="B90" i="35"/>
  <c r="B84" i="35"/>
  <c r="B83" i="35"/>
  <c r="B77" i="35"/>
  <c r="B76" i="35"/>
  <c r="B70" i="35"/>
  <c r="B69" i="35"/>
  <c r="K13" i="3" l="1"/>
  <c r="K15" i="3"/>
  <c r="K14" i="3"/>
  <c r="E41" i="3"/>
  <c r="K19" i="3"/>
  <c r="K16" i="3"/>
  <c r="K20" i="3"/>
  <c r="K17" i="3"/>
  <c r="K18" i="3"/>
  <c r="K21" i="3"/>
  <c r="K24" i="3"/>
  <c r="K25" i="3"/>
  <c r="K26" i="3"/>
  <c r="K27" i="3"/>
  <c r="K29" i="3"/>
  <c r="K30" i="3"/>
  <c r="K31" i="3"/>
  <c r="K32" i="3"/>
  <c r="K33" i="3"/>
  <c r="K34" i="3"/>
  <c r="K35" i="3"/>
  <c r="K36" i="3"/>
  <c r="K37" i="3"/>
  <c r="K38" i="3"/>
  <c r="K39" i="3"/>
  <c r="K40" i="3"/>
  <c r="F41" i="3"/>
  <c r="F42" i="3" s="1"/>
  <c r="G41" i="3"/>
  <c r="I41" i="3"/>
  <c r="I42" i="3" s="1"/>
  <c r="J41" i="3"/>
  <c r="J42" i="3" s="1"/>
  <c r="K43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E201" i="3"/>
  <c r="F201" i="3"/>
  <c r="G201" i="3"/>
  <c r="H201" i="3"/>
  <c r="I201" i="3"/>
  <c r="J201" i="3"/>
  <c r="E37" i="1"/>
  <c r="U69" i="35"/>
  <c r="S69" i="35"/>
  <c r="U62" i="35"/>
  <c r="S62" i="35"/>
  <c r="B62" i="35"/>
  <c r="J117" i="3" l="1"/>
  <c r="J152" i="3" s="1"/>
  <c r="J202" i="3" s="1"/>
  <c r="I117" i="3"/>
  <c r="I152" i="3" s="1"/>
  <c r="I202" i="3" s="1"/>
  <c r="F117" i="3"/>
  <c r="F152" i="3" s="1"/>
  <c r="F202" i="3" s="1"/>
  <c r="K201" i="3"/>
  <c r="J203" i="3"/>
  <c r="K151" i="3"/>
  <c r="K116" i="3"/>
  <c r="G203" i="3"/>
  <c r="E42" i="3"/>
  <c r="E203" i="3"/>
  <c r="H41" i="3"/>
  <c r="K41" i="3" s="1"/>
  <c r="I203" i="3"/>
  <c r="G42" i="3"/>
  <c r="G117" i="3" s="1"/>
  <c r="F203" i="3"/>
  <c r="R120" i="21"/>
  <c r="R121" i="21" s="1"/>
  <c r="P120" i="21"/>
  <c r="M120" i="21"/>
  <c r="E117" i="3" l="1"/>
  <c r="E152" i="3" s="1"/>
  <c r="E202" i="3" s="1"/>
  <c r="G152" i="3"/>
  <c r="G202" i="3" s="1"/>
  <c r="K203" i="3"/>
  <c r="H203" i="3"/>
  <c r="H42" i="3"/>
  <c r="H117" i="3" s="1"/>
  <c r="E32" i="1"/>
  <c r="H152" i="3" l="1"/>
  <c r="H202" i="3" s="1"/>
  <c r="K42" i="3"/>
  <c r="K117" i="3" s="1"/>
  <c r="K152" i="3" s="1"/>
  <c r="K202" i="3" s="1"/>
  <c r="I13" i="45"/>
  <c r="M13" i="35"/>
  <c r="J14" i="35"/>
  <c r="J13" i="35"/>
  <c r="F14" i="35"/>
  <c r="F13" i="35"/>
  <c r="B13" i="35" l="1"/>
  <c r="B56" i="35" l="1"/>
  <c r="B55" i="35"/>
  <c r="B49" i="35"/>
  <c r="B48" i="35"/>
  <c r="B42" i="35"/>
  <c r="B41" i="35"/>
  <c r="B35" i="35" l="1"/>
  <c r="B34" i="35"/>
  <c r="B21" i="35"/>
  <c r="B14" i="35"/>
  <c r="B28" i="35"/>
  <c r="B27" i="35"/>
  <c r="M53" i="21" l="1"/>
  <c r="G24" i="38" l="1"/>
  <c r="F24" i="38"/>
  <c r="E24" i="38"/>
  <c r="G21" i="38"/>
  <c r="F21" i="38"/>
  <c r="E21" i="38"/>
  <c r="G18" i="38"/>
  <c r="F18" i="38"/>
  <c r="E18" i="38"/>
  <c r="G15" i="38"/>
  <c r="G16" i="38" s="1"/>
  <c r="F15" i="38"/>
  <c r="F16" i="38" s="1"/>
  <c r="E15" i="38"/>
  <c r="E16" i="38" s="1"/>
  <c r="J71" i="35"/>
  <c r="M14" i="35"/>
  <c r="R24" i="16"/>
  <c r="R19" i="16"/>
  <c r="R15" i="16"/>
  <c r="R11" i="16"/>
  <c r="R12" i="16" s="1"/>
  <c r="R16" i="16" s="1"/>
  <c r="P24" i="16"/>
  <c r="P19" i="16"/>
  <c r="P15" i="16"/>
  <c r="P11" i="16"/>
  <c r="P12" i="16" s="1"/>
  <c r="P16" i="16" s="1"/>
  <c r="M19" i="16"/>
  <c r="M15" i="16"/>
  <c r="M11" i="16"/>
  <c r="M12" i="16" s="1"/>
  <c r="P179" i="21"/>
  <c r="M179" i="21"/>
  <c r="P95" i="21"/>
  <c r="M95" i="21"/>
  <c r="P53" i="21"/>
  <c r="P54" i="21" s="1"/>
  <c r="M54" i="21"/>
  <c r="M16" i="16" l="1"/>
  <c r="M20" i="16" s="1"/>
  <c r="R20" i="16"/>
  <c r="R25" i="16" s="1"/>
  <c r="R26" i="16" s="1"/>
  <c r="P96" i="21"/>
  <c r="P20" i="16"/>
  <c r="P25" i="16" s="1"/>
  <c r="P26" i="16" s="1"/>
  <c r="E26" i="38"/>
  <c r="F26" i="38"/>
  <c r="G26" i="38"/>
  <c r="F19" i="38"/>
  <c r="F22" i="38" s="1"/>
  <c r="F25" i="38" s="1"/>
  <c r="E19" i="38"/>
  <c r="E22" i="38" s="1"/>
  <c r="E25" i="38" s="1"/>
  <c r="G19" i="38"/>
  <c r="G22" i="38" s="1"/>
  <c r="G25" i="38" s="1"/>
  <c r="M96" i="21"/>
  <c r="M121" i="21" s="1"/>
  <c r="G34" i="19" l="1"/>
  <c r="G16" i="19"/>
  <c r="G14" i="19"/>
  <c r="G17" i="19" l="1"/>
  <c r="U76" i="35" l="1"/>
  <c r="S76" i="35"/>
  <c r="S61" i="35" l="1"/>
  <c r="U61" i="35"/>
  <c r="F92" i="35" l="1"/>
  <c r="M24" i="16" l="1"/>
  <c r="M25" i="16" s="1"/>
  <c r="M26" i="16" s="1"/>
  <c r="M180" i="21" l="1"/>
  <c r="M181" i="21"/>
  <c r="E18" i="1" l="1"/>
  <c r="E38" i="1" s="1"/>
  <c r="O22" i="35" l="1"/>
  <c r="P20" i="35" s="1"/>
  <c r="M22" i="35"/>
  <c r="N21" i="35" s="1"/>
  <c r="N20" i="35" l="1"/>
  <c r="P21" i="35"/>
  <c r="O106" i="35" l="1"/>
  <c r="M106" i="35"/>
  <c r="J106" i="35"/>
  <c r="H106" i="35"/>
  <c r="F106" i="35"/>
  <c r="D106" i="35"/>
  <c r="O99" i="35"/>
  <c r="M99" i="35"/>
  <c r="J99" i="35"/>
  <c r="H99" i="35"/>
  <c r="F99" i="35"/>
  <c r="D99" i="35"/>
  <c r="O92" i="35"/>
  <c r="M92" i="35"/>
  <c r="J92" i="35"/>
  <c r="H92" i="35"/>
  <c r="D92" i="35"/>
  <c r="O85" i="35"/>
  <c r="M85" i="35"/>
  <c r="J85" i="35"/>
  <c r="H85" i="35"/>
  <c r="F85" i="35"/>
  <c r="D85" i="35"/>
  <c r="O78" i="35"/>
  <c r="M78" i="35"/>
  <c r="J78" i="35"/>
  <c r="H78" i="35"/>
  <c r="F78" i="35"/>
  <c r="D78" i="35"/>
  <c r="O71" i="35"/>
  <c r="M71" i="35"/>
  <c r="H71" i="35"/>
  <c r="F71" i="35"/>
  <c r="D71" i="35"/>
  <c r="N104" i="35" l="1"/>
  <c r="N105" i="35"/>
  <c r="K98" i="35"/>
  <c r="K97" i="35"/>
  <c r="K99" i="35" s="1"/>
  <c r="K105" i="35"/>
  <c r="K104" i="35"/>
  <c r="G98" i="35"/>
  <c r="G97" i="35"/>
  <c r="G105" i="35"/>
  <c r="G104" i="35"/>
  <c r="K84" i="35"/>
  <c r="K83" i="35"/>
  <c r="K91" i="35"/>
  <c r="K90" i="35"/>
  <c r="G84" i="35"/>
  <c r="G83" i="35"/>
  <c r="G91" i="35"/>
  <c r="G90" i="35"/>
  <c r="G92" i="35" s="1"/>
  <c r="K70" i="35"/>
  <c r="K69" i="35"/>
  <c r="K71" i="35" s="1"/>
  <c r="K77" i="35"/>
  <c r="K76" i="35"/>
  <c r="G70" i="35"/>
  <c r="G69" i="35"/>
  <c r="G77" i="35"/>
  <c r="G76" i="35"/>
  <c r="P105" i="35"/>
  <c r="P104" i="35"/>
  <c r="P106" i="35" s="1"/>
  <c r="P98" i="35"/>
  <c r="P97" i="35"/>
  <c r="P99" i="35" s="1"/>
  <c r="N98" i="35"/>
  <c r="N97" i="35"/>
  <c r="P90" i="35"/>
  <c r="P91" i="35"/>
  <c r="N90" i="35"/>
  <c r="N91" i="35"/>
  <c r="P84" i="35"/>
  <c r="P83" i="35"/>
  <c r="N83" i="35"/>
  <c r="N84" i="35"/>
  <c r="N85" i="35" s="1"/>
  <c r="P76" i="35"/>
  <c r="P77" i="35"/>
  <c r="N77" i="35"/>
  <c r="N76" i="35"/>
  <c r="O64" i="35"/>
  <c r="P63" i="35" s="1"/>
  <c r="P70" i="35"/>
  <c r="P69" i="35"/>
  <c r="N70" i="35"/>
  <c r="N69" i="35"/>
  <c r="B92" i="35"/>
  <c r="D64" i="35"/>
  <c r="M64" i="35"/>
  <c r="N63" i="35" s="1"/>
  <c r="F64" i="35"/>
  <c r="G62" i="35" s="1"/>
  <c r="J64" i="35"/>
  <c r="K62" i="35" s="1"/>
  <c r="B71" i="35"/>
  <c r="C70" i="35" s="1"/>
  <c r="B106" i="35"/>
  <c r="C104" i="35" s="1"/>
  <c r="B63" i="35"/>
  <c r="H64" i="35"/>
  <c r="B85" i="35"/>
  <c r="B78" i="35"/>
  <c r="B99" i="35"/>
  <c r="C97" i="35" s="1"/>
  <c r="G99" i="35" l="1"/>
  <c r="G71" i="35"/>
  <c r="N99" i="35"/>
  <c r="K92" i="35"/>
  <c r="N78" i="35"/>
  <c r="K85" i="35"/>
  <c r="C69" i="35"/>
  <c r="G78" i="35"/>
  <c r="G85" i="35"/>
  <c r="C71" i="35"/>
  <c r="G106" i="35"/>
  <c r="K78" i="35"/>
  <c r="K106" i="35"/>
  <c r="I97" i="35"/>
  <c r="I98" i="35"/>
  <c r="E98" i="35"/>
  <c r="E97" i="35"/>
  <c r="I105" i="35"/>
  <c r="E105" i="35"/>
  <c r="I104" i="35"/>
  <c r="E104" i="35"/>
  <c r="N106" i="35"/>
  <c r="C105" i="35"/>
  <c r="C106" i="35" s="1"/>
  <c r="C98" i="35"/>
  <c r="C99" i="35" s="1"/>
  <c r="I83" i="35"/>
  <c r="E83" i="35"/>
  <c r="I84" i="35"/>
  <c r="E84" i="35"/>
  <c r="C83" i="35"/>
  <c r="I90" i="35"/>
  <c r="E90" i="35"/>
  <c r="I91" i="35"/>
  <c r="E91" i="35"/>
  <c r="K63" i="35"/>
  <c r="K64" i="35" s="1"/>
  <c r="C84" i="35"/>
  <c r="C90" i="35"/>
  <c r="C91" i="35"/>
  <c r="I77" i="35"/>
  <c r="E77" i="35"/>
  <c r="I76" i="35"/>
  <c r="E76" i="35"/>
  <c r="P78" i="35"/>
  <c r="C76" i="35"/>
  <c r="N71" i="35"/>
  <c r="I70" i="35"/>
  <c r="E70" i="35"/>
  <c r="I69" i="35"/>
  <c r="E69" i="35"/>
  <c r="P71" i="35"/>
  <c r="G63" i="35"/>
  <c r="G64" i="35" s="1"/>
  <c r="C77" i="35"/>
  <c r="P92" i="35"/>
  <c r="N92" i="35"/>
  <c r="P85" i="35"/>
  <c r="N62" i="35"/>
  <c r="N64" i="35" s="1"/>
  <c r="P62" i="35"/>
  <c r="P64" i="35" s="1"/>
  <c r="B64" i="35"/>
  <c r="C85" i="35" l="1"/>
  <c r="I78" i="35"/>
  <c r="I85" i="35"/>
  <c r="I92" i="35"/>
  <c r="E85" i="35"/>
  <c r="I99" i="35"/>
  <c r="E106" i="35"/>
  <c r="E99" i="35"/>
  <c r="I106" i="35"/>
  <c r="C92" i="35"/>
  <c r="E92" i="35"/>
  <c r="E63" i="35"/>
  <c r="I63" i="35"/>
  <c r="I62" i="35"/>
  <c r="E62" i="35"/>
  <c r="C62" i="35"/>
  <c r="E71" i="35"/>
  <c r="C63" i="35"/>
  <c r="I71" i="35"/>
  <c r="C78" i="35"/>
  <c r="E78" i="35"/>
  <c r="I64" i="35" l="1"/>
  <c r="E64" i="35"/>
  <c r="C64" i="35"/>
  <c r="P181" i="21" l="1"/>
  <c r="P121" i="21"/>
  <c r="P180" i="21" s="1"/>
  <c r="G26" i="19" l="1"/>
  <c r="G35" i="19" l="1"/>
  <c r="G36" i="19" s="1"/>
  <c r="U27" i="35" l="1"/>
  <c r="U20" i="35"/>
  <c r="S27" i="35"/>
  <c r="S20" i="35"/>
  <c r="S12" i="35" s="1"/>
  <c r="O14" i="35"/>
  <c r="O13" i="35"/>
  <c r="O57" i="35"/>
  <c r="M57" i="35"/>
  <c r="N56" i="35" s="1"/>
  <c r="O50" i="35"/>
  <c r="M50" i="35"/>
  <c r="O43" i="35"/>
  <c r="M43" i="35"/>
  <c r="M29" i="35"/>
  <c r="J57" i="35"/>
  <c r="H57" i="35"/>
  <c r="F57" i="35"/>
  <c r="D57" i="35"/>
  <c r="J50" i="35"/>
  <c r="H50" i="35"/>
  <c r="F50" i="35"/>
  <c r="D50" i="35"/>
  <c r="J43" i="35"/>
  <c r="H43" i="35"/>
  <c r="F43" i="35"/>
  <c r="D43" i="35"/>
  <c r="U12" i="35" l="1"/>
  <c r="N41" i="35"/>
  <c r="N42" i="35"/>
  <c r="N55" i="35"/>
  <c r="P42" i="35"/>
  <c r="P41" i="35"/>
  <c r="P56" i="35"/>
  <c r="P55" i="35"/>
  <c r="N49" i="35"/>
  <c r="N48" i="35"/>
  <c r="P49" i="35"/>
  <c r="P48" i="35"/>
  <c r="N28" i="35"/>
  <c r="N27" i="35"/>
  <c r="M15" i="35"/>
  <c r="G56" i="35"/>
  <c r="G55" i="35"/>
  <c r="K56" i="35"/>
  <c r="K55" i="35"/>
  <c r="G49" i="35"/>
  <c r="G48" i="35"/>
  <c r="K49" i="35"/>
  <c r="K48" i="35"/>
  <c r="K42" i="35"/>
  <c r="K41" i="35"/>
  <c r="G42" i="35"/>
  <c r="G41" i="35"/>
  <c r="B57" i="35"/>
  <c r="C55" i="35" s="1"/>
  <c r="B43" i="35"/>
  <c r="B50" i="35"/>
  <c r="C49" i="35" l="1"/>
  <c r="E48" i="35"/>
  <c r="E49" i="35"/>
  <c r="N13" i="35"/>
  <c r="N14" i="35"/>
  <c r="C48" i="35"/>
  <c r="I55" i="35"/>
  <c r="E55" i="35"/>
  <c r="I56" i="35"/>
  <c r="E56" i="35"/>
  <c r="C56" i="35"/>
  <c r="I48" i="35"/>
  <c r="I49" i="35"/>
  <c r="E42" i="35"/>
  <c r="E41" i="35"/>
  <c r="I42" i="35"/>
  <c r="I41" i="35"/>
  <c r="C41" i="35"/>
  <c r="C42" i="35"/>
  <c r="D22" i="35" l="1"/>
  <c r="F22" i="35"/>
  <c r="G21" i="35" s="1"/>
  <c r="H22" i="35"/>
  <c r="J22" i="35"/>
  <c r="K21" i="35" s="1"/>
  <c r="D29" i="35"/>
  <c r="F29" i="35"/>
  <c r="H29" i="35"/>
  <c r="J29" i="35"/>
  <c r="K27" i="35" s="1"/>
  <c r="O29" i="35"/>
  <c r="D36" i="35"/>
  <c r="F36" i="35"/>
  <c r="H36" i="35"/>
  <c r="J36" i="35"/>
  <c r="M36" i="35"/>
  <c r="O36" i="35"/>
  <c r="N35" i="35" l="1"/>
  <c r="N34" i="35"/>
  <c r="P34" i="35"/>
  <c r="P35" i="35"/>
  <c r="P28" i="35"/>
  <c r="P27" i="35"/>
  <c r="G35" i="35"/>
  <c r="G34" i="35"/>
  <c r="G28" i="35"/>
  <c r="G27" i="35"/>
  <c r="O15" i="35"/>
  <c r="K35" i="35"/>
  <c r="B15" i="35"/>
  <c r="E13" i="35" s="1"/>
  <c r="K20" i="35"/>
  <c r="K22" i="35" s="1"/>
  <c r="K28" i="35"/>
  <c r="K29" i="35" s="1"/>
  <c r="K34" i="35"/>
  <c r="J15" i="35"/>
  <c r="K14" i="35" s="1"/>
  <c r="B22" i="35"/>
  <c r="C21" i="35" s="1"/>
  <c r="B29" i="35"/>
  <c r="I28" i="35" s="1"/>
  <c r="H15" i="35"/>
  <c r="B36" i="35"/>
  <c r="P22" i="35"/>
  <c r="G20" i="35"/>
  <c r="G22" i="35" s="1"/>
  <c r="N22" i="35"/>
  <c r="N29" i="35"/>
  <c r="D15" i="35"/>
  <c r="F15" i="35"/>
  <c r="G14" i="35" s="1"/>
  <c r="P29" i="35" l="1"/>
  <c r="G29" i="35"/>
  <c r="N36" i="35"/>
  <c r="P13" i="35"/>
  <c r="P14" i="35"/>
  <c r="P43" i="35"/>
  <c r="N57" i="35"/>
  <c r="G36" i="35"/>
  <c r="E27" i="35"/>
  <c r="I27" i="35"/>
  <c r="I29" i="35" s="1"/>
  <c r="P36" i="35"/>
  <c r="N50" i="35"/>
  <c r="I21" i="35"/>
  <c r="P50" i="35"/>
  <c r="P57" i="35"/>
  <c r="N43" i="35"/>
  <c r="N15" i="35"/>
  <c r="G50" i="35"/>
  <c r="G43" i="35"/>
  <c r="G57" i="35"/>
  <c r="K36" i="35"/>
  <c r="K50" i="35"/>
  <c r="K43" i="35"/>
  <c r="K57" i="35"/>
  <c r="E34" i="35"/>
  <c r="E57" i="35"/>
  <c r="I57" i="35"/>
  <c r="C27" i="35"/>
  <c r="C28" i="35"/>
  <c r="E20" i="35"/>
  <c r="E28" i="35"/>
  <c r="K13" i="35"/>
  <c r="K15" i="35" s="1"/>
  <c r="E35" i="35"/>
  <c r="C35" i="35"/>
  <c r="C20" i="35"/>
  <c r="C22" i="35" s="1"/>
  <c r="E21" i="35"/>
  <c r="I20" i="35"/>
  <c r="I35" i="35"/>
  <c r="I14" i="35"/>
  <c r="I13" i="35"/>
  <c r="I34" i="35"/>
  <c r="C14" i="35"/>
  <c r="C34" i="35"/>
  <c r="E14" i="35"/>
  <c r="E15" i="35" s="1"/>
  <c r="C13" i="35"/>
  <c r="G13" i="35"/>
  <c r="G15" i="35" s="1"/>
  <c r="E36" i="35" l="1"/>
  <c r="P15" i="35"/>
  <c r="I22" i="35"/>
  <c r="E29" i="35"/>
  <c r="C57" i="35"/>
  <c r="C43" i="35"/>
  <c r="I43" i="35"/>
  <c r="E43" i="35"/>
  <c r="C50" i="35"/>
  <c r="E50" i="35"/>
  <c r="I50" i="35"/>
  <c r="C29" i="35"/>
  <c r="C36" i="35"/>
  <c r="E22" i="35"/>
  <c r="I36" i="35"/>
  <c r="C15" i="35"/>
  <c r="I15" i="35"/>
  <c r="R180" i="21" l="1"/>
  <c r="R181" i="21"/>
  <c r="F15" i="12"/>
  <c r="G15" i="12"/>
  <c r="H15" i="12"/>
  <c r="J15" i="12"/>
  <c r="K15" i="12"/>
  <c r="L15" i="12"/>
  <c r="N15" i="12"/>
  <c r="O15" i="12"/>
  <c r="P15" i="12"/>
  <c r="R15" i="12"/>
  <c r="S15" i="12"/>
  <c r="T15" i="12"/>
  <c r="I13" i="12"/>
  <c r="M13" i="12" s="1"/>
  <c r="Q13" i="12" s="1"/>
  <c r="U13" i="12" s="1"/>
  <c r="I14" i="12"/>
  <c r="M14" i="12" s="1"/>
  <c r="I12" i="12"/>
  <c r="M12" i="12" s="1"/>
  <c r="Q12" i="12" s="1"/>
  <c r="U12" i="12" s="1"/>
  <c r="I15" i="12" l="1"/>
  <c r="Q14" i="12"/>
  <c r="M15" i="12"/>
  <c r="V12" i="12"/>
  <c r="V13" i="12"/>
  <c r="U14" i="12" l="1"/>
  <c r="Q15" i="12"/>
  <c r="U15" i="12" l="1"/>
  <c r="V14" i="12"/>
  <c r="V15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Invitado</author>
  </authors>
  <commentList>
    <comment ref="H14" authorId="0" shapeId="0" xr:uid="{00000000-0006-0000-0000-000001000000}">
      <text>
        <r>
          <rPr>
            <sz val="9"/>
            <color indexed="81"/>
            <rFont val="Tahoma"/>
            <family val="2"/>
          </rPr>
          <t>Gastos asociados a información a usuarios sobre la forma de acceder a las prestaciones que otorgan</t>
        </r>
      </text>
    </comment>
  </commentList>
</comments>
</file>

<file path=xl/sharedStrings.xml><?xml version="1.0" encoding="utf-8"?>
<sst xmlns="http://schemas.openxmlformats.org/spreadsheetml/2006/main" count="1897" uniqueCount="544">
  <si>
    <t>Ministerio de Desarrollo Social</t>
  </si>
  <si>
    <t>Partida</t>
  </si>
  <si>
    <t>Subsecretaría de la Niñez</t>
  </si>
  <si>
    <t>Capítulo</t>
  </si>
  <si>
    <t>Programa</t>
  </si>
  <si>
    <t>01</t>
  </si>
  <si>
    <t>Presupuesto vigente:</t>
  </si>
  <si>
    <t>Región / Nivel Central</t>
  </si>
  <si>
    <t>Datos de Gastos</t>
  </si>
  <si>
    <t>Datos de la compra</t>
  </si>
  <si>
    <t xml:space="preserve">Observaciones </t>
  </si>
  <si>
    <t>Descripción Gasto</t>
  </si>
  <si>
    <t>Tipo gasto (Indicar Asig. Pptaria)</t>
  </si>
  <si>
    <r>
      <t xml:space="preserve">Montos </t>
    </r>
    <r>
      <rPr>
        <b/>
        <u val="singleAccounting"/>
        <sz val="9"/>
        <rFont val="Calibri"/>
        <family val="2"/>
        <scheme val="minor"/>
      </rPr>
      <t>$</t>
    </r>
    <r>
      <rPr>
        <b/>
        <sz val="9"/>
        <rFont val="Calibri"/>
        <family val="2"/>
        <scheme val="minor"/>
      </rPr>
      <t xml:space="preserve"> devengados </t>
    </r>
  </si>
  <si>
    <t>Fecha del gasto devengado</t>
  </si>
  <si>
    <t>Gasto para el cumplimiento de funciones del Servicio</t>
  </si>
  <si>
    <t>Gasto asociado a información a usuarios</t>
  </si>
  <si>
    <t>Gasto corresponde a la naturaleza de la imputación</t>
  </si>
  <si>
    <t>Respecto a las suscripciones a revistas, diarios y servicios de información electrónicos, ¿estos son indispensables para el quehacer del Servicio?</t>
  </si>
  <si>
    <t>Nombre proveedor</t>
  </si>
  <si>
    <t>Rut proveedor</t>
  </si>
  <si>
    <t>ID Orden de Compra</t>
  </si>
  <si>
    <t>Mecanismo de adquisición</t>
  </si>
  <si>
    <t>Total devengado al 1er trimestre</t>
  </si>
  <si>
    <t>Total Primer Trimestre</t>
  </si>
  <si>
    <t>Total devengado al 2do trimestre</t>
  </si>
  <si>
    <t>Total Segundo Trimestre</t>
  </si>
  <si>
    <t>Total devengado al 3er trimestre</t>
  </si>
  <si>
    <t>Total Tercer Trimestre</t>
  </si>
  <si>
    <t>Total devengado al 4to trimestre</t>
  </si>
  <si>
    <t>Total Cuarto Trimestre</t>
  </si>
  <si>
    <t xml:space="preserve">Total Acumulado </t>
  </si>
  <si>
    <t>Ministerio de Desarrollo Social y Familia</t>
  </si>
  <si>
    <t>Total Presupuesto</t>
  </si>
  <si>
    <t>Nombre de la capacitación</t>
  </si>
  <si>
    <t>Nombre Entidad Ejecutora</t>
  </si>
  <si>
    <t xml:space="preserve">Mecanismo de adjudicación  </t>
  </si>
  <si>
    <t>Funcionarios
capacitados</t>
  </si>
  <si>
    <t>Fecha</t>
  </si>
  <si>
    <t>$ (devengado)</t>
  </si>
  <si>
    <t>Sin información que reportar al primer trimestre</t>
  </si>
  <si>
    <t>TOTAL PRIMER TRIMESTRE</t>
  </si>
  <si>
    <t>TOTAL DEVENGADO AL PRIMER TRIMESTRE</t>
  </si>
  <si>
    <t>TOTAL SEGUNDO TRIMESTRE</t>
  </si>
  <si>
    <t>TOTAL DEVENGADO AL SEGUNDO TRIMESTRE</t>
  </si>
  <si>
    <t>TOTAL TERCER TRIMESTRE</t>
  </si>
  <si>
    <t>TOTAL DEVENGADO AL TERCER TRIMESTRE</t>
  </si>
  <si>
    <t>TOTAL CUARTO TRIMESTRE</t>
  </si>
  <si>
    <t>TOTAL DEVENGADO AL CUARTO TRIMESTRE</t>
  </si>
  <si>
    <t>SALDO DISPONIBLE</t>
  </si>
  <si>
    <t>Detalle Comisiones de Servicios</t>
  </si>
  <si>
    <t>Pasajes</t>
  </si>
  <si>
    <t>Aéreo</t>
  </si>
  <si>
    <t>Terrestre</t>
  </si>
  <si>
    <t>Región</t>
  </si>
  <si>
    <t>Nombre del Funcionario</t>
  </si>
  <si>
    <t>Calidad Jurídica</t>
  </si>
  <si>
    <t>Cuenta Presupuestaria</t>
  </si>
  <si>
    <t>Grado</t>
  </si>
  <si>
    <t>Lugar</t>
  </si>
  <si>
    <t>Avión</t>
  </si>
  <si>
    <t>Motivo</t>
  </si>
  <si>
    <t>Desde:</t>
  </si>
  <si>
    <t>Hasta:</t>
  </si>
  <si>
    <t>Resolución</t>
  </si>
  <si>
    <t>N° Factura</t>
  </si>
  <si>
    <t>Monto</t>
  </si>
  <si>
    <t>ID</t>
  </si>
  <si>
    <t>Desde</t>
  </si>
  <si>
    <t>N°</t>
  </si>
  <si>
    <t>$</t>
  </si>
  <si>
    <t>PLANTA</t>
  </si>
  <si>
    <t>Total Acumulado</t>
  </si>
  <si>
    <t xml:space="preserve">PASAJES </t>
  </si>
  <si>
    <t>AEREO</t>
  </si>
  <si>
    <t>TERRESTRE</t>
  </si>
  <si>
    <t>PAÍS</t>
  </si>
  <si>
    <t>NOMBRE FUNCIONARIO</t>
  </si>
  <si>
    <t>CALIDAD JURIDICA</t>
  </si>
  <si>
    <t>GRADO</t>
  </si>
  <si>
    <t>Hasta</t>
  </si>
  <si>
    <t>N° Decreto</t>
  </si>
  <si>
    <t>Fecha Decreto</t>
  </si>
  <si>
    <t>N° FACTURA</t>
  </si>
  <si>
    <t xml:space="preserve">FECHA </t>
  </si>
  <si>
    <t>MONTO</t>
  </si>
  <si>
    <r>
      <t xml:space="preserve"> Art. 14 N°08 </t>
    </r>
    <r>
      <rPr>
        <sz val="12"/>
        <rFont val="Arial"/>
        <family val="2"/>
      </rPr>
      <t xml:space="preserve">"Las contrataciones y desvinculaciones realizadas durante cada trimestre. En ambos casos, se deberá consignar el nombre, cargo y título de educación superior si hubiera.
Tratándose de las desvinculaciones, deberá consignarse la cantidad de funcionarios y funcionarias que cesen en sus funciones en cada uno de los servicios públicos con los que se relacionen, la antigüedad en el cargo, la fecha y causal de cesación.."  </t>
    </r>
  </si>
  <si>
    <t>Nombre del funcionario/a</t>
  </si>
  <si>
    <t xml:space="preserve">Cargo </t>
  </si>
  <si>
    <t xml:space="preserve">Título de Educación </t>
  </si>
  <si>
    <t xml:space="preserve">Antigüedad en el cargo </t>
  </si>
  <si>
    <t>PRIMER TRIMESTRE</t>
  </si>
  <si>
    <t>SEGUNDO TRIMESTRE</t>
  </si>
  <si>
    <t>TERCER TRIMESTRE</t>
  </si>
  <si>
    <t>CUARTO TRIMESTRE</t>
  </si>
  <si>
    <r>
      <t xml:space="preserve">MDS - Artículo 14 N°09 </t>
    </r>
    <r>
      <rPr>
        <sz val="12"/>
        <rFont val="Arial"/>
        <family val="2"/>
      </rPr>
      <t xml:space="preserve">Los montos de dinero mensuales que son implementados directamente por la institución, aquellos que son ejecutados por medio de convenio marco, licitación pública, licitación privada o trato directo, en cada uno de los programas que constituyen la respectiva partida. Esta información se remitirá trimestralmente, dentro de los treinta días siguientes al término del respectivo trimestre e incluirá a la Comisión de Hacienda de la Cámara de Diputados  </t>
    </r>
  </si>
  <si>
    <t>Mes</t>
  </si>
  <si>
    <t>Subtitulo</t>
  </si>
  <si>
    <t>Ejecución directa</t>
  </si>
  <si>
    <t>Convenios Transferencias Marco</t>
  </si>
  <si>
    <t>Convenio Marco</t>
  </si>
  <si>
    <t>Licitación Publica</t>
  </si>
  <si>
    <t>Licitación Privada</t>
  </si>
  <si>
    <t>Trato Directo</t>
  </si>
  <si>
    <t xml:space="preserve">Total Ejecución </t>
  </si>
  <si>
    <t>Subsecretaría de la Niñez/Sistema de Protección Integral a la Infancia</t>
  </si>
  <si>
    <t>01-02</t>
  </si>
  <si>
    <t>Consolidado Primer Semestre</t>
  </si>
  <si>
    <t>CALIDAD JURÍDICA</t>
  </si>
  <si>
    <t>Género</t>
  </si>
  <si>
    <t>Cantidad</t>
  </si>
  <si>
    <t>% Cal. Jur.</t>
  </si>
  <si>
    <t>CONTRATA</t>
  </si>
  <si>
    <t>HONORARIOS</t>
  </si>
  <si>
    <t>Calidad Juridica</t>
  </si>
  <si>
    <t>Cantidad de contratos 1er semestre</t>
  </si>
  <si>
    <t>N° de contratos por estamento</t>
  </si>
  <si>
    <t>Porcentaje Cal. Jurídica</t>
  </si>
  <si>
    <t>% Cantidad</t>
  </si>
  <si>
    <t>Gasto $</t>
  </si>
  <si>
    <t>% Gasto</t>
  </si>
  <si>
    <t>Primer Semestre</t>
  </si>
  <si>
    <t>HOMBRE</t>
  </si>
  <si>
    <t>Honorarios</t>
  </si>
  <si>
    <t>MUJER</t>
  </si>
  <si>
    <t>Directivo</t>
  </si>
  <si>
    <t>Totales</t>
  </si>
  <si>
    <t>Profesional</t>
  </si>
  <si>
    <t>Técnico</t>
  </si>
  <si>
    <t>Enero</t>
  </si>
  <si>
    <t>Administrativo</t>
  </si>
  <si>
    <t>Auxiliar</t>
  </si>
  <si>
    <t xml:space="preserve">Contrata </t>
  </si>
  <si>
    <t>Febrero</t>
  </si>
  <si>
    <t>Planta</t>
  </si>
  <si>
    <t>Marzo</t>
  </si>
  <si>
    <t>Abril</t>
  </si>
  <si>
    <t>Mayo</t>
  </si>
  <si>
    <t>Junio</t>
  </si>
  <si>
    <t>Consolidado Segundo Semestre</t>
  </si>
  <si>
    <t>Cantidad de contratos 2do semestre</t>
  </si>
  <si>
    <t>Segundo Semestre</t>
  </si>
  <si>
    <t>Julio</t>
  </si>
  <si>
    <t>Agosto</t>
  </si>
  <si>
    <t>Septiembre</t>
  </si>
  <si>
    <t>Octubre</t>
  </si>
  <si>
    <t>Noviembre</t>
  </si>
  <si>
    <t>Diciembre</t>
  </si>
  <si>
    <r>
      <t xml:space="preserve">MDS - Artículo 14 N°10 </t>
    </r>
    <r>
      <rPr>
        <sz val="12"/>
        <rFont val="Arial"/>
        <family val="2"/>
      </rPr>
      <t>Los gastos asociados a remuneraciones de trabajadores, con indicación de la calidad jurídica de los contratos y los porcentajes de tipos de contratación en relación con el total del personal, diferenciado según género y por estamento, la duración media y promedio de cada contrato, así como el número de veces que ha sido contratado bajo esta modalidad por la entidad pública referida. Esta información se remitirá semestralmente e incluirá a la Comisión de Hacienda de la Cámara de Diputados</t>
    </r>
  </si>
  <si>
    <t>Identificación del funcionario</t>
  </si>
  <si>
    <t>Programa Presupuestario</t>
  </si>
  <si>
    <t>Asig. Presupuestaria</t>
  </si>
  <si>
    <t>Duración media (en meses)</t>
  </si>
  <si>
    <t>Promedio $</t>
  </si>
  <si>
    <t>Calidad 
Jurídica</t>
  </si>
  <si>
    <t>N° de veces que ha sido contratado bajo esta modalidad</t>
  </si>
  <si>
    <r>
      <rPr>
        <b/>
        <sz val="11"/>
        <color theme="1"/>
        <rFont val="Calibri"/>
        <family val="2"/>
        <scheme val="minor"/>
      </rPr>
      <t>Asignación Presupuestaria:</t>
    </r>
    <r>
      <rPr>
        <sz val="11"/>
        <color theme="1"/>
        <rFont val="Calibri"/>
        <family val="2"/>
        <scheme val="minor"/>
      </rPr>
      <t xml:space="preserve"> 08-01-001 Reembolso Art. 4° Ley N° 19.345 y Ley N° 19.117 Art. Único</t>
    </r>
  </si>
  <si>
    <t>Genero M / F</t>
  </si>
  <si>
    <t xml:space="preserve">Licencias médicas </t>
  </si>
  <si>
    <t>Días de ausentismo</t>
  </si>
  <si>
    <t>Monto devengado</t>
  </si>
  <si>
    <t>Monto percibido</t>
  </si>
  <si>
    <t>Totales Primer Trimestre</t>
  </si>
  <si>
    <t>Totales Segundo Trimestre</t>
  </si>
  <si>
    <t>Totales Tercer Trimestre</t>
  </si>
  <si>
    <t>Totales Cuarto Trimestre</t>
  </si>
  <si>
    <r>
      <t xml:space="preserve">MDS - Glosa Art. 14 N°12: </t>
    </r>
    <r>
      <rPr>
        <sz val="12"/>
        <rFont val="Arial"/>
        <family val="2"/>
      </rPr>
      <t xml:space="preserve">"Los gastos asociados al arriendo de terrenos u otros bienes inmuebles que sirvan de dependencias para las actividades propias del ministerio; que se informará trimestralmente, treinta días después del término del trimestre respectivo, e incluirá a la Comisión de Vivienda y Urbanismo del Senado, y a la Comisión de Vivienda, Desarrollo Urbano y Bienes Nacionales de la Cámara de Diputados."  </t>
    </r>
  </si>
  <si>
    <r>
      <rPr>
        <b/>
        <sz val="11"/>
        <color theme="1"/>
        <rFont val="Calibri"/>
        <family val="2"/>
        <scheme val="minor"/>
      </rPr>
      <t>Asignación Presupuestaria:</t>
    </r>
    <r>
      <rPr>
        <sz val="11"/>
        <color theme="1"/>
        <rFont val="Calibri"/>
        <family val="2"/>
        <scheme val="minor"/>
      </rPr>
      <t xml:space="preserve"> 22-09-001 Arriendo de Terrenos y 22-09-002 Arriendo de Edificios </t>
    </r>
  </si>
  <si>
    <t>Asignación Presupuestaria</t>
  </si>
  <si>
    <t>Nombre del Arrendador</t>
  </si>
  <si>
    <t>Direccion inmueble</t>
  </si>
  <si>
    <t>Acumulado  1er Trimestre</t>
  </si>
  <si>
    <t>Acumulado 2do. Trimestre</t>
  </si>
  <si>
    <t>Acumulado 3er. Trimestre</t>
  </si>
  <si>
    <t>Acumulado  4to. Trimestre</t>
  </si>
  <si>
    <t>Asignacición Presupuestaria</t>
  </si>
  <si>
    <t xml:space="preserve">Programa Presupuestario </t>
  </si>
  <si>
    <t>Denominación</t>
  </si>
  <si>
    <t>Total distribución primer trimestre</t>
  </si>
  <si>
    <t>Total distribución segundo trimestre</t>
  </si>
  <si>
    <t>Total distribución tercer trimestre</t>
  </si>
  <si>
    <t>Total distribución cuarto trimestre</t>
  </si>
  <si>
    <t>Cifras en miles de $</t>
  </si>
  <si>
    <t xml:space="preserve">Modalidad de Compra </t>
  </si>
  <si>
    <t>Denominación (nombre del proceso)</t>
  </si>
  <si>
    <t>Proyecto Nuevo o Arrastre</t>
  </si>
  <si>
    <t>Presupuesto Anual</t>
  </si>
  <si>
    <t xml:space="preserve">Fecha Inicio </t>
  </si>
  <si>
    <t>Fecha Término</t>
  </si>
  <si>
    <r>
      <t>MDS - Artículo 14 N°16, Letra B:</t>
    </r>
    <r>
      <rPr>
        <sz val="12"/>
        <rFont val="Arial"/>
        <family val="2"/>
      </rPr>
      <t xml:space="preserve"> Publicar en sus respectivos portales de transparencia activa las actas de evaluación emitidas por las comisiones evaluadoras de licitaciones y compras públicas de bienes y servicios que realicen en el marco de la ley N° 19.886, dentro de los treinta días siguientes al término del respectivo proceso.
La precitada información deberá ser remitida a la Comisión Especial Mixta de Presupuestos trimestralmente, dentro de los treinta días posteriores al término del trimestre respectivo con el mismo detalle.</t>
    </r>
  </si>
  <si>
    <t>Sin información que reportar al tercer trimestre</t>
  </si>
  <si>
    <r>
      <t xml:space="preserve">MDSF - GLOSA N°03 </t>
    </r>
    <r>
      <rPr>
        <sz val="11"/>
        <rFont val="Arial"/>
        <family val="2"/>
      </rPr>
      <t>Asociada al subtítulo 22, Bienes y Servicios de Consumo - Capacitación y Perfeccionamiento, DFL N° 1-19.653, de 2001, Ministerio Secretaría General de la Presidencia</t>
    </r>
  </si>
  <si>
    <t>01 - 02 - 03</t>
  </si>
  <si>
    <t>LEY DE PRESUPUESTOS AÑO 2024</t>
  </si>
  <si>
    <t xml:space="preserve">MDSF - Art. 14 N°06, Publicidad y Difusión 2024 "Asociada al ST. 22, Bienes y Servicios de Consumo"                                                                                                                                                              </t>
  </si>
  <si>
    <r>
      <t xml:space="preserve">Presupuesto autorizado, </t>
    </r>
    <r>
      <rPr>
        <b/>
        <u/>
        <sz val="11"/>
        <color theme="1"/>
        <rFont val="Calibri"/>
        <family val="2"/>
        <scheme val="minor"/>
      </rPr>
      <t>según Decreto N°XX del 27 de enero de 2023:</t>
    </r>
  </si>
  <si>
    <t>Estado de Ejecución al Primer Trimestre</t>
  </si>
  <si>
    <t>Total al 1er. Trimestre 2024</t>
  </si>
  <si>
    <t>Saldo al 1er trimestre 2024</t>
  </si>
  <si>
    <t>Total al 2do. Trimestre 2024</t>
  </si>
  <si>
    <t>Saldo al 2do trimestre 2024</t>
  </si>
  <si>
    <t>Total al 3er Trimestre 2024</t>
  </si>
  <si>
    <t>Saldo al 3er Trimestre 2024</t>
  </si>
  <si>
    <t>Total al 4to Trimestre 2024</t>
  </si>
  <si>
    <t>Saldo al 4to Trimestre 2024</t>
  </si>
  <si>
    <r>
      <t xml:space="preserve">MDSF - Art. 14 N°07 </t>
    </r>
    <r>
      <rPr>
        <sz val="12"/>
        <rFont val="Arial"/>
        <family val="2"/>
      </rPr>
      <t xml:space="preserve">"Comisiones de Servicios en el País."  </t>
    </r>
  </si>
  <si>
    <r>
      <t xml:space="preserve">MDSF - Art. 14 N°07 </t>
    </r>
    <r>
      <rPr>
        <sz val="12"/>
        <rFont val="Arial"/>
        <family val="2"/>
      </rPr>
      <t xml:space="preserve">"Comisiones de Servicios en el Extranjero"  </t>
    </r>
  </si>
  <si>
    <t>Total al 2do trimestre 2024</t>
  </si>
  <si>
    <t>Total al 3er. Trimestre 2024</t>
  </si>
  <si>
    <t>Saldo al 3er trimestre 2024</t>
  </si>
  <si>
    <t>Total al 4to. Trimestre 2024</t>
  </si>
  <si>
    <t>Saldo al 4to. Trimestre 2024</t>
  </si>
  <si>
    <t>INGRESO o EGRESO</t>
  </si>
  <si>
    <t>Estado de Ejecución al Primer Semestre</t>
  </si>
  <si>
    <t>Total 1er semestre 2024</t>
  </si>
  <si>
    <t>Total 2do semestre 2024</t>
  </si>
  <si>
    <r>
      <t xml:space="preserve">MDS - Artículo 14 N°11 </t>
    </r>
    <r>
      <rPr>
        <sz val="12"/>
        <rFont val="Arial"/>
        <family val="2"/>
      </rPr>
      <t xml:space="preserve">"Las licencias médicas, con identificación de las que corresponden a enfermedades laborales, el hecho de haber sido reembolsadas, el nivel de cumplimiento de la obligación de reembolso y los montos involucrados. La información deberá detallar los días de ausencia y el número de funcionarios y funcionarias que presentan licencias, diferenciado según género. Se remitirá trimestralmente, treinta días después del trimestre respectivo, e incluirá a las Comisiones de Salud del Senado y de la Cámara de Diputados y a la Dirección de Presupuestos."  </t>
    </r>
  </si>
  <si>
    <t>TOTAL ACUMULADO 2024</t>
  </si>
  <si>
    <t xml:space="preserve">Enero </t>
  </si>
  <si>
    <t xml:space="preserve">Nivel Central </t>
  </si>
  <si>
    <t xml:space="preserve">Febrero </t>
  </si>
  <si>
    <t xml:space="preserve">Publicación en Diario Oficial </t>
  </si>
  <si>
    <t>Si</t>
  </si>
  <si>
    <t>Subsecretaría del Interior</t>
  </si>
  <si>
    <t xml:space="preserve">60501000-8 </t>
  </si>
  <si>
    <t xml:space="preserve">Trato Directo </t>
  </si>
  <si>
    <t>N/A</t>
  </si>
  <si>
    <t>21.02.004.006</t>
  </si>
  <si>
    <t>No</t>
  </si>
  <si>
    <t>21.01.004.006</t>
  </si>
  <si>
    <t>C</t>
  </si>
  <si>
    <t>SI</t>
  </si>
  <si>
    <t>POZO ALMONTE</t>
  </si>
  <si>
    <t>Catalina Andrea Campos Becerra</t>
  </si>
  <si>
    <t>Valparaíso</t>
  </si>
  <si>
    <t>O'Higgins</t>
  </si>
  <si>
    <t>Coltauco</t>
  </si>
  <si>
    <t>Viña del Mar</t>
  </si>
  <si>
    <t>Concurrir a citación, acompañar a Subsceretaría en citación al Congreso Nacional</t>
  </si>
  <si>
    <t>Asistir a hito de lanzamiento de centros de cuidados para trabajos de temporada</t>
  </si>
  <si>
    <t>Cobertura de anuncio de atenciones tempranas</t>
  </si>
  <si>
    <t>Cobertura de actividad de Subsecretaria con NNA en sector del Olivar</t>
  </si>
  <si>
    <t>Cobertura de anuncio de ebtrega de uniformes escolares</t>
  </si>
  <si>
    <t>Catalina Soto Espinoza</t>
  </si>
  <si>
    <t xml:space="preserve">Viña del Mar </t>
  </si>
  <si>
    <t>Quilpué</t>
  </si>
  <si>
    <t>Villa Alemana</t>
  </si>
  <si>
    <t>Visitas a terreno en emergencia</t>
  </si>
  <si>
    <t>Asistencia en terreno en el marco de la emergencia en Viña del Mar y Quilpué</t>
  </si>
  <si>
    <t>Acompañamiento y capacitación a OLN  de Villa Alemana en contexto de la emergencia</t>
  </si>
  <si>
    <t>Cecilia Bobadilla Escobar</t>
  </si>
  <si>
    <t>Verónica Silva Villalobos</t>
  </si>
  <si>
    <t>Oscar Jara Monardes</t>
  </si>
  <si>
    <t>Valeria Soto Pino</t>
  </si>
  <si>
    <t>Sofía Aliaga Bustos</t>
  </si>
  <si>
    <t xml:space="preserve">Emilia Rivas Lagos </t>
  </si>
  <si>
    <t>Emilia Rivas Lagos</t>
  </si>
  <si>
    <t>Francisca Marinakis Contreras</t>
  </si>
  <si>
    <t>Cielo Cortés Guevara</t>
  </si>
  <si>
    <t>Reuniones y visitas en terreno en el marco de la emergencia en Viña del Mar y Quilpué</t>
  </si>
  <si>
    <t>Metropolitana</t>
  </si>
  <si>
    <t>Los lagos</t>
  </si>
  <si>
    <t>Ñuble</t>
  </si>
  <si>
    <t>Atacama</t>
  </si>
  <si>
    <t>Tarapacá</t>
  </si>
  <si>
    <t>Coquimbo</t>
  </si>
  <si>
    <t>Jenifer Peroncini Cortés</t>
  </si>
  <si>
    <t>Acciones relacionadas en zona de emergencia/catastrofe región de Valparaíso.</t>
  </si>
  <si>
    <t xml:space="preserve">Pichilemu </t>
  </si>
  <si>
    <t>Colchane</t>
  </si>
  <si>
    <t>Entrega de material de apoyo a dispositivo de acogida</t>
  </si>
  <si>
    <t>Concurrir a citación, Proyecto de Ley de Adopción</t>
  </si>
  <si>
    <t>Supervisión regular de traspado OPD a OLN  Pichilemu y Machalí</t>
  </si>
  <si>
    <t>En contexto de supervison regular al proceso de traspaso OPD a OLN se requiere realizar visita a OPD Ovalle, Monte Patria y Vallenar, con el fin de revisar carpetas individuales de los casos a taspasar.</t>
  </si>
  <si>
    <t>Visita OPD Melipilla, traspaso a OLN</t>
  </si>
  <si>
    <t>Supervision a 4 residencias de la región (reunión seremi, reunión dirección regional servicio, visitas a las 4 residencias)</t>
  </si>
  <si>
    <t>Apoyo y Acompañamiento en proceso de traspaso de carpetas desde OPD a OLN, comuna de Pozo Almonte, region de Tarapacá</t>
  </si>
  <si>
    <t>Agenda de trabajo con SEREMI y OLN Viña del Mar en el contexto de la emergencia por incendios 2024</t>
  </si>
  <si>
    <t>Acompañar a Subsecretaria a comisión de familia, infancia y adolescencia del Senado, por proyecto de ley de adopción y posterior hito comunicacional del proyecto</t>
  </si>
  <si>
    <t xml:space="preserve">Traslado insumos de emergencia Chile Crece Más </t>
  </si>
  <si>
    <t>Traslado Subsecretaria y asesores a la Academia de Guerra Naval</t>
  </si>
  <si>
    <t>Traslado Subsecretaria y asesores al Congreso Nacional</t>
  </si>
  <si>
    <t>Apoyo profesional debido a la emergencia causa por el mega incencio que afectó a la región de Valparaíso</t>
  </si>
  <si>
    <t>Supervisión a la OPD Osorno por proceso de traspaso  OPD-OLN, visita a RLP residencia Osorno por NNA en acercamiento familair, visita a PIE GANDHI por levantamiento de informacion</t>
  </si>
  <si>
    <t>visita OPD de Calama, supervisión proceso traspaso OPD a OLN</t>
  </si>
  <si>
    <t>Visita Hogar de la Niña Adolescente, supervisión por casos de esnna</t>
  </si>
  <si>
    <t xml:space="preserve">Reunión en la Dirección Regional del Servicio Nacional de Protección Especializada a la Niñez y Adolescencia </t>
  </si>
  <si>
    <t xml:space="preserve">Apoyo Seremi de Desarrollo Social y Familia en el abordaje de la contingencia asociada a los incendios </t>
  </si>
  <si>
    <t>Supervisión Direccion Regional del SPE y residencia Casa Esperanza, reunion SEREMI de Desarrollo Social y Familia</t>
  </si>
  <si>
    <t xml:space="preserve">Visitas residencias de Limanche y Villa Alemana </t>
  </si>
  <si>
    <t>Capacitación metodología de seguimiento OLN a familias con NNA afectados por incencios y gsl</t>
  </si>
  <si>
    <t>Supervisión Hogar de la Niña Adolescente</t>
  </si>
  <si>
    <t>Fizcalizacion en Direccion Regional y residencia Primera Region</t>
  </si>
  <si>
    <t>Capacitacion OLN Villa Alemana</t>
  </si>
  <si>
    <t xml:space="preserve">asistir a sesión especial del Congreso Nacional para discutir acciones del Gobierno respecto al cuidado de menores de edad </t>
  </si>
  <si>
    <t>Actividad Coltauco, programa centros de cuidados para trabajos de temporada</t>
  </si>
  <si>
    <t>459955/459953</t>
  </si>
  <si>
    <t>82984/53510</t>
  </si>
  <si>
    <t>21/03/2024</t>
  </si>
  <si>
    <t>María Gabriela Pinochet Indo</t>
  </si>
  <si>
    <t xml:space="preserve">Coordinadora Jurídica </t>
  </si>
  <si>
    <t>Abogada</t>
  </si>
  <si>
    <t>INGRESO</t>
  </si>
  <si>
    <t>Encargada Unidad de Comunicaciones</t>
  </si>
  <si>
    <t xml:space="preserve">Periodista </t>
  </si>
  <si>
    <t>Gabriela Marcela Saieg Artaza</t>
  </si>
  <si>
    <t>Profesional Plan Integral</t>
  </si>
  <si>
    <t xml:space="preserve">Sociologa </t>
  </si>
  <si>
    <t>Thiare Muriel Arriagada Gomez</t>
  </si>
  <si>
    <t>Analista de Remuneraciones</t>
  </si>
  <si>
    <t>Ingeniera en Administración de Empresas</t>
  </si>
  <si>
    <t>Guillermo Eugenio Lagos Olivares</t>
  </si>
  <si>
    <t>Analista Cuantitativo</t>
  </si>
  <si>
    <t>Ingeniero Civil Industrial</t>
  </si>
  <si>
    <t xml:space="preserve">Isidora Andrea Abarca Larraín </t>
  </si>
  <si>
    <t xml:space="preserve">Asistente Técnico </t>
  </si>
  <si>
    <t xml:space="preserve">Abogada </t>
  </si>
  <si>
    <t>La Serena</t>
  </si>
  <si>
    <t>Osorno</t>
  </si>
  <si>
    <t>Ovalle</t>
  </si>
  <si>
    <t>San Carlos</t>
  </si>
  <si>
    <t>Limache</t>
  </si>
  <si>
    <t>Melipilla</t>
  </si>
  <si>
    <t>Copiapó</t>
  </si>
  <si>
    <t>Vehículo institucional</t>
  </si>
  <si>
    <t>Reembolso</t>
  </si>
  <si>
    <t>Vehículo Institucional</t>
  </si>
  <si>
    <r>
      <t>MDS - Artículo 14 N°3:</t>
    </r>
    <r>
      <rPr>
        <sz val="12"/>
        <rFont val="Arial"/>
        <family val="2"/>
      </rPr>
      <t xml:space="preserve"> "La nómina de los proyectos o programas desarrollados interna y/o externamente que permitan, en lo específico, su posterior uso como tecnologías duales, con identificación de proyectos nuevos o de arrastre, breve descripción de su objetivo, presupuesto anual, organismos involucrados, y fecha
de inicio y de término de ellos, lo que será informado antes del 31 de marzo, mediante documento electrónico que permita el tratamiento de sus datos."</t>
    </r>
  </si>
  <si>
    <t>Estado de Ejecución al Segundo Trimestre</t>
  </si>
  <si>
    <t xml:space="preserve">Segundo Trimestre </t>
  </si>
  <si>
    <t>1067455-48-AG24</t>
  </si>
  <si>
    <t>1067455-58-AG24</t>
  </si>
  <si>
    <t>Compra Ágil</t>
  </si>
  <si>
    <t>76428294-9</t>
  </si>
  <si>
    <t>9172339-5</t>
  </si>
  <si>
    <t>Printech SPA</t>
  </si>
  <si>
    <t>Joel Benjamín Pincheira Parra</t>
  </si>
  <si>
    <t>Servicio de Impresión Cuadernillos Política Nacional de Niñez y Adolescencia</t>
  </si>
  <si>
    <t>Pendones Jornada Región del Ñuble</t>
  </si>
  <si>
    <t>-</t>
  </si>
  <si>
    <t>United Virtualities SPA</t>
  </si>
  <si>
    <t>76377906-8</t>
  </si>
  <si>
    <t>1067455-46-SE24</t>
  </si>
  <si>
    <t>Licitación Pública</t>
  </si>
  <si>
    <t>Camapañas Comunicacionales (Cuota 1)</t>
  </si>
  <si>
    <t>89</t>
  </si>
  <si>
    <t>100</t>
  </si>
  <si>
    <t>94</t>
  </si>
  <si>
    <t>98</t>
  </si>
  <si>
    <t>99</t>
  </si>
  <si>
    <t>91</t>
  </si>
  <si>
    <t>93</t>
  </si>
  <si>
    <t>88</t>
  </si>
  <si>
    <t>90</t>
  </si>
  <si>
    <t>Traslado de Subsecretaria y Asesores al Congreso Nacional</t>
  </si>
  <si>
    <t>Traslado de Subsecretaria y asesores</t>
  </si>
  <si>
    <t>Asistencia al Congreso Nacional por Proyecto de Ley de Adopción</t>
  </si>
  <si>
    <t>Biobío</t>
  </si>
  <si>
    <t>Concepción</t>
  </si>
  <si>
    <t>Sí</t>
  </si>
  <si>
    <t>Segunda visita de supervisión OPD Ovalle en contexto de traspaso a OLN</t>
  </si>
  <si>
    <t>Jornada de traspasos y supervisión de carpetas/casos de OPD a OLN Pozo Almonte</t>
  </si>
  <si>
    <t>Pozo Almonte</t>
  </si>
  <si>
    <t>Huara</t>
  </si>
  <si>
    <t>Jornada de traspasos y supervisión de carpetas/casos de OPD a OLN Huara</t>
  </si>
  <si>
    <t>Segundo Hito de Supervisión proceso de preparación OPD</t>
  </si>
  <si>
    <t>Machalí</t>
  </si>
  <si>
    <t>29</t>
  </si>
  <si>
    <t>80</t>
  </si>
  <si>
    <t>83</t>
  </si>
  <si>
    <t>84</t>
  </si>
  <si>
    <t>Asistencia a Congreso Nacional para participar en Comisión de Familia</t>
  </si>
  <si>
    <t>82</t>
  </si>
  <si>
    <t>119</t>
  </si>
  <si>
    <t>120</t>
  </si>
  <si>
    <t>121</t>
  </si>
  <si>
    <t>123</t>
  </si>
  <si>
    <t>124</t>
  </si>
  <si>
    <t>125</t>
  </si>
  <si>
    <t>126</t>
  </si>
  <si>
    <t>127</t>
  </si>
  <si>
    <t>129</t>
  </si>
  <si>
    <t>130</t>
  </si>
  <si>
    <t>Viña Del Mar</t>
  </si>
  <si>
    <t>Valparaiso</t>
  </si>
  <si>
    <t>Magallanes</t>
  </si>
  <si>
    <t>Punta Arenas</t>
  </si>
  <si>
    <t>Iquique</t>
  </si>
  <si>
    <t>San Pedro</t>
  </si>
  <si>
    <t xml:space="preserve">Asistencia a Comité de Apoyo Psicosocial </t>
  </si>
  <si>
    <t>Asistencia a Actividad por Estado de Excepción en Viña del Mar y Valparaíso</t>
  </si>
  <si>
    <t>Asistencia a Comisión de Familia para conocer el estado de avance de la Pólitica Nacional de Niñez y Adolescencia.</t>
  </si>
  <si>
    <t>Participación en el lanzamineto de Curso de Enfoque de Derechos Humanos de NNA</t>
  </si>
  <si>
    <t>Asistencia a actividad en el marco de la Jornada de Capacitación para acompañamiento psicosocial en emergencia. Acompañando a la Ministra y SEREMI de Valparaíso.</t>
  </si>
  <si>
    <t>Realizar coordinaciones y visitas para el seguimiento a la implementacióon de las OLN de Colchane, Huara, Pozo Almonte y Alto Hospicio. Además de las iniciativas en materia de Niñez Migrante.</t>
  </si>
  <si>
    <t>Asistencia a la Comisión de Familia, infancia y adolescencia para continuar con Proyecto de Ley sobre reforma Integral al Sisterma de Adopción en Chile.</t>
  </si>
  <si>
    <t>Participación en la inauguración de OLN de San Pedro de Melipilla</t>
  </si>
  <si>
    <t>Participación wn Comisión de Desarrollo Social y Familia por Proyecto de Ley de Guarderías.</t>
  </si>
  <si>
    <t>Participación en Cuenta Pública Ministerial 2024.</t>
  </si>
  <si>
    <t>Asistencia a actividades según Programa elaborado por Jefa de Prensa</t>
  </si>
  <si>
    <t>Acompañar a Subsecretaria en Lanzamiento de Curso de Enfoque de Derechos humanos de NNA</t>
  </si>
  <si>
    <t>85</t>
  </si>
  <si>
    <t>105</t>
  </si>
  <si>
    <t>106</t>
  </si>
  <si>
    <t>111</t>
  </si>
  <si>
    <t>112</t>
  </si>
  <si>
    <t>113</t>
  </si>
  <si>
    <t>114</t>
  </si>
  <si>
    <t>115</t>
  </si>
  <si>
    <t>116</t>
  </si>
  <si>
    <t>117</t>
  </si>
  <si>
    <t>118</t>
  </si>
  <si>
    <t>132</t>
  </si>
  <si>
    <t>134</t>
  </si>
  <si>
    <t>135</t>
  </si>
  <si>
    <t>139</t>
  </si>
  <si>
    <t>140</t>
  </si>
  <si>
    <t>Catalina Campos Becerra</t>
  </si>
  <si>
    <t>Carla Andrade Daneri</t>
  </si>
  <si>
    <t>Calama</t>
  </si>
  <si>
    <t>Antofagasta</t>
  </si>
  <si>
    <t>Los Lagos</t>
  </si>
  <si>
    <t>Curicó</t>
  </si>
  <si>
    <t>Maule</t>
  </si>
  <si>
    <t>Camiña</t>
  </si>
  <si>
    <t>Chillán</t>
  </si>
  <si>
    <t>Visita hito 2 del procesos de supervisión de traspaso de OPD a OLN</t>
  </si>
  <si>
    <t xml:space="preserve">Jornada de capacitación para el acompañamiento psocosocial en emergencias. </t>
  </si>
  <si>
    <t>Realizar coordinaciones y visitas para el seguimiento a la implementación de las OLN de Colchane, Huara, Pozo Almonte y Alto Hospicio y las iniciativas en materia de Niñez Migrante.</t>
  </si>
  <si>
    <t>Otras</t>
  </si>
  <si>
    <t>Traslado de funcionarios/as</t>
  </si>
  <si>
    <t>Acompañar a la Subsecretaría a citación de la Comisión de desarrollo Social de la Cámara de Diputados.</t>
  </si>
  <si>
    <t>Visita OPD Curicó por traspaso a OLN.</t>
  </si>
  <si>
    <t>Supervisión a oficinas del Servicio de Protección Especializada a la Niñez y Adolescencia y otros.</t>
  </si>
  <si>
    <t xml:space="preserve">Asistencia a visita Ministerial y de Subsecretaria de la Niñez y participación wn dialogo con NNA de la Provincia del Tamarugal. </t>
  </si>
  <si>
    <t>Asistencia Técnica OLN Camiña.</t>
  </si>
  <si>
    <t>Asistencia Técnica OLN Colchane.</t>
  </si>
  <si>
    <t xml:space="preserve">Presentación Política Nacional de NNA y visita OLN Ñuble. </t>
  </si>
  <si>
    <t>Acompañar a la Subsecretaria a citación de la Comisión de Desarrollo Social y Familia</t>
  </si>
  <si>
    <t>Asistencia junto a Subsecretaria al Comité de Apoyo Psicosocial - Acompañamiento Municipalidad de Villa Almana</t>
  </si>
  <si>
    <t xml:space="preserve">Supervisión a OPD de Osorno por proceso de traspaso OPD-OLN Visita a RLP residencia Osorno por NNA en acercamiento familiar. Visita a Pie Gandhi por levantamiento de información </t>
  </si>
  <si>
    <t>Buses</t>
  </si>
  <si>
    <t xml:space="preserve">Junio </t>
  </si>
  <si>
    <t>Sin información que reportar al  segundo trimestre</t>
  </si>
  <si>
    <t>Sin información que reportar al segundo trimestre</t>
  </si>
  <si>
    <t>Laura Margot Cid Cifuentes</t>
  </si>
  <si>
    <t>Supervisora macrozonal</t>
  </si>
  <si>
    <t>Victoria Alejandra Cornejo Montecinos</t>
  </si>
  <si>
    <t>Javiera Paz Mardones Krsulovic</t>
  </si>
  <si>
    <t>Hector Arnoldo Alegria Caceres</t>
  </si>
  <si>
    <t>Contador Auditor</t>
  </si>
  <si>
    <t>EGRESO</t>
  </si>
  <si>
    <t>Macarena Sofia Aliaga Bustos</t>
  </si>
  <si>
    <t>Profesional de Apoyo Asistencia Técnica OLN</t>
  </si>
  <si>
    <t>Profesional División Promoción y Prevención</t>
  </si>
  <si>
    <t>Jefe de División de Administración y Finanzas</t>
  </si>
  <si>
    <t>08/11/2023-30/06/2024</t>
  </si>
  <si>
    <t>01/12/2023-30/04/2024</t>
  </si>
  <si>
    <t>SILVA VILLALOBOS VERONICA</t>
  </si>
  <si>
    <t>ABARCA LARRAIN ISIDORA ANDREA</t>
  </si>
  <si>
    <t>ALEGRIA CACERES HECTOR ARNOLDO</t>
  </si>
  <si>
    <t>ACEVEDO FERRER MERCEDES</t>
  </si>
  <si>
    <t>ALIAGA BUSTOS MACARENA SOFIA</t>
  </si>
  <si>
    <t>ANDRADE CARIAGA PAULA ISABEL</t>
  </si>
  <si>
    <t>ANDRADE OLATE ANDRES</t>
  </si>
  <si>
    <t>LEGUAS VASQUEZ JEANET HELEN</t>
  </si>
  <si>
    <t>ARIAS IRRIBARRA PABLO ALEJANDRO</t>
  </si>
  <si>
    <t>ARRIAGADA GOMEZ THIARE MURIEL</t>
  </si>
  <si>
    <t>BACIGALUPO RICCI ROMINA</t>
  </si>
  <si>
    <t>BAEZA VILLASEÑOR CAMILA DEL ROSARIO</t>
  </si>
  <si>
    <t>BARRIOS CARVAJAL LIA DE LOS ANGELES</t>
  </si>
  <si>
    <t>BECERRA ARAYA CLAUDIA ANDREA</t>
  </si>
  <si>
    <t>BOBADILLA ESCOBAR CECILIA IVONNE</t>
  </si>
  <si>
    <t>BRAUCHY QUIROZ CAMILO ANDRES</t>
  </si>
  <si>
    <t>CACERES MERELLO FELIPE ANDRÉS</t>
  </si>
  <si>
    <t>CAMPOS BECERRA CATALINA ANDREA</t>
  </si>
  <si>
    <t>CARAGOL RAMIREZ ROMINA DEL PILAR</t>
  </si>
  <si>
    <t>CATRICHEO TORRES VICENTE EDUARDO</t>
  </si>
  <si>
    <t>CID CIFUENTES LAURA MARGOT</t>
  </si>
  <si>
    <t>CORNEJO MONTECINOS VICTORIA ALEJANDRA</t>
  </si>
  <si>
    <t>CORTES GUEVARA CIELO BELLEN</t>
  </si>
  <si>
    <t>FARIAS ERAZO CONSTANZA VALENTINA</t>
  </si>
  <si>
    <t>GALVEZ ARAYA JUAN PABLO</t>
  </si>
  <si>
    <t>GALVEZ ZULETA MARCELA</t>
  </si>
  <si>
    <t>GONZALEZ FLORES DEBORA</t>
  </si>
  <si>
    <t>GUERRA PEÑA CAMILA DE LOS ANGELES</t>
  </si>
  <si>
    <t>HERNANDEZ PARRA VANESSA ANDREA</t>
  </si>
  <si>
    <t>HERRERA DIAZ VICTOR MANUEL</t>
  </si>
  <si>
    <t>JARA MONARDES OSCAR REINALDO</t>
  </si>
  <si>
    <t>JORQUERA BUSTOS HILDA VIVIANA</t>
  </si>
  <si>
    <t>LAGOMARSINO PUSIC CLAUDIO</t>
  </si>
  <si>
    <t>LAGOS OLIVARES GUILLERMO EUGENIO</t>
  </si>
  <si>
    <t>LARA SAN MARTÍN NATALIA ALEJANDRA</t>
  </si>
  <si>
    <t>LEAL GONZALEZ PAULINA SOLEDAD</t>
  </si>
  <si>
    <t>MARDONES KRSULOVIC JAVIERA PAZ</t>
  </si>
  <si>
    <t>MARINAKIS CONTRERAS FRANCISCA ANDREA</t>
  </si>
  <si>
    <t>MIRANDA VILLALOBOS DAMARIS</t>
  </si>
  <si>
    <t>MONTENEGRO AYARZA JOSE PABLO</t>
  </si>
  <si>
    <t>MUÑOZ MARCHAN ROXANA</t>
  </si>
  <si>
    <t>NAVARRO MELILLAN FRANCISCO JAVIER</t>
  </si>
  <si>
    <t>ANDRADE DANERI CARLA PAOLA</t>
  </si>
  <si>
    <t>NAWRATH JAQUE FERNANDA</t>
  </si>
  <si>
    <t>BOZO CARRILLO NATALIA SCARLETTE</t>
  </si>
  <si>
    <t>NOVOA GONZALEZ TAMARA PAZ</t>
  </si>
  <si>
    <t>OJEDA GONZALEZ CAROLINA ANDREA</t>
  </si>
  <si>
    <t>ORDOÑEZ ZEPEDA ANDREA ALEJANDRA</t>
  </si>
  <si>
    <t>PEREIRA ROMERO NANCY JANNETTE</t>
  </si>
  <si>
    <t>PERONCINI CORTES JENIFFER JOSEFINA</t>
  </si>
  <si>
    <t>PINOCHET INDO MARIA GABRIELA</t>
  </si>
  <si>
    <t>RAMIREZ ROJAS ELSA ELENA</t>
  </si>
  <si>
    <t>REIMANN ZAMBRANO EDGARDO ROBINSON</t>
  </si>
  <si>
    <t>RIVAS LAGOS EMILIA</t>
  </si>
  <si>
    <t>RIVERO VELASQUEZ JENNIFER</t>
  </si>
  <si>
    <t>ROJAS AZOCAR NICOLAS ALBERTO</t>
  </si>
  <si>
    <t>ROJAS MUÑOZ CAMILA PAZ</t>
  </si>
  <si>
    <t>ROMAN ROMAN JUAN PABLO</t>
  </si>
  <si>
    <t>SAAVEDRA ASTORGA CAROLINA BELEN</t>
  </si>
  <si>
    <t>SILVA HERNANDEZ JONATHAN RAFAEL</t>
  </si>
  <si>
    <t>SOTO ESPINOZA CATALINA</t>
  </si>
  <si>
    <t>SOTO PINO VALERIA DEL CARMEN</t>
  </si>
  <si>
    <t>TAPIA CHAVEZ JAVIERA</t>
  </si>
  <si>
    <t>VELASQUEZ VALLADARES SARA MARGARITA</t>
  </si>
  <si>
    <t>WALKER ROA PAMELA</t>
  </si>
  <si>
    <t>ZAMORA RESZCZYNSKI CLAUDIA ANDREA</t>
  </si>
  <si>
    <t>ZAPATA DIAZ PAULA ALEJANDRA</t>
  </si>
  <si>
    <t>ARAYA ORTIZ LILIAN</t>
  </si>
  <si>
    <t>HONORARIO</t>
  </si>
  <si>
    <t>SAIG ARTAZA GABRIELA</t>
  </si>
  <si>
    <t>MARIN BATAILLE MOIRA</t>
  </si>
  <si>
    <t>Kit Lúdico de Emergencia</t>
  </si>
  <si>
    <t>Servicio de Soporte, Mantención y Actualización de GSL Módulo Niñez</t>
  </si>
  <si>
    <t>Servicio de Diseño, Virtualización e Instalación de Curso y Videos de Capacitación, en formatos E-Learning</t>
  </si>
  <si>
    <t>Servicio de Asesoría Comunicacional para la Creación, Planificación, Producción y Difusión de Campaña Comunicacional de la Subsecretaría de la Niñez</t>
  </si>
  <si>
    <t>Suministro de Producción, Mecanizado, Embolsado y Sellado de Material "Cuaderno Metodológico"</t>
  </si>
  <si>
    <t>Materiales de Difusión en Regiones de la Política Nacional de la Niñez y Adolescencia, Plan Integral para el Bienestar de NNA</t>
  </si>
  <si>
    <t>https://www.mercadopublico.cl/Procurement/Modules/Attachment/ViewAttachment.aspx?enc=fKb7I3vUVIXfDT8aIODRwJYS5XZChGQK%2b3tnYExqM6pLAvewxa2hVSDgmok%2ba5j0H53DZwdgr9sLq7hVW%2bdno2GvLP0V2a5oT690KKqDVSbYki7ZBV0R8xpJjyEd8qKIuAQFlL17eflh2zqBqe%2bom2lYjtHUKVwrQch2OWBYWugXnowQj1Di6wLobwodNd6NrKKAKIFvfalx3ha7glg4BXnuCMkT0qsJICS%2fK57gPp1w6TKQLJT2evjesBhVkQF%2ftKntgoYuQuJuhOnWt462VWXfFZ5yKZoTUCuJBButz1AvG65cVsefEJUmdZxs9d4d</t>
  </si>
  <si>
    <t>Enlace</t>
  </si>
  <si>
    <t>https://www.mercadopublico.cl/Procurement/Modules/Attachment/ViewAttachment.aspx?enc=qTa%2fKNVPEWUkBYh7rLy1saPe2%2fidaAdfsdi%2fTv2iVbbhNT0iMUGU4y2LNlZb5piQSEihqP%2frohxs%2fzQW9jcLrHvV50tmd4a6Yzoo1yP6T1fgHuokDl5b%2bo2j1ljdEMIH4LDj1G2S8px8OKM9tJvfzdW8tPsALce60xehj0SmhwUTzSgHQkTxA%2fBlsJPtD9l1DKZ0dAKOYfOYhIlHuvLaqK%2ffry%2bMrqoxUw2aM%2fMMzZQSPatv68TCfRmBaHfqLsIhvL6hmmkcNexb1VlPOuZ%2fbZwW6ciNns7%2b2txEjDFILKxGyF%2fbt0Pkhu4KuGmN0VvJ</t>
  </si>
  <si>
    <t>https://www.mercadopublico.cl/Procurement/Modules/Attachment/ViewAttachment.aspx?enc=XKeio0qGcdpLmUXcm9I6J7FFPxxMulj3bo2Z%2fU2GiH46dIFE0s1HE4R1S4JPCNfv459e1oJqQ0hnChT0qfGhzmd1Fs%2fpeLro8p06fF3SObS4TmHunbJwEmC4XYM1c2clCxeg5jaDF3zoDl%2fswX6yQavL1h%2b16eLQqbNkPqps%2fj0SL63WUmWSzaQ%2bhAR6cGhB2ZX8mcqzS66eB0s26Hv7jcQncHbjBNgPykwdhB5OMfWk62psWq8o8FSxKdrXGLPsRZqp1gopV2d7Y1WcUQy5qm2cNOn0SGL6r7uTd3In64iBHK4aK0Jb70mBN0s%2fuzVq</t>
  </si>
  <si>
    <t>https://www.mercadopublico.cl/Procurement/Modules/Attachment/ViewAttachment.aspx?enc=qSHdxj4t5njpE%2b91d7NIbi2BULCjdHcB5mcSNf09mZsrjCZQnwu6qqop%2fRjIw%2bZbsuJHYeYuMb7MSngL2%2f5gbn%2bjcVGhOT6q7L8kTc766icpmMDG3FbTWjP2Ix0bi5f4hcvH8ZINVI4GLuKq3f4DMqQjs9boh7bVgW2gQXuuZpDK9Kw%2bn8ofi%2bZOOeN3LsJeAYWDHziv2I0T5IIaiBw5Q%2fLILdzjbQi2F%2bBpC68TBzlTLZLq2dHlMg4zAraHRodeZccyvB1jSzkXqWd2%2byO4oF504e0XQm7fZ5ZAMjmR4kcrHamz24NIjXuMBZXDwVMr</t>
  </si>
  <si>
    <t>https://www.mercadopublico.cl/Procurement/Modules/Attachment/ViewAttachment.aspx?enc=wQh2k9kw1nma%2bokWFOq4CLwsvMhNWY0dxXqyCHgc8eAWpzSS7PbiduYJg8m1z3Nn5bCeDDeYkovE1cAo%2bkzWUxmTqaFOEOVfWz8NUf54uO1lRATSHMRh8alZheNfMRYNfr%2fGhdOAtGuXXOM2fccYLZDXBP0Lw4%2fI%2ff3tE9rUQMxBkEIMaXETVo5EQ4UluxweFoAC8cHOkA%2fMKlUf7QeSkfeF4B8T8u4CSAk5s2nL6bZvBQR%2fPYQR084M3ALnH6PzXdw0IqeSKlm86P7pPFN1XVz7AwNi7ruh6DJ%2flNbM7LYlOC5v2t5Ws0qJ3UdTsnvx</t>
  </si>
  <si>
    <t>https://www.mercadopublico.cl/Procurement/Modules/Attachment/ViewAttachment.aspx?enc=3%2bNbq3QsmzGsxJOwUku9llZhO%2bmJtepRy6iyHj2TPRtsGJnZud5ljuXQD1AtCBh7qjf9S5pAlLA0vC18PhIqJi%2bMkxvG2EIz20jAoKF%2fV5PqcF5T8fC3BWzUxjO6hfW6aNhjlMadDQ8k8CHjcc%2bbG1921P%2b2ekV%2ffqE1EWSLIlCZG5UnH%2b9U3Uu40gzvQ64fi7%2fgoByXt7Qt4inx8%2bs6UvL8KythvIihcda%2fxYcB4wzuVLhL1H1OoFnHVyAl%2bPfRwGrKbvjmAoEd4N1oQMnmk%2btfHUeEHsG84n9zn%2fuC5mc3f6Zh6J4e%2bPORBCPmCba%2f</t>
  </si>
  <si>
    <t>Total distribución al 31.12.2024</t>
  </si>
  <si>
    <t>Valor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</si>
</sst>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#,##0;[Red]&quot;$&quot;\-#,##0"/>
    <numFmt numFmtId="42" formatCode="_ &quot;$&quot;* #,##0_ ;_ &quot;$&quot;* \-#,##0_ ;_ &quot;$&quot;* &quot;-&quot;_ ;_ @_ "/>
    <numFmt numFmtId="41" formatCode="_ * #,##0_ ;_ * \-#,##0_ ;_ * &quot;-&quot;_ ;_ @_ "/>
    <numFmt numFmtId="44" formatCode="_ &quot;$&quot;* #,##0.00_ ;_ &quot;$&quot;* \-#,##0.00_ ;_ &quot;$&quot;* &quot;-&quot;??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.00_-;\-&quot;$&quot;\ * #,##0.00_-;_-&quot;$&quot;\ * &quot;-&quot;??_-;_-@_-"/>
    <numFmt numFmtId="169" formatCode="&quot;$&quot;\ #,##0"/>
    <numFmt numFmtId="170" formatCode="_-[$$-340A]\ * #,##0_-;\-[$$-340A]\ * #,##0_-;_-[$$-340A]\ * &quot;-&quot;??_-;_-@_-"/>
    <numFmt numFmtId="171" formatCode="_-[$€-2]\ * #,##0.00_-;\-[$€-2]\ * #,##0.00_-;_-[$€-2]\ * &quot;-&quot;??_-"/>
    <numFmt numFmtId="172" formatCode="_([$€]* #,##0.00_);_([$€]* \(#,##0.00\);_([$€]* &quot;-&quot;??_);_(@_)"/>
    <numFmt numFmtId="173" formatCode="_(* #,##0.00_);_(* \(#,##0.00\);_(* &quot;-&quot;??_);_(@_)"/>
    <numFmt numFmtId="174" formatCode="dd/mm/yyyy;@"/>
    <numFmt numFmtId="175" formatCode="0.0"/>
    <numFmt numFmtId="176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u val="singleAccounting"/>
      <sz val="9"/>
      <name val="Calibri"/>
      <family val="2"/>
      <scheme val="minor"/>
    </font>
    <font>
      <sz val="9"/>
      <color indexed="81"/>
      <name val="Tahom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6">
    <xf numFmtId="0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379">
    <xf numFmtId="0" fontId="0" fillId="0" borderId="0" xfId="0"/>
    <xf numFmtId="0" fontId="4" fillId="0" borderId="0" xfId="3" applyFont="1" applyAlignment="1">
      <alignment horizontal="center" vertical="center"/>
    </xf>
    <xf numFmtId="0" fontId="4" fillId="0" borderId="0" xfId="3" applyFont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 applyProtection="1">
      <alignment vertical="center" wrapText="1"/>
      <protection locked="0"/>
    </xf>
    <xf numFmtId="3" fontId="0" fillId="0" borderId="4" xfId="0" quotePrefix="1" applyNumberFormat="1" applyBorder="1" applyAlignment="1" applyProtection="1">
      <alignment horizontal="center" vertical="center" wrapText="1"/>
      <protection locked="0"/>
    </xf>
    <xf numFmtId="169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169" fontId="0" fillId="0" borderId="4" xfId="0" applyNumberFormat="1" applyBorder="1" applyAlignment="1">
      <alignment horizontal="right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vertical="center"/>
    </xf>
    <xf numFmtId="169" fontId="2" fillId="2" borderId="4" xfId="0" applyNumberFormat="1" applyFont="1" applyFill="1" applyBorder="1" applyAlignment="1">
      <alignment horizontal="right" vertical="center" wrapText="1"/>
    </xf>
    <xf numFmtId="3" fontId="2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9" fontId="10" fillId="0" borderId="4" xfId="2" applyFont="1" applyBorder="1" applyAlignment="1">
      <alignment horizontal="center" vertical="center"/>
    </xf>
    <xf numFmtId="3" fontId="0" fillId="0" borderId="4" xfId="0" applyNumberFormat="1" applyBorder="1" applyAlignment="1">
      <alignment vertical="center"/>
    </xf>
    <xf numFmtId="3" fontId="0" fillId="0" borderId="4" xfId="0" applyNumberFormat="1" applyBorder="1" applyAlignment="1">
      <alignment horizontal="right" vertical="center" wrapText="1"/>
    </xf>
    <xf numFmtId="3" fontId="0" fillId="0" borderId="4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15" fillId="0" borderId="0" xfId="0" applyFont="1"/>
    <xf numFmtId="0" fontId="2" fillId="0" borderId="0" xfId="0" applyFont="1"/>
    <xf numFmtId="0" fontId="16" fillId="0" borderId="4" xfId="0" applyFont="1" applyBorder="1" applyAlignment="1">
      <alignment horizontal="center" vertical="center" wrapText="1"/>
    </xf>
    <xf numFmtId="42" fontId="16" fillId="0" borderId="4" xfId="98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vertical="center" wrapText="1"/>
    </xf>
    <xf numFmtId="42" fontId="17" fillId="0" borderId="4" xfId="98" applyFont="1" applyFill="1" applyBorder="1" applyAlignment="1">
      <alignment vertical="center"/>
    </xf>
    <xf numFmtId="0" fontId="10" fillId="0" borderId="16" xfId="0" applyFont="1" applyBorder="1" applyAlignment="1">
      <alignment horizontal="center" vertical="center"/>
    </xf>
    <xf numFmtId="9" fontId="10" fillId="0" borderId="17" xfId="2" applyFont="1" applyBorder="1" applyAlignment="1">
      <alignment horizontal="center" vertical="center"/>
    </xf>
    <xf numFmtId="9" fontId="10" fillId="0" borderId="4" xfId="2" applyFont="1" applyFill="1" applyBorder="1" applyAlignment="1">
      <alignment horizontal="center" vertical="center"/>
    </xf>
    <xf numFmtId="41" fontId="10" fillId="0" borderId="4" xfId="99" applyFont="1" applyBorder="1" applyAlignment="1">
      <alignment horizontal="right" vertical="center"/>
    </xf>
    <xf numFmtId="41" fontId="10" fillId="0" borderId="4" xfId="99" applyFont="1" applyFill="1" applyBorder="1" applyAlignment="1">
      <alignment horizontal="right" vertical="center"/>
    </xf>
    <xf numFmtId="41" fontId="16" fillId="0" borderId="4" xfId="99" applyFont="1" applyFill="1" applyBorder="1" applyAlignment="1">
      <alignment horizontal="center" vertical="center" wrapText="1"/>
    </xf>
    <xf numFmtId="3" fontId="0" fillId="0" borderId="0" xfId="0" applyNumberFormat="1" applyAlignment="1">
      <alignment vertical="center"/>
    </xf>
    <xf numFmtId="0" fontId="16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vertical="center" wrapText="1"/>
    </xf>
    <xf numFmtId="42" fontId="16" fillId="0" borderId="4" xfId="98" applyFont="1" applyFill="1" applyBorder="1" applyAlignment="1">
      <alignment vertical="center"/>
    </xf>
    <xf numFmtId="0" fontId="16" fillId="0" borderId="4" xfId="0" quotePrefix="1" applyFont="1" applyBorder="1" applyAlignment="1">
      <alignment horizontal="center" vertical="center"/>
    </xf>
    <xf numFmtId="0" fontId="16" fillId="0" borderId="4" xfId="0" applyFont="1" applyBorder="1" applyAlignment="1">
      <alignment vertical="center"/>
    </xf>
    <xf numFmtId="49" fontId="0" fillId="0" borderId="4" xfId="0" quotePrefix="1" applyNumberForma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right" vertical="center"/>
    </xf>
    <xf numFmtId="164" fontId="15" fillId="0" borderId="4" xfId="99" applyNumberFormat="1" applyFont="1" applyBorder="1" applyAlignment="1">
      <alignment horizontal="center" vertical="center"/>
    </xf>
    <xf numFmtId="164" fontId="15" fillId="0" borderId="4" xfId="0" applyNumberFormat="1" applyFont="1" applyBorder="1" applyAlignment="1">
      <alignment vertical="center"/>
    </xf>
    <xf numFmtId="164" fontId="15" fillId="0" borderId="4" xfId="0" applyNumberFormat="1" applyFont="1" applyBorder="1" applyAlignment="1">
      <alignment horizontal="center" vertical="center"/>
    </xf>
    <xf numFmtId="164" fontId="15" fillId="0" borderId="4" xfId="0" applyNumberFormat="1" applyFont="1" applyBorder="1" applyAlignment="1">
      <alignment horizontal="right" vertical="center" wrapText="1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15" fillId="0" borderId="4" xfId="0" applyFont="1" applyBorder="1" applyAlignment="1">
      <alignment horizontal="center" vertical="center"/>
    </xf>
    <xf numFmtId="14" fontId="16" fillId="0" borderId="4" xfId="0" applyNumberFormat="1" applyFont="1" applyBorder="1" applyAlignment="1">
      <alignment horizontal="center" vertical="center" wrapText="1"/>
    </xf>
    <xf numFmtId="0" fontId="16" fillId="0" borderId="4" xfId="72" quotePrefix="1" applyFont="1" applyBorder="1" applyAlignment="1">
      <alignment horizontal="center" vertical="center"/>
    </xf>
    <xf numFmtId="0" fontId="16" fillId="0" borderId="4" xfId="72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0" fontId="0" fillId="0" borderId="4" xfId="0" applyBorder="1"/>
    <xf numFmtId="169" fontId="0" fillId="0" borderId="12" xfId="0" applyNumberFormat="1" applyBorder="1" applyAlignment="1">
      <alignment horizontal="right" vertical="center" wrapText="1"/>
    </xf>
    <xf numFmtId="0" fontId="0" fillId="0" borderId="6" xfId="0" quotePrefix="1" applyBorder="1" applyAlignment="1">
      <alignment horizontal="center"/>
    </xf>
    <xf numFmtId="14" fontId="17" fillId="0" borderId="4" xfId="0" applyNumberFormat="1" applyFont="1" applyBorder="1" applyAlignment="1">
      <alignment vertical="center"/>
    </xf>
    <xf numFmtId="164" fontId="15" fillId="0" borderId="0" xfId="0" applyNumberFormat="1" applyFont="1" applyAlignment="1">
      <alignment vertical="center"/>
    </xf>
    <xf numFmtId="42" fontId="16" fillId="0" borderId="4" xfId="98" applyFont="1" applyFill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 vertical="center"/>
    </xf>
    <xf numFmtId="0" fontId="12" fillId="0" borderId="0" xfId="3" applyFont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49" fontId="0" fillId="0" borderId="27" xfId="0" applyNumberFormat="1" applyBorder="1"/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4" fillId="0" borderId="0" xfId="3" applyFont="1" applyAlignment="1">
      <alignment horizontal="left" vertical="center"/>
    </xf>
    <xf numFmtId="42" fontId="0" fillId="0" borderId="0" xfId="98" applyFont="1" applyAlignment="1">
      <alignment vertical="center"/>
    </xf>
    <xf numFmtId="41" fontId="16" fillId="3" borderId="4" xfId="99" applyFont="1" applyFill="1" applyBorder="1" applyAlignment="1">
      <alignment horizontal="center" vertical="center" wrapText="1"/>
    </xf>
    <xf numFmtId="0" fontId="16" fillId="0" borderId="4" xfId="72" applyFont="1" applyBorder="1" applyAlignment="1">
      <alignment vertical="center"/>
    </xf>
    <xf numFmtId="9" fontId="0" fillId="0" borderId="0" xfId="2" applyFont="1" applyAlignment="1">
      <alignment vertical="center"/>
    </xf>
    <xf numFmtId="42" fontId="0" fillId="0" borderId="0" xfId="98" applyFont="1"/>
    <xf numFmtId="42" fontId="0" fillId="0" borderId="0" xfId="0" applyNumberFormat="1"/>
    <xf numFmtId="0" fontId="17" fillId="0" borderId="4" xfId="0" applyFont="1" applyBorder="1" applyAlignment="1">
      <alignment horizontal="center" vertical="center" wrapText="1"/>
    </xf>
    <xf numFmtId="3" fontId="0" fillId="0" borderId="0" xfId="0" applyNumberFormat="1"/>
    <xf numFmtId="14" fontId="0" fillId="0" borderId="4" xfId="0" applyNumberFormat="1" applyBorder="1" applyAlignment="1">
      <alignment horizontal="left" vertical="center"/>
    </xf>
    <xf numFmtId="0" fontId="12" fillId="0" borderId="0" xfId="3" applyFont="1" applyAlignment="1">
      <alignment horizontal="center" vertical="center" wrapText="1"/>
    </xf>
    <xf numFmtId="0" fontId="12" fillId="0" borderId="0" xfId="3" applyFont="1" applyAlignment="1">
      <alignment horizontal="justify" vertical="center" wrapText="1"/>
    </xf>
    <xf numFmtId="0" fontId="6" fillId="3" borderId="0" xfId="0" applyFont="1" applyFill="1" applyAlignment="1">
      <alignment horizontal="center" vertical="center"/>
    </xf>
    <xf numFmtId="3" fontId="18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2" fillId="4" borderId="4" xfId="0" applyFont="1" applyFill="1" applyBorder="1" applyAlignment="1">
      <alignment vertical="center"/>
    </xf>
    <xf numFmtId="0" fontId="0" fillId="0" borderId="0" xfId="0" applyAlignment="1" applyProtection="1">
      <alignment horizontal="left" vertical="center" wrapText="1"/>
      <protection locked="0"/>
    </xf>
    <xf numFmtId="3" fontId="0" fillId="0" borderId="0" xfId="0" quotePrefix="1" applyNumberFormat="1" applyAlignment="1" applyProtection="1">
      <alignment horizontal="center" vertical="center" wrapText="1"/>
      <protection locked="0"/>
    </xf>
    <xf numFmtId="0" fontId="18" fillId="4" borderId="4" xfId="0" applyFont="1" applyFill="1" applyBorder="1" applyAlignment="1">
      <alignment horizontal="center" vertical="center" wrapText="1"/>
    </xf>
    <xf numFmtId="170" fontId="18" fillId="4" borderId="4" xfId="100" applyNumberFormat="1" applyFont="1" applyFill="1" applyBorder="1" applyAlignment="1">
      <alignment horizontal="center" vertical="center" wrapText="1"/>
    </xf>
    <xf numFmtId="0" fontId="15" fillId="0" borderId="4" xfId="0" quotePrefix="1" applyFont="1" applyBorder="1" applyAlignment="1" applyProtection="1">
      <alignment horizontal="center" vertical="center"/>
      <protection locked="0"/>
    </xf>
    <xf numFmtId="164" fontId="2" fillId="4" borderId="4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left"/>
    </xf>
    <xf numFmtId="169" fontId="0" fillId="0" borderId="6" xfId="0" applyNumberFormat="1" applyBorder="1" applyAlignment="1">
      <alignment horizontal="right" vertical="center" wrapText="1"/>
    </xf>
    <xf numFmtId="0" fontId="27" fillId="0" borderId="0" xfId="0" applyFont="1"/>
    <xf numFmtId="14" fontId="29" fillId="0" borderId="4" xfId="0" applyNumberFormat="1" applyFont="1" applyBorder="1" applyAlignment="1">
      <alignment horizontal="left" vertical="center"/>
    </xf>
    <xf numFmtId="0" fontId="29" fillId="0" borderId="4" xfId="0" applyFont="1" applyBorder="1" applyAlignment="1">
      <alignment horizontal="center" vertical="center"/>
    </xf>
    <xf numFmtId="0" fontId="30" fillId="0" borderId="4" xfId="0" applyFont="1" applyBorder="1" applyAlignment="1">
      <alignment horizontal="left" vertical="center"/>
    </xf>
    <xf numFmtId="3" fontId="17" fillId="0" borderId="4" xfId="0" applyNumberFormat="1" applyFont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5" fillId="0" borderId="4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16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2" fillId="0" borderId="23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4" xfId="0" quotePrefix="1" applyBorder="1" applyAlignment="1">
      <alignment horizontal="center" vertical="center"/>
    </xf>
    <xf numFmtId="42" fontId="0" fillId="0" borderId="6" xfId="98" quotePrefix="1" applyFont="1" applyBorder="1" applyAlignment="1">
      <alignment horizontal="center"/>
    </xf>
    <xf numFmtId="3" fontId="0" fillId="0" borderId="4" xfId="0" applyNumberFormat="1" applyBorder="1" applyAlignment="1">
      <alignment horizontal="center" vertical="center" wrapText="1"/>
    </xf>
    <xf numFmtId="175" fontId="0" fillId="0" borderId="4" xfId="0" applyNumberForma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1" fillId="0" borderId="0" xfId="3" applyFont="1" applyAlignment="1">
      <alignment vertical="center"/>
    </xf>
    <xf numFmtId="0" fontId="31" fillId="0" borderId="0" xfId="3" applyFont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  <protection locked="0"/>
    </xf>
    <xf numFmtId="14" fontId="0" fillId="0" borderId="4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justify" vertical="center" wrapText="1"/>
    </xf>
    <xf numFmtId="14" fontId="0" fillId="0" borderId="4" xfId="0" applyNumberFormat="1" applyBorder="1" applyAlignment="1" applyProtection="1">
      <alignment horizontal="center" vertical="center" wrapText="1"/>
      <protection locked="0"/>
    </xf>
    <xf numFmtId="169" fontId="0" fillId="0" borderId="4" xfId="0" applyNumberFormat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justify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8" xfId="0" applyBorder="1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17" fillId="0" borderId="4" xfId="0" applyFont="1" applyBorder="1" applyAlignment="1">
      <alignment vertical="center"/>
    </xf>
    <xf numFmtId="14" fontId="16" fillId="0" borderId="4" xfId="0" applyNumberFormat="1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4" xfId="0" applyFont="1" applyBorder="1" applyAlignment="1">
      <alignment vertical="center" wrapText="1"/>
    </xf>
    <xf numFmtId="14" fontId="28" fillId="0" borderId="4" xfId="0" applyNumberFormat="1" applyFont="1" applyBorder="1" applyAlignment="1">
      <alignment vertical="center"/>
    </xf>
    <xf numFmtId="174" fontId="16" fillId="0" borderId="4" xfId="0" applyNumberFormat="1" applyFont="1" applyBorder="1" applyAlignment="1">
      <alignment horizontal="right" vertical="center"/>
    </xf>
    <xf numFmtId="6" fontId="28" fillId="0" borderId="4" xfId="0" applyNumberFormat="1" applyFont="1" applyBorder="1" applyAlignment="1">
      <alignment vertical="center"/>
    </xf>
    <xf numFmtId="14" fontId="16" fillId="0" borderId="4" xfId="0" quotePrefix="1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left" vertical="top"/>
    </xf>
    <xf numFmtId="0" fontId="17" fillId="0" borderId="4" xfId="0" quotePrefix="1" applyFont="1" applyBorder="1" applyAlignment="1">
      <alignment horizontal="center" vertical="center"/>
    </xf>
    <xf numFmtId="14" fontId="17" fillId="0" borderId="4" xfId="0" quotePrefix="1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0" fontId="0" fillId="0" borderId="6" xfId="0" applyBorder="1" applyAlignment="1">
      <alignment horizontal="center"/>
    </xf>
    <xf numFmtId="42" fontId="0" fillId="0" borderId="6" xfId="98" applyFont="1" applyFill="1" applyBorder="1" applyAlignment="1">
      <alignment horizontal="center"/>
    </xf>
    <xf numFmtId="175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42" fontId="0" fillId="0" borderId="4" xfId="98" applyFont="1" applyFill="1" applyBorder="1" applyAlignment="1">
      <alignment horizontal="center"/>
    </xf>
    <xf numFmtId="41" fontId="16" fillId="0" borderId="4" xfId="99" applyFont="1" applyBorder="1" applyAlignment="1">
      <alignment horizontal="center" vertical="center" wrapText="1"/>
    </xf>
    <xf numFmtId="0" fontId="22" fillId="5" borderId="4" xfId="0" applyFont="1" applyFill="1" applyBorder="1" applyAlignment="1" applyProtection="1">
      <alignment horizontal="center" vertical="center" wrapText="1"/>
      <protection locked="0"/>
    </xf>
    <xf numFmtId="0" fontId="22" fillId="5" borderId="4" xfId="0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vertical="center"/>
    </xf>
    <xf numFmtId="164" fontId="21" fillId="5" borderId="4" xfId="0" applyNumberFormat="1" applyFont="1" applyFill="1" applyBorder="1" applyAlignment="1">
      <alignment horizontal="right" vertical="center" wrapText="1"/>
    </xf>
    <xf numFmtId="0" fontId="23" fillId="5" borderId="1" xfId="0" applyFont="1" applyFill="1" applyBorder="1" applyAlignment="1" applyProtection="1">
      <alignment vertical="center"/>
      <protection locked="0"/>
    </xf>
    <xf numFmtId="0" fontId="23" fillId="5" borderId="1" xfId="0" applyFont="1" applyFill="1" applyBorder="1" applyAlignment="1" applyProtection="1">
      <alignment horizontal="center" vertical="center"/>
      <protection locked="0"/>
    </xf>
    <xf numFmtId="0" fontId="23" fillId="5" borderId="4" xfId="0" applyFont="1" applyFill="1" applyBorder="1" applyAlignment="1" applyProtection="1">
      <alignment vertical="center"/>
      <protection locked="0"/>
    </xf>
    <xf numFmtId="3" fontId="23" fillId="5" borderId="4" xfId="0" applyNumberFormat="1" applyFont="1" applyFill="1" applyBorder="1" applyAlignment="1" applyProtection="1">
      <alignment horizontal="center" vertical="center"/>
      <protection locked="0"/>
    </xf>
    <xf numFmtId="0" fontId="22" fillId="5" borderId="5" xfId="0" applyFont="1" applyFill="1" applyBorder="1" applyAlignment="1" applyProtection="1">
      <alignment horizontal="center" vertical="center" wrapText="1"/>
      <protection locked="0"/>
    </xf>
    <xf numFmtId="0" fontId="22" fillId="5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170" fontId="6" fillId="6" borderId="4" xfId="1" applyNumberFormat="1" applyFont="1" applyFill="1" applyBorder="1" applyAlignment="1">
      <alignment horizontal="center" vertical="center" wrapText="1"/>
    </xf>
    <xf numFmtId="169" fontId="21" fillId="5" borderId="4" xfId="0" applyNumberFormat="1" applyFont="1" applyFill="1" applyBorder="1" applyAlignment="1">
      <alignment horizontal="right" vertical="center" wrapText="1"/>
    </xf>
    <xf numFmtId="0" fontId="21" fillId="5" borderId="4" xfId="0" applyFont="1" applyFill="1" applyBorder="1" applyAlignment="1" applyProtection="1">
      <alignment vertical="center"/>
      <protection locked="0"/>
    </xf>
    <xf numFmtId="3" fontId="21" fillId="5" borderId="4" xfId="0" applyNumberFormat="1" applyFont="1" applyFill="1" applyBorder="1" applyAlignment="1" applyProtection="1">
      <alignment horizontal="center" vertical="center"/>
      <protection locked="0"/>
    </xf>
    <xf numFmtId="0" fontId="21" fillId="5" borderId="4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 wrapText="1"/>
      <protection locked="0"/>
    </xf>
    <xf numFmtId="169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6" borderId="4" xfId="0" applyFont="1" applyFill="1" applyBorder="1" applyAlignment="1" applyProtection="1">
      <alignment horizontal="center" vertical="center" wrapText="1"/>
      <protection locked="0"/>
    </xf>
    <xf numFmtId="169" fontId="2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4" xfId="0" applyFont="1" applyFill="1" applyBorder="1" applyAlignment="1" applyProtection="1">
      <alignment horizontal="center" vertical="center" wrapText="1"/>
      <protection locked="0"/>
    </xf>
    <xf numFmtId="169" fontId="18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 applyProtection="1">
      <alignment horizontal="center" vertical="center" wrapText="1"/>
      <protection locked="0"/>
    </xf>
    <xf numFmtId="0" fontId="21" fillId="5" borderId="2" xfId="0" applyFont="1" applyFill="1" applyBorder="1" applyAlignment="1" applyProtection="1">
      <alignment horizontal="center" vertical="center" wrapText="1"/>
      <protection locked="0"/>
    </xf>
    <xf numFmtId="0" fontId="21" fillId="5" borderId="3" xfId="0" applyFont="1" applyFill="1" applyBorder="1" applyAlignment="1" applyProtection="1">
      <alignment horizontal="center" vertical="center" wrapText="1"/>
      <protection locked="0"/>
    </xf>
    <xf numFmtId="0" fontId="21" fillId="5" borderId="9" xfId="0" applyFont="1" applyFill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 applyProtection="1">
      <alignment horizontal="center" vertical="center" wrapText="1"/>
      <protection locked="0"/>
    </xf>
    <xf numFmtId="0" fontId="21" fillId="5" borderId="10" xfId="0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169" fontId="21" fillId="5" borderId="4" xfId="0" applyNumberFormat="1" applyFont="1" applyFill="1" applyBorder="1" applyAlignment="1">
      <alignment horizontal="center" vertical="center" wrapText="1"/>
    </xf>
    <xf numFmtId="0" fontId="18" fillId="6" borderId="2" xfId="0" applyFont="1" applyFill="1" applyBorder="1" applyAlignment="1" applyProtection="1">
      <alignment horizontal="center" vertical="center" wrapText="1"/>
      <protection locked="0"/>
    </xf>
    <xf numFmtId="0" fontId="18" fillId="6" borderId="3" xfId="0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horizontal="center" vertical="center" wrapText="1"/>
    </xf>
    <xf numFmtId="3" fontId="18" fillId="6" borderId="4" xfId="0" applyNumberFormat="1" applyFont="1" applyFill="1" applyBorder="1" applyAlignment="1">
      <alignment vertical="center"/>
    </xf>
    <xf numFmtId="0" fontId="6" fillId="6" borderId="4" xfId="0" applyFont="1" applyFill="1" applyBorder="1" applyAlignment="1">
      <alignment vertical="center"/>
    </xf>
    <xf numFmtId="3" fontId="2" fillId="6" borderId="4" xfId="0" applyNumberFormat="1" applyFont="1" applyFill="1" applyBorder="1" applyAlignment="1">
      <alignment vertical="center"/>
    </xf>
    <xf numFmtId="0" fontId="2" fillId="6" borderId="4" xfId="0" applyFont="1" applyFill="1" applyBorder="1" applyAlignment="1">
      <alignment vertical="center"/>
    </xf>
    <xf numFmtId="0" fontId="2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vertical="center"/>
    </xf>
    <xf numFmtId="3" fontId="5" fillId="6" borderId="4" xfId="0" applyNumberFormat="1" applyFont="1" applyFill="1" applyBorder="1" applyAlignment="1">
      <alignment vertical="center"/>
    </xf>
    <xf numFmtId="0" fontId="23" fillId="5" borderId="3" xfId="0" applyFont="1" applyFill="1" applyBorder="1" applyAlignment="1" applyProtection="1">
      <alignment vertical="center"/>
      <protection locked="0"/>
    </xf>
    <xf numFmtId="0" fontId="23" fillId="5" borderId="4" xfId="0" applyFont="1" applyFill="1" applyBorder="1" applyAlignment="1" applyProtection="1">
      <alignment horizontal="left" vertical="center"/>
      <protection locked="0"/>
    </xf>
    <xf numFmtId="0" fontId="23" fillId="5" borderId="4" xfId="0" applyFont="1" applyFill="1" applyBorder="1" applyAlignment="1" applyProtection="1">
      <alignment horizontal="center" vertical="center"/>
      <protection locked="0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vertical="center"/>
    </xf>
    <xf numFmtId="0" fontId="25" fillId="5" borderId="4" xfId="0" applyFont="1" applyFill="1" applyBorder="1" applyAlignment="1">
      <alignment horizontal="center" vertical="center"/>
    </xf>
    <xf numFmtId="9" fontId="25" fillId="5" borderId="4" xfId="0" applyNumberFormat="1" applyFont="1" applyFill="1" applyBorder="1" applyAlignment="1">
      <alignment horizontal="center" vertical="center"/>
    </xf>
    <xf numFmtId="9" fontId="25" fillId="5" borderId="4" xfId="2" applyFont="1" applyFill="1" applyBorder="1" applyAlignment="1">
      <alignment horizontal="center" vertical="center"/>
    </xf>
    <xf numFmtId="3" fontId="25" fillId="5" borderId="4" xfId="0" applyNumberFormat="1" applyFont="1" applyFill="1" applyBorder="1" applyAlignment="1">
      <alignment horizontal="right" vertical="center"/>
    </xf>
    <xf numFmtId="3" fontId="25" fillId="5" borderId="4" xfId="0" applyNumberFormat="1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3" fontId="25" fillId="5" borderId="18" xfId="0" applyNumberFormat="1" applyFont="1" applyFill="1" applyBorder="1" applyAlignment="1">
      <alignment horizontal="center" vertical="center"/>
    </xf>
    <xf numFmtId="9" fontId="25" fillId="5" borderId="19" xfId="2" applyFont="1" applyFill="1" applyBorder="1" applyAlignment="1">
      <alignment horizontal="center" vertical="center"/>
    </xf>
    <xf numFmtId="3" fontId="25" fillId="5" borderId="19" xfId="0" applyNumberFormat="1" applyFont="1" applyFill="1" applyBorder="1" applyAlignment="1">
      <alignment horizontal="right" vertical="center"/>
    </xf>
    <xf numFmtId="9" fontId="25" fillId="5" borderId="20" xfId="2" applyFont="1" applyFill="1" applyBorder="1" applyAlignment="1">
      <alignment horizontal="center" vertical="center"/>
    </xf>
    <xf numFmtId="0" fontId="24" fillId="5" borderId="23" xfId="0" applyFont="1" applyFill="1" applyBorder="1" applyAlignment="1" applyProtection="1">
      <alignment horizontal="center" vertical="center" wrapText="1"/>
      <protection locked="0"/>
    </xf>
    <xf numFmtId="0" fontId="26" fillId="6" borderId="4" xfId="0" applyFont="1" applyFill="1" applyBorder="1" applyAlignment="1">
      <alignment vertical="center"/>
    </xf>
    <xf numFmtId="3" fontId="21" fillId="5" borderId="4" xfId="0" applyNumberFormat="1" applyFont="1" applyFill="1" applyBorder="1" applyAlignment="1">
      <alignment horizontal="center" vertical="center" wrapText="1"/>
    </xf>
    <xf numFmtId="42" fontId="21" fillId="5" borderId="4" xfId="98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vertical="center"/>
    </xf>
    <xf numFmtId="0" fontId="21" fillId="5" borderId="2" xfId="0" applyFont="1" applyFill="1" applyBorder="1" applyAlignment="1">
      <alignment vertical="center"/>
    </xf>
    <xf numFmtId="169" fontId="2" fillId="7" borderId="21" xfId="0" applyNumberFormat="1" applyFont="1" applyFill="1" applyBorder="1" applyAlignment="1">
      <alignment horizontal="center" vertical="center"/>
    </xf>
    <xf numFmtId="41" fontId="0" fillId="0" borderId="0" xfId="0" applyNumberFormat="1"/>
    <xf numFmtId="41" fontId="17" fillId="0" borderId="4" xfId="99" applyFont="1" applyFill="1" applyBorder="1" applyAlignment="1">
      <alignment horizontal="center" vertical="center" wrapText="1"/>
    </xf>
    <xf numFmtId="0" fontId="22" fillId="5" borderId="4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7" fillId="0" borderId="2" xfId="0" quotePrefix="1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2" fillId="0" borderId="0" xfId="3" applyFont="1" applyAlignment="1">
      <alignment horizontal="justify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22" fillId="5" borderId="4" xfId="0" applyFont="1" applyFill="1" applyBorder="1" applyAlignment="1" applyProtection="1">
      <alignment horizontal="center" vertical="center" wrapText="1"/>
      <protection locked="0"/>
    </xf>
    <xf numFmtId="0" fontId="22" fillId="5" borderId="5" xfId="0" applyFont="1" applyFill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0" xfId="3" applyFont="1" applyAlignment="1">
      <alignment horizontal="center" vertical="center" wrapText="1"/>
    </xf>
    <xf numFmtId="0" fontId="23" fillId="5" borderId="1" xfId="0" applyFont="1" applyFill="1" applyBorder="1" applyAlignment="1" applyProtection="1">
      <alignment horizontal="left" vertical="center"/>
      <protection locked="0"/>
    </xf>
    <xf numFmtId="0" fontId="23" fillId="5" borderId="2" xfId="0" applyFont="1" applyFill="1" applyBorder="1" applyAlignment="1" applyProtection="1">
      <alignment horizontal="left" vertical="center"/>
      <protection locked="0"/>
    </xf>
    <xf numFmtId="0" fontId="23" fillId="5" borderId="3" xfId="0" applyFont="1" applyFill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22" fillId="5" borderId="5" xfId="0" applyFont="1" applyFill="1" applyBorder="1" applyAlignment="1" applyProtection="1">
      <alignment horizontal="center" vertical="center" wrapText="1"/>
      <protection locked="0"/>
    </xf>
    <xf numFmtId="0" fontId="22" fillId="5" borderId="6" xfId="0" applyFont="1" applyFill="1" applyBorder="1" applyAlignment="1" applyProtection="1">
      <alignment horizontal="center" vertical="center" wrapText="1"/>
      <protection locked="0"/>
    </xf>
    <xf numFmtId="0" fontId="22" fillId="5" borderId="4" xfId="0" applyFont="1" applyFill="1" applyBorder="1" applyAlignment="1">
      <alignment horizontal="center" vertical="center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5" fillId="6" borderId="2" xfId="0" applyFont="1" applyFill="1" applyBorder="1" applyAlignment="1" applyProtection="1">
      <alignment horizontal="center" vertical="center" wrapText="1"/>
      <protection locked="0"/>
    </xf>
    <xf numFmtId="0" fontId="5" fillId="6" borderId="3" xfId="0" applyFont="1" applyFill="1" applyBorder="1" applyAlignment="1" applyProtection="1">
      <alignment horizontal="center" vertical="center" wrapText="1"/>
      <protection locked="0"/>
    </xf>
    <xf numFmtId="0" fontId="2" fillId="7" borderId="1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31" fillId="0" borderId="0" xfId="3" applyFont="1" applyAlignment="1">
      <alignment horizontal="center" vertical="center"/>
    </xf>
    <xf numFmtId="0" fontId="31" fillId="0" borderId="0" xfId="3" applyFont="1" applyAlignment="1">
      <alignment horizontal="center" vertical="center" wrapText="1"/>
    </xf>
    <xf numFmtId="0" fontId="21" fillId="5" borderId="4" xfId="0" applyFont="1" applyFill="1" applyBorder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12" fillId="0" borderId="0" xfId="3" applyFont="1" applyAlignment="1">
      <alignment horizontal="center" vertical="center" wrapText="1"/>
    </xf>
    <xf numFmtId="0" fontId="24" fillId="5" borderId="7" xfId="0" applyFont="1" applyFill="1" applyBorder="1" applyAlignment="1">
      <alignment horizontal="center" vertical="center"/>
    </xf>
    <xf numFmtId="0" fontId="24" fillId="5" borderId="11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center" vertical="center"/>
    </xf>
    <xf numFmtId="0" fontId="24" fillId="5" borderId="9" xfId="0" applyFont="1" applyFill="1" applyBorder="1" applyAlignment="1">
      <alignment horizontal="center" vertical="center"/>
    </xf>
    <xf numFmtId="0" fontId="24" fillId="5" borderId="12" xfId="0" applyFont="1" applyFill="1" applyBorder="1" applyAlignment="1">
      <alignment horizontal="center" vertical="center"/>
    </xf>
    <xf numFmtId="0" fontId="24" fillId="5" borderId="10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1" fillId="5" borderId="8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12" xfId="0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1" fillId="5" borderId="7" xfId="0" applyFont="1" applyFill="1" applyBorder="1" applyAlignment="1" applyProtection="1">
      <alignment horizontal="center" vertical="center" wrapText="1"/>
      <protection locked="0"/>
    </xf>
    <xf numFmtId="0" fontId="21" fillId="5" borderId="11" xfId="0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 applyProtection="1">
      <alignment horizontal="center" vertical="center" wrapText="1"/>
      <protection locked="0"/>
    </xf>
    <xf numFmtId="0" fontId="21" fillId="5" borderId="2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1" fillId="5" borderId="5" xfId="0" applyFont="1" applyFill="1" applyBorder="1" applyAlignment="1" applyProtection="1">
      <alignment horizontal="center" vertical="center" wrapText="1"/>
      <protection locked="0"/>
    </xf>
    <xf numFmtId="0" fontId="21" fillId="5" borderId="6" xfId="0" applyFont="1" applyFill="1" applyBorder="1" applyAlignment="1" applyProtection="1">
      <alignment horizontal="center" vertical="center" wrapText="1"/>
      <protection locked="0"/>
    </xf>
    <xf numFmtId="0" fontId="21" fillId="5" borderId="4" xfId="0" applyFont="1" applyFill="1" applyBorder="1" applyAlignment="1" applyProtection="1">
      <alignment horizontal="left" vertical="center" wrapText="1"/>
      <protection locked="0"/>
    </xf>
    <xf numFmtId="0" fontId="21" fillId="5" borderId="12" xfId="0" applyFont="1" applyFill="1" applyBorder="1" applyAlignment="1" applyProtection="1">
      <alignment horizontal="center" vertical="center" wrapText="1"/>
      <protection locked="0"/>
    </xf>
    <xf numFmtId="0" fontId="21" fillId="5" borderId="30" xfId="0" applyFont="1" applyFill="1" applyBorder="1" applyAlignment="1" applyProtection="1">
      <alignment horizontal="center" vertical="center" wrapText="1"/>
      <protection locked="0"/>
    </xf>
    <xf numFmtId="0" fontId="21" fillId="5" borderId="0" xfId="0" applyFont="1" applyFill="1" applyAlignment="1" applyProtection="1">
      <alignment horizontal="center" vertical="center" wrapText="1"/>
      <protection locked="0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5" fillId="5" borderId="3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/>
    </xf>
    <xf numFmtId="3" fontId="0" fillId="0" borderId="4" xfId="0" applyNumberFormat="1" applyBorder="1" applyAlignment="1">
      <alignment horizontal="center" vertical="center"/>
    </xf>
    <xf numFmtId="3" fontId="0" fillId="0" borderId="17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3" fontId="2" fillId="0" borderId="24" xfId="0" applyNumberFormat="1" applyFont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3" fontId="0" fillId="0" borderId="2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2" fillId="0" borderId="22" xfId="0" applyNumberFormat="1" applyFont="1" applyBorder="1" applyAlignment="1">
      <alignment horizontal="center" vertical="center"/>
    </xf>
    <xf numFmtId="0" fontId="24" fillId="5" borderId="24" xfId="0" applyFont="1" applyFill="1" applyBorder="1" applyAlignment="1" applyProtection="1">
      <alignment horizontal="center" vertical="center" wrapText="1"/>
      <protection locked="0"/>
    </xf>
    <xf numFmtId="0" fontId="24" fillId="5" borderId="22" xfId="0" applyFont="1" applyFill="1" applyBorder="1" applyAlignment="1" applyProtection="1">
      <alignment horizontal="center" vertical="center" wrapText="1"/>
      <protection locked="0"/>
    </xf>
    <xf numFmtId="3" fontId="2" fillId="0" borderId="4" xfId="0" applyNumberFormat="1" applyFont="1" applyBorder="1" applyAlignment="1">
      <alignment horizontal="center" vertical="center"/>
    </xf>
    <xf numFmtId="3" fontId="2" fillId="0" borderId="17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0" fillId="0" borderId="26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0" fillId="0" borderId="31" xfId="0" applyNumberFormat="1" applyBorder="1" applyAlignment="1">
      <alignment horizontal="center" vertical="center"/>
    </xf>
    <xf numFmtId="3" fontId="0" fillId="0" borderId="33" xfId="0" applyNumberFormat="1" applyBorder="1" applyAlignment="1">
      <alignment horizontal="center" vertical="center"/>
    </xf>
    <xf numFmtId="0" fontId="25" fillId="5" borderId="13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left"/>
    </xf>
    <xf numFmtId="0" fontId="21" fillId="5" borderId="2" xfId="0" applyFont="1" applyFill="1" applyBorder="1" applyAlignment="1">
      <alignment horizontal="left"/>
    </xf>
    <xf numFmtId="0" fontId="21" fillId="5" borderId="3" xfId="0" applyFont="1" applyFill="1" applyBorder="1" applyAlignment="1">
      <alignment horizontal="left"/>
    </xf>
    <xf numFmtId="0" fontId="23" fillId="5" borderId="4" xfId="0" applyFont="1" applyFill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9" fontId="25" fillId="5" borderId="5" xfId="2" applyFont="1" applyFill="1" applyBorder="1" applyAlignment="1">
      <alignment horizontal="center" vertical="center" wrapText="1"/>
    </xf>
    <xf numFmtId="9" fontId="25" fillId="5" borderId="6" xfId="2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23" fillId="5" borderId="1" xfId="0" applyFont="1" applyFill="1" applyBorder="1" applyAlignment="1" applyProtection="1">
      <alignment horizontal="center" vertical="center"/>
      <protection locked="0"/>
    </xf>
    <xf numFmtId="0" fontId="23" fillId="5" borderId="2" xfId="0" applyFont="1" applyFill="1" applyBorder="1" applyAlignment="1" applyProtection="1">
      <alignment horizontal="center" vertical="center"/>
      <protection locked="0"/>
    </xf>
    <xf numFmtId="0" fontId="23" fillId="5" borderId="3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21" fillId="5" borderId="1" xfId="0" applyFont="1" applyFill="1" applyBorder="1" applyAlignment="1">
      <alignment horizontal="left" vertical="center"/>
    </xf>
    <xf numFmtId="0" fontId="21" fillId="5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1" fillId="5" borderId="3" xfId="0" applyFont="1" applyFill="1" applyBorder="1" applyAlignment="1">
      <alignment horizontal="left" vertical="center"/>
    </xf>
    <xf numFmtId="0" fontId="27" fillId="0" borderId="2" xfId="0" applyFont="1" applyBorder="1" applyAlignment="1">
      <alignment horizontal="center" vertical="center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34" fillId="0" borderId="4" xfId="125" applyFont="1" applyBorder="1" applyAlignment="1" applyProtection="1">
      <alignment wrapText="1"/>
    </xf>
    <xf numFmtId="0" fontId="34" fillId="0" borderId="4" xfId="125" applyFont="1" applyBorder="1" applyAlignment="1" applyProtection="1">
      <alignment vertical="center" wrapText="1"/>
    </xf>
    <xf numFmtId="0" fontId="35" fillId="0" borderId="1" xfId="0" applyFont="1" applyBorder="1" applyAlignment="1">
      <alignment horizontal="left" vertical="center"/>
    </xf>
    <xf numFmtId="0" fontId="35" fillId="0" borderId="2" xfId="0" quotePrefix="1" applyFont="1" applyBorder="1" applyAlignment="1">
      <alignment horizontal="left" vertical="center"/>
    </xf>
    <xf numFmtId="0" fontId="35" fillId="0" borderId="3" xfId="0" applyFont="1" applyBorder="1" applyAlignment="1">
      <alignment horizontal="left" vertical="center"/>
    </xf>
    <xf numFmtId="0" fontId="35" fillId="0" borderId="1" xfId="0" applyFont="1" applyBorder="1" applyAlignment="1">
      <alignment horizontal="left" vertical="center" wrapText="1"/>
    </xf>
    <xf numFmtId="0" fontId="35" fillId="0" borderId="2" xfId="0" quotePrefix="1" applyFont="1" applyBorder="1" applyAlignment="1">
      <alignment horizontal="left" vertical="center" wrapText="1"/>
    </xf>
    <xf numFmtId="0" fontId="35" fillId="0" borderId="3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/>
    </xf>
  </cellXfs>
  <cellStyles count="126">
    <cellStyle name="Euro" xfId="4" xr:uid="{00000000-0005-0000-0000-000000000000}"/>
    <cellStyle name="Euro 10" xfId="5" xr:uid="{00000000-0005-0000-0000-000001000000}"/>
    <cellStyle name="Euro 11" xfId="6" xr:uid="{00000000-0005-0000-0000-000002000000}"/>
    <cellStyle name="Euro 12" xfId="7" xr:uid="{00000000-0005-0000-0000-000003000000}"/>
    <cellStyle name="Euro 13" xfId="8" xr:uid="{00000000-0005-0000-0000-000004000000}"/>
    <cellStyle name="Euro 14" xfId="9" xr:uid="{00000000-0005-0000-0000-000005000000}"/>
    <cellStyle name="Euro 15" xfId="10" xr:uid="{00000000-0005-0000-0000-000006000000}"/>
    <cellStyle name="Euro 16" xfId="11" xr:uid="{00000000-0005-0000-0000-000007000000}"/>
    <cellStyle name="Euro 17" xfId="12" xr:uid="{00000000-0005-0000-0000-000008000000}"/>
    <cellStyle name="Euro 18" xfId="13" xr:uid="{00000000-0005-0000-0000-000009000000}"/>
    <cellStyle name="Euro 19" xfId="14" xr:uid="{00000000-0005-0000-0000-00000A000000}"/>
    <cellStyle name="Euro 2" xfId="15" xr:uid="{00000000-0005-0000-0000-00000B000000}"/>
    <cellStyle name="Euro 3" xfId="16" xr:uid="{00000000-0005-0000-0000-00000C000000}"/>
    <cellStyle name="Euro 4" xfId="17" xr:uid="{00000000-0005-0000-0000-00000D000000}"/>
    <cellStyle name="Euro 5" xfId="18" xr:uid="{00000000-0005-0000-0000-00000E000000}"/>
    <cellStyle name="Euro 6" xfId="19" xr:uid="{00000000-0005-0000-0000-00000F000000}"/>
    <cellStyle name="Euro 7" xfId="20" xr:uid="{00000000-0005-0000-0000-000010000000}"/>
    <cellStyle name="Euro 8" xfId="21" xr:uid="{00000000-0005-0000-0000-000011000000}"/>
    <cellStyle name="Euro 9" xfId="22" xr:uid="{00000000-0005-0000-0000-000012000000}"/>
    <cellStyle name="Euro_  20110504 Justificación aumentos - disminuciones PRE Exploratorio" xfId="23" xr:uid="{00000000-0005-0000-0000-000013000000}"/>
    <cellStyle name="Hipervínculo" xfId="125" builtinId="8"/>
    <cellStyle name="Millares [0]" xfId="99" builtinId="6"/>
    <cellStyle name="Millares 10" xfId="24" xr:uid="{00000000-0005-0000-0000-000015000000}"/>
    <cellStyle name="Millares 10 2" xfId="25" xr:uid="{00000000-0005-0000-0000-000016000000}"/>
    <cellStyle name="Millares 10 3" xfId="102" xr:uid="{A950BF91-8C66-4552-9DB6-EA4A0AC8E23F}"/>
    <cellStyle name="Millares 11" xfId="26" xr:uid="{00000000-0005-0000-0000-000017000000}"/>
    <cellStyle name="Millares 11 2" xfId="27" xr:uid="{00000000-0005-0000-0000-000018000000}"/>
    <cellStyle name="Millares 11 3" xfId="103" xr:uid="{D40D6764-03C5-4FAC-ADFB-7B5E63079C96}"/>
    <cellStyle name="Millares 12" xfId="28" xr:uid="{00000000-0005-0000-0000-000019000000}"/>
    <cellStyle name="Millares 12 2" xfId="29" xr:uid="{00000000-0005-0000-0000-00001A000000}"/>
    <cellStyle name="Millares 12 3" xfId="104" xr:uid="{813C6B42-DEDB-433D-B2EE-BB84C5A0D7ED}"/>
    <cellStyle name="Millares 13" xfId="30" xr:uid="{00000000-0005-0000-0000-00001B000000}"/>
    <cellStyle name="Millares 13 2" xfId="31" xr:uid="{00000000-0005-0000-0000-00001C000000}"/>
    <cellStyle name="Millares 13 3" xfId="105" xr:uid="{6A4C4DE6-B8DD-49E4-88AB-79787EE65893}"/>
    <cellStyle name="Millares 14" xfId="32" xr:uid="{00000000-0005-0000-0000-00001D000000}"/>
    <cellStyle name="Millares 14 2" xfId="33" xr:uid="{00000000-0005-0000-0000-00001E000000}"/>
    <cellStyle name="Millares 14 3" xfId="106" xr:uid="{6005689B-A6A0-4445-8317-BCD3F79357DB}"/>
    <cellStyle name="Millares 15" xfId="34" xr:uid="{00000000-0005-0000-0000-00001F000000}"/>
    <cellStyle name="Millares 15 2" xfId="35" xr:uid="{00000000-0005-0000-0000-000020000000}"/>
    <cellStyle name="Millares 15 3" xfId="107" xr:uid="{72254B4E-A1CF-4025-BC91-F0E8CE1FC189}"/>
    <cellStyle name="Millares 16" xfId="36" xr:uid="{00000000-0005-0000-0000-000021000000}"/>
    <cellStyle name="Millares 16 2" xfId="37" xr:uid="{00000000-0005-0000-0000-000022000000}"/>
    <cellStyle name="Millares 16 3" xfId="108" xr:uid="{C57298F5-6B83-4A2E-BE92-1F017DCF3EE7}"/>
    <cellStyle name="Millares 17" xfId="38" xr:uid="{00000000-0005-0000-0000-000023000000}"/>
    <cellStyle name="Millares 17 2" xfId="39" xr:uid="{00000000-0005-0000-0000-000024000000}"/>
    <cellStyle name="Millares 17 3" xfId="109" xr:uid="{A8B48553-12BC-450C-9648-DBC4CF4A5496}"/>
    <cellStyle name="Millares 18" xfId="40" xr:uid="{00000000-0005-0000-0000-000025000000}"/>
    <cellStyle name="Millares 18 2" xfId="41" xr:uid="{00000000-0005-0000-0000-000026000000}"/>
    <cellStyle name="Millares 18 3" xfId="110" xr:uid="{FC0512A9-8209-4B26-974F-6A3BCE5F34E3}"/>
    <cellStyle name="Millares 19" xfId="42" xr:uid="{00000000-0005-0000-0000-000027000000}"/>
    <cellStyle name="Millares 19 2" xfId="43" xr:uid="{00000000-0005-0000-0000-000028000000}"/>
    <cellStyle name="Millares 19 3" xfId="111" xr:uid="{D528E6A8-CC11-4E68-8D61-B690BB2C15D3}"/>
    <cellStyle name="Millares 2" xfId="44" xr:uid="{00000000-0005-0000-0000-000029000000}"/>
    <cellStyle name="Millares 2 2" xfId="45" xr:uid="{00000000-0005-0000-0000-00002A000000}"/>
    <cellStyle name="Millares 2 2 2" xfId="46" xr:uid="{00000000-0005-0000-0000-00002B000000}"/>
    <cellStyle name="Millares 2 2 3" xfId="113" xr:uid="{2726D2B4-49D7-4248-9C3A-139808FA726F}"/>
    <cellStyle name="Millares 2 3" xfId="47" xr:uid="{00000000-0005-0000-0000-00002C000000}"/>
    <cellStyle name="Millares 2 3 2" xfId="114" xr:uid="{4DB4FB2A-6E46-4C3E-8B5F-ADA19A487197}"/>
    <cellStyle name="Millares 2 4" xfId="48" xr:uid="{00000000-0005-0000-0000-00002D000000}"/>
    <cellStyle name="Millares 2 5" xfId="112" xr:uid="{3020028D-1C02-47F2-B21D-5660192502F1}"/>
    <cellStyle name="Millares 20" xfId="49" xr:uid="{00000000-0005-0000-0000-00002E000000}"/>
    <cellStyle name="Millares 20 2" xfId="115" xr:uid="{B0A7887E-FBD0-45A0-838A-C8F3419469B5}"/>
    <cellStyle name="Millares 21" xfId="50" xr:uid="{00000000-0005-0000-0000-00002F000000}"/>
    <cellStyle name="Millares 21 2" xfId="51" xr:uid="{00000000-0005-0000-0000-000030000000}"/>
    <cellStyle name="Millares 22" xfId="52" xr:uid="{00000000-0005-0000-0000-000031000000}"/>
    <cellStyle name="Millares 22 2" xfId="116" xr:uid="{667A2838-F179-4C12-8AC0-5371F2288825}"/>
    <cellStyle name="Millares 23" xfId="53" xr:uid="{00000000-0005-0000-0000-000032000000}"/>
    <cellStyle name="Millares 23 2" xfId="117" xr:uid="{46E7FC69-AD50-47EA-A251-51B1E5D7EB17}"/>
    <cellStyle name="Millares 3" xfId="54" xr:uid="{00000000-0005-0000-0000-000033000000}"/>
    <cellStyle name="Millares 3 2" xfId="55" xr:uid="{00000000-0005-0000-0000-000034000000}"/>
    <cellStyle name="Millares 3 3" xfId="118" xr:uid="{43C0B071-2C0A-4AB1-90E3-D973901CD794}"/>
    <cellStyle name="Millares 4" xfId="56" xr:uid="{00000000-0005-0000-0000-000035000000}"/>
    <cellStyle name="Millares 4 2" xfId="57" xr:uid="{00000000-0005-0000-0000-000036000000}"/>
    <cellStyle name="Millares 4 3" xfId="119" xr:uid="{89F6ED5D-EC06-46AA-BD60-5A88AB4A7D14}"/>
    <cellStyle name="Millares 5" xfId="58" xr:uid="{00000000-0005-0000-0000-000037000000}"/>
    <cellStyle name="Millares 5 2" xfId="59" xr:uid="{00000000-0005-0000-0000-000038000000}"/>
    <cellStyle name="Millares 5 3" xfId="120" xr:uid="{D6A8AB44-1712-4774-AEE1-B03440225CCC}"/>
    <cellStyle name="Millares 6" xfId="60" xr:uid="{00000000-0005-0000-0000-000039000000}"/>
    <cellStyle name="Millares 6 2" xfId="61" xr:uid="{00000000-0005-0000-0000-00003A000000}"/>
    <cellStyle name="Millares 6 3" xfId="121" xr:uid="{6019E0DF-66D4-49A9-B2B0-81F0E5AA61DB}"/>
    <cellStyle name="Millares 7" xfId="62" xr:uid="{00000000-0005-0000-0000-00003B000000}"/>
    <cellStyle name="Millares 7 2" xfId="63" xr:uid="{00000000-0005-0000-0000-00003C000000}"/>
    <cellStyle name="Millares 7 3" xfId="122" xr:uid="{65235B48-F9ED-42EF-A265-536A1CBE54EE}"/>
    <cellStyle name="Millares 8" xfId="64" xr:uid="{00000000-0005-0000-0000-00003D000000}"/>
    <cellStyle name="Millares 8 2" xfId="65" xr:uid="{00000000-0005-0000-0000-00003E000000}"/>
    <cellStyle name="Millares 8 3" xfId="123" xr:uid="{AF64EDE0-B2FF-4635-BA8F-B0D750FA5C21}"/>
    <cellStyle name="Millares 9" xfId="66" xr:uid="{00000000-0005-0000-0000-00003F000000}"/>
    <cellStyle name="Millares 9 2" xfId="67" xr:uid="{00000000-0005-0000-0000-000040000000}"/>
    <cellStyle name="Millares 9 3" xfId="124" xr:uid="{545DC45B-55E4-4551-A0A4-4171857D09B1}"/>
    <cellStyle name="Moneda" xfId="1" builtinId="4"/>
    <cellStyle name="Moneda [0]" xfId="98" builtinId="7"/>
    <cellStyle name="Moneda 2" xfId="100" xr:uid="{00000000-0005-0000-0000-000043000000}"/>
    <cellStyle name="Moneda 3" xfId="101" xr:uid="{A9DBB336-FE92-43EA-B14D-A0A00BC91410}"/>
    <cellStyle name="Normal" xfId="0" builtinId="0"/>
    <cellStyle name="Normal 10" xfId="68" xr:uid="{00000000-0005-0000-0000-000045000000}"/>
    <cellStyle name="Normal 2" xfId="3" xr:uid="{00000000-0005-0000-0000-000046000000}"/>
    <cellStyle name="Normal 2 2" xfId="69" xr:uid="{00000000-0005-0000-0000-000047000000}"/>
    <cellStyle name="Normal 2 3" xfId="70" xr:uid="{00000000-0005-0000-0000-000048000000}"/>
    <cellStyle name="Normal 3" xfId="71" xr:uid="{00000000-0005-0000-0000-000049000000}"/>
    <cellStyle name="Normal 4" xfId="72" xr:uid="{00000000-0005-0000-0000-00004A000000}"/>
    <cellStyle name="Normal 4 2" xfId="73" xr:uid="{00000000-0005-0000-0000-00004B000000}"/>
    <cellStyle name="Normal 5" xfId="74" xr:uid="{00000000-0005-0000-0000-00004C000000}"/>
    <cellStyle name="Normal 5 2" xfId="75" xr:uid="{00000000-0005-0000-0000-00004D000000}"/>
    <cellStyle name="Normal 6" xfId="76" xr:uid="{00000000-0005-0000-0000-00004E000000}"/>
    <cellStyle name="Porcentaje" xfId="2" builtinId="5"/>
    <cellStyle name="Porcentual 10" xfId="77" xr:uid="{00000000-0005-0000-0000-000050000000}"/>
    <cellStyle name="Porcentual 11" xfId="78" xr:uid="{00000000-0005-0000-0000-000051000000}"/>
    <cellStyle name="Porcentual 12" xfId="79" xr:uid="{00000000-0005-0000-0000-000052000000}"/>
    <cellStyle name="Porcentual 13" xfId="80" xr:uid="{00000000-0005-0000-0000-000053000000}"/>
    <cellStyle name="Porcentual 14" xfId="81" xr:uid="{00000000-0005-0000-0000-000054000000}"/>
    <cellStyle name="Porcentual 15" xfId="82" xr:uid="{00000000-0005-0000-0000-000055000000}"/>
    <cellStyle name="Porcentual 16" xfId="83" xr:uid="{00000000-0005-0000-0000-000056000000}"/>
    <cellStyle name="Porcentual 17" xfId="84" xr:uid="{00000000-0005-0000-0000-000057000000}"/>
    <cellStyle name="Porcentual 18" xfId="85" xr:uid="{00000000-0005-0000-0000-000058000000}"/>
    <cellStyle name="Porcentual 19" xfId="86" xr:uid="{00000000-0005-0000-0000-000059000000}"/>
    <cellStyle name="Porcentual 2" xfId="87" xr:uid="{00000000-0005-0000-0000-00005A000000}"/>
    <cellStyle name="Porcentual 20" xfId="88" xr:uid="{00000000-0005-0000-0000-00005B000000}"/>
    <cellStyle name="Porcentual 20 2" xfId="89" xr:uid="{00000000-0005-0000-0000-00005C000000}"/>
    <cellStyle name="Porcentual 3" xfId="90" xr:uid="{00000000-0005-0000-0000-00005D000000}"/>
    <cellStyle name="Porcentual 3 2" xfId="91" xr:uid="{00000000-0005-0000-0000-00005E000000}"/>
    <cellStyle name="Porcentual 4" xfId="92" xr:uid="{00000000-0005-0000-0000-00005F000000}"/>
    <cellStyle name="Porcentual 5" xfId="93" xr:uid="{00000000-0005-0000-0000-000060000000}"/>
    <cellStyle name="Porcentual 6" xfId="94" xr:uid="{00000000-0005-0000-0000-000061000000}"/>
    <cellStyle name="Porcentual 7" xfId="95" xr:uid="{00000000-0005-0000-0000-000062000000}"/>
    <cellStyle name="Porcentual 8" xfId="96" xr:uid="{00000000-0005-0000-0000-000063000000}"/>
    <cellStyle name="Porcentual 9" xfId="97" xr:uid="{00000000-0005-0000-0000-000064000000}"/>
  </cellStyles>
  <dxfs count="1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007DB5"/>
      <color rgb="FFCCFFFF"/>
      <color rgb="FF66FF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5/OTROS/Ctas%20Pptarias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martinez/AppData/Local/Microsoft/Windows/Temporary%20Internet%20Files/Content.Outlook/D9DJKQL9/Proyecto%202015/OTROS/Ctas%20Pptarias%20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6/Ejecuci&#243;n%202016-Respaldos%20SIGFE/Ejecuci&#243;n%20Programas%20STA%20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omas/2013/Ejecuci&#243;n/Otros/Ctas%20Pptarias%202013/Ctas%20Pptarias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6/Ejecuciones%202016/Matriz%20Ejecuci&#243;n%20Vs6.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5/OTROS/Matriz%20Presupuesto%20Inici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irandae/AppData/Local/Microsoft/Windows/Temporary%20Internet%20Files/Content.Outlook/9NDGRVXG/Proyecto%202016/Ejecuci&#243;n%202016/Ejecuci&#243;n%20Programas%20STA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TAS 2013"/>
      <sheetName val="Consolidado 2013"/>
      <sheetName val="TD ctas 2015"/>
      <sheetName val="Ctas Pptarias 2013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TAS 2013"/>
      <sheetName val="Consolidado 2013"/>
      <sheetName val="TD ctas 2015"/>
      <sheetName val="Ctas Pptarias 2013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SS G"/>
      <sheetName val="SSS I"/>
      <sheetName val="CHISOL G"/>
      <sheetName val="CHISOL I"/>
      <sheetName val="CHCC G"/>
      <sheetName val="CHCC I"/>
      <sheetName val="FOSIS G"/>
      <sheetName val="FOSIS I"/>
      <sheetName val="INJUV G"/>
      <sheetName val="INJUV I"/>
      <sheetName val="CONADI G"/>
      <sheetName val="CONADI I"/>
      <sheetName val="SENADIS G"/>
      <sheetName val="SENADIS I"/>
      <sheetName val="SENAMA G"/>
      <sheetName val="SENAMA I"/>
      <sheetName val="SES G"/>
      <sheetName val="SES 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TAS 2013"/>
      <sheetName val="Consolidado 2013"/>
      <sheetName val="TD ctas 2015"/>
      <sheetName val="Ctas Pptarias 2013"/>
      <sheetName val="Consolidado 2 y definitivo"/>
      <sheetName val="Mencabezado"/>
      <sheetName val="Resumen SSS"/>
      <sheetName val="Subtítulos"/>
      <sheetName val="R2015"/>
      <sheetName val="R2015 borrar"/>
      <sheetName val="R2015 Ppto I-Vig"/>
      <sheetName val="R2015 -14"/>
      <sheetName val="R2015-14-13-12"/>
      <sheetName val="Estructura SSS"/>
      <sheetName val="SSS"/>
      <sheetName val="SSS (2)"/>
      <sheetName val="CHISOL"/>
      <sheetName val="CHISOL (2)"/>
      <sheetName val="CHCC"/>
      <sheetName val="CHCC (2)"/>
      <sheetName val="FOSIS"/>
      <sheetName val="FOSIS (2)"/>
      <sheetName val="INJUV"/>
      <sheetName val="INJUV (2)"/>
      <sheetName val="CONADI"/>
      <sheetName val="CONADI (2)"/>
      <sheetName val="SENADIS"/>
      <sheetName val="SENADIS (2)"/>
      <sheetName val="SENAMA"/>
      <sheetName val="SENAMA (2)"/>
      <sheetName val="SES"/>
      <sheetName val="SES (2)"/>
      <sheetName val="CONTROL"/>
      <sheetName val="SSS G"/>
      <sheetName val="SSS I"/>
      <sheetName val="CHISOL G"/>
      <sheetName val="CHISOL I"/>
      <sheetName val="CHCC G"/>
      <sheetName val="CHCC I"/>
      <sheetName val="FOSIS G"/>
      <sheetName val="FOSIS I"/>
      <sheetName val="INJUV G"/>
      <sheetName val="INJUV I"/>
      <sheetName val="CONADI G"/>
      <sheetName val="CONADI I"/>
      <sheetName val="SENADIS G"/>
      <sheetName val="SENADIS I"/>
      <sheetName val="SENAMA G"/>
      <sheetName val="SENAMA I"/>
      <sheetName val="SES G"/>
      <sheetName val="SES 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cabezado"/>
      <sheetName val="Resumen SSS"/>
      <sheetName val="Resumen SSS (2)"/>
      <sheetName val="Subtítulos"/>
      <sheetName val="Subtítulos (2)"/>
      <sheetName val="Subtítulos (3)"/>
      <sheetName val="Resumen SSS (3)"/>
      <sheetName val="R2016"/>
      <sheetName val="R2015 borrar"/>
      <sheetName val="R2015 Ppto I-Vig"/>
      <sheetName val="Estructura SSS"/>
      <sheetName val="Estructura SENAMA"/>
      <sheetName val="SSS"/>
      <sheetName val="SSS (2)"/>
      <sheetName val="CHISOL"/>
      <sheetName val="CHISOL (2)"/>
      <sheetName val="CHCC"/>
      <sheetName val="CHCC (2)"/>
      <sheetName val="FOSIS"/>
      <sheetName val="INJUV"/>
      <sheetName val="CONADI"/>
      <sheetName val="SENADIS"/>
      <sheetName val="SENAMA"/>
      <sheetName val="S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B"/>
      <sheetName val="SES"/>
      <sheetName val="CHISOL"/>
      <sheetName val="CHCC "/>
      <sheetName val="FOSIS"/>
      <sheetName val="INJUV"/>
      <sheetName val="CONADI"/>
      <sheetName val="ORIGENES"/>
      <sheetName val="SENADIS"/>
      <sheetName val="SENAMA"/>
      <sheetName val="Glosa N°13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SS G"/>
      <sheetName val="SSS I"/>
      <sheetName val="CHISOL G"/>
      <sheetName val="CHISOL I"/>
      <sheetName val="CHCC G"/>
      <sheetName val="CHCC I"/>
      <sheetName val="FOSIS G"/>
      <sheetName val="FOSIS I"/>
      <sheetName val="INJUV G"/>
      <sheetName val="INJUV I"/>
      <sheetName val="CONADI G"/>
      <sheetName val="CONADI I"/>
      <sheetName val="SENADIS G"/>
      <sheetName val="SENADIS I"/>
      <sheetName val="SENAMA G"/>
      <sheetName val="SENAMA I"/>
      <sheetName val="SES G"/>
      <sheetName val="SES 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ercadopublico.cl/Procurement/Modules/Attachment/ViewAttachment.aspx?enc=XKeio0qGcdpLmUXcm9I6J7FFPxxMulj3bo2Z%2fU2GiH46dIFE0s1HE4R1S4JPCNfv459e1oJqQ0hnChT0qfGhzmd1Fs%2fpeLro8p06fF3SObS4TmHunbJwEmC4XYM1c2clCxeg5jaDF3zoDl%2fswX6yQavL1h%2b16eLQqbNkPqps%2fj0SL63WUmWSzaQ%2bhAR6cGhB2ZX8mcqzS66eB0s26Hv7jcQncHbjBNgPykwdhB5OMfWk62psWq8o8FSxKdrXGLPsRZqp1gopV2d7Y1WcUQy5qm2cNOn0SGL6r7uTd3In64iBHK4aK0Jb70mBN0s%2fuzVq" TargetMode="External"/><Relationship Id="rId2" Type="http://schemas.openxmlformats.org/officeDocument/2006/relationships/hyperlink" Target="https://www.mercadopublico.cl/Procurement/Modules/Attachment/ViewAttachment.aspx?enc=qTa%2fKNVPEWUkBYh7rLy1saPe2%2fidaAdfsdi%2fTv2iVbbhNT0iMUGU4y2LNlZb5piQSEihqP%2frohxs%2fzQW9jcLrHvV50tmd4a6Yzoo1yP6T1fgHuokDl5b%2bo2j1ljdEMIH4LDj1G2S8px8OKM9tJvfzdW8tPsALce60xehj0SmhwUTzSgHQkTxA%2fBlsJPtD9l1DKZ0dAKOYfOYhIlHuvLaqK%2ffry%2bMrqoxUw2aM%2fMMzZQSPatv68TCfRmBaHfqLsIhvL6hmmkcNexb1VlPOuZ%2fbZwW6ciNns7%2b2txEjDFILKxGyF%2fbt0Pkhu4KuGmN0VvJ" TargetMode="External"/><Relationship Id="rId1" Type="http://schemas.openxmlformats.org/officeDocument/2006/relationships/hyperlink" Target="https://www.mercadopublico.cl/Procurement/Modules/Attachment/ViewAttachment.aspx?enc=fKb7I3vUVIXfDT8aIODRwJYS5XZChGQK%2b3tnYExqM6pLAvewxa2hVSDgmok%2ba5j0H53DZwdgr9sLq7hVW%2bdno2GvLP0V2a5oT690KKqDVSbYki7ZBV0R8xpJjyEd8qKIuAQFlL17eflh2zqBqe%2bom2lYjtHUKVwrQch2OWBYWugXnowQj1Di6wLobwodNd6NrKKAKIFvfalx3ha7glg4BXnuCMkT0qsJICS%2fK57gPp1w6TKQLJT2evjesBhVkQF%2ftKntgoYuQuJuhOnWt462VWXfFZ5yKZoTUCuJBButz1AvG65cVsefEJUmdZxs9d4d" TargetMode="External"/><Relationship Id="rId4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3612-8939-4912-8475-C969B2847C1D}">
  <dimension ref="B1:M17"/>
  <sheetViews>
    <sheetView showGridLines="0" tabSelected="1" workbookViewId="0">
      <selection activeCell="C19" sqref="C19"/>
    </sheetView>
  </sheetViews>
  <sheetFormatPr baseColWidth="10" defaultColWidth="11.42578125" defaultRowHeight="15" x14ac:dyDescent="0.25"/>
  <cols>
    <col min="1" max="1" width="3.7109375" customWidth="1"/>
    <col min="2" max="3" width="17.7109375" customWidth="1"/>
    <col min="4" max="4" width="51.42578125" bestFit="1" customWidth="1"/>
    <col min="5" max="5" width="15.7109375" customWidth="1"/>
    <col min="6" max="6" width="15.42578125" customWidth="1"/>
    <col min="7" max="7" width="14.5703125" customWidth="1"/>
    <col min="8" max="8" width="15" customWidth="1"/>
    <col min="9" max="9" width="13.5703125" bestFit="1" customWidth="1"/>
    <col min="10" max="10" width="15.28515625" customWidth="1"/>
    <col min="11" max="11" width="13.42578125" customWidth="1"/>
    <col min="12" max="12" width="13.5703125" customWidth="1"/>
    <col min="13" max="13" width="17.28515625" customWidth="1"/>
    <col min="14" max="14" width="13.42578125" bestFit="1" customWidth="1"/>
    <col min="15" max="15" width="14.140625" bestFit="1" customWidth="1"/>
  </cols>
  <sheetData>
    <row r="1" spans="2:13" s="98" customFormat="1" x14ac:dyDescent="0.25"/>
    <row r="2" spans="2:13" ht="20.25" x14ac:dyDescent="0.25">
      <c r="B2" s="233" t="s">
        <v>193</v>
      </c>
      <c r="C2" s="233"/>
      <c r="D2" s="233"/>
      <c r="E2" s="233"/>
      <c r="F2" s="233"/>
      <c r="G2" s="233"/>
      <c r="H2" s="233"/>
      <c r="I2" s="233"/>
      <c r="J2" s="2"/>
      <c r="K2" s="2"/>
      <c r="L2" s="2"/>
      <c r="M2" s="2"/>
    </row>
    <row r="3" spans="2:13" ht="95.25" customHeight="1" x14ac:dyDescent="0.25">
      <c r="B3" s="234" t="s">
        <v>327</v>
      </c>
      <c r="C3" s="234"/>
      <c r="D3" s="234"/>
      <c r="E3" s="234"/>
      <c r="F3" s="234"/>
      <c r="G3" s="234"/>
      <c r="H3" s="234"/>
      <c r="I3" s="234"/>
      <c r="J3" s="70"/>
      <c r="K3" s="70"/>
      <c r="L3" s="70"/>
      <c r="M3" s="70"/>
    </row>
    <row r="4" spans="2:13" ht="20.25" x14ac:dyDescent="0.25">
      <c r="B4" s="233" t="s">
        <v>329</v>
      </c>
      <c r="C4" s="233"/>
      <c r="D4" s="233"/>
      <c r="E4" s="233"/>
      <c r="F4" s="233"/>
      <c r="G4" s="233"/>
      <c r="H4" s="233"/>
      <c r="I4" s="233"/>
      <c r="J4" s="2"/>
      <c r="K4" s="2"/>
      <c r="L4" s="2"/>
      <c r="M4" s="2"/>
    </row>
    <row r="5" spans="2:13" ht="20.25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3" ht="15.75" x14ac:dyDescent="0.25">
      <c r="B6" s="162" t="s">
        <v>32</v>
      </c>
      <c r="C6" s="162"/>
      <c r="D6" s="162"/>
      <c r="E6" s="3"/>
      <c r="F6" s="3"/>
      <c r="G6" s="3"/>
      <c r="H6" s="162" t="s">
        <v>1</v>
      </c>
      <c r="I6" s="163">
        <v>21</v>
      </c>
      <c r="J6" s="3"/>
      <c r="K6" s="3"/>
    </row>
    <row r="7" spans="2:13" x14ac:dyDescent="0.25">
      <c r="B7" s="235" t="s">
        <v>2</v>
      </c>
      <c r="C7" s="236"/>
      <c r="D7" s="237"/>
      <c r="E7" s="3"/>
      <c r="F7" s="3"/>
      <c r="G7" s="3"/>
      <c r="H7" s="4" t="s">
        <v>3</v>
      </c>
      <c r="I7" s="5">
        <v>10</v>
      </c>
      <c r="J7" s="3"/>
      <c r="K7" s="3"/>
    </row>
    <row r="8" spans="2:13" x14ac:dyDescent="0.25">
      <c r="B8" s="235" t="s">
        <v>2</v>
      </c>
      <c r="C8" s="236"/>
      <c r="D8" s="237"/>
      <c r="E8" s="3"/>
      <c r="F8" s="3"/>
      <c r="G8" s="3"/>
      <c r="H8" s="4" t="s">
        <v>4</v>
      </c>
      <c r="I8" s="48" t="s">
        <v>5</v>
      </c>
      <c r="J8" s="3"/>
      <c r="K8" s="3"/>
    </row>
    <row r="9" spans="2:13" x14ac:dyDescent="0.25">
      <c r="B9" s="3"/>
      <c r="C9" s="3"/>
      <c r="D9" s="3"/>
      <c r="E9" s="3"/>
      <c r="F9" s="3"/>
      <c r="G9" s="3"/>
      <c r="H9" s="49" t="s">
        <v>182</v>
      </c>
      <c r="I9" s="3"/>
      <c r="J9" s="3"/>
      <c r="K9" s="3"/>
      <c r="L9" s="3"/>
      <c r="M9" s="3"/>
    </row>
    <row r="10" spans="2:13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2:13" ht="22.5" customHeight="1" x14ac:dyDescent="0.25">
      <c r="B11" s="238" t="s">
        <v>150</v>
      </c>
      <c r="C11" s="238"/>
      <c r="D11" s="238"/>
      <c r="E11" s="229" t="s">
        <v>54</v>
      </c>
      <c r="F11" s="239" t="s">
        <v>185</v>
      </c>
      <c r="G11" s="239" t="s">
        <v>186</v>
      </c>
      <c r="H11" s="239" t="s">
        <v>187</v>
      </c>
      <c r="I11" s="229" t="s">
        <v>188</v>
      </c>
    </row>
    <row r="12" spans="2:13" ht="36" customHeight="1" x14ac:dyDescent="0.25">
      <c r="B12" s="157" t="s">
        <v>175</v>
      </c>
      <c r="C12" s="157" t="s">
        <v>176</v>
      </c>
      <c r="D12" s="157" t="s">
        <v>177</v>
      </c>
      <c r="E12" s="229"/>
      <c r="F12" s="240"/>
      <c r="G12" s="240"/>
      <c r="H12" s="240"/>
      <c r="I12" s="229"/>
    </row>
    <row r="13" spans="2:13" ht="15" customHeight="1" x14ac:dyDescent="0.25">
      <c r="B13" s="230" t="s">
        <v>443</v>
      </c>
      <c r="C13" s="231"/>
      <c r="D13" s="232"/>
      <c r="E13" s="50"/>
      <c r="F13" s="50"/>
      <c r="G13" s="50"/>
      <c r="H13" s="51"/>
      <c r="I13" s="53">
        <f t="shared" ref="I13" si="0">SUM(F13:H13)</f>
        <v>0</v>
      </c>
    </row>
    <row r="17" spans="9:12" x14ac:dyDescent="0.25">
      <c r="I17" s="67"/>
      <c r="J17" s="67"/>
      <c r="K17" s="67"/>
      <c r="L17" s="67"/>
    </row>
  </sheetData>
  <mergeCells count="12">
    <mergeCell ref="I11:I12"/>
    <mergeCell ref="B13:D13"/>
    <mergeCell ref="B2:I2"/>
    <mergeCell ref="B3:I3"/>
    <mergeCell ref="B4:I4"/>
    <mergeCell ref="B7:D7"/>
    <mergeCell ref="B8:D8"/>
    <mergeCell ref="B11:D11"/>
    <mergeCell ref="E11:E12"/>
    <mergeCell ref="F11:F12"/>
    <mergeCell ref="G11:G12"/>
    <mergeCell ref="H11:H12"/>
  </mergeCells>
  <conditionalFormatting sqref="B13:C13">
    <cfRule type="expression" dxfId="14" priority="1">
      <formula>LEN($E15)=2</formula>
    </cfRule>
  </conditionalFormatting>
  <dataValidations count="1">
    <dataValidation type="list" allowBlank="1" showInputMessage="1" showErrorMessage="1" sqref="E13" xr:uid="{3DE71F6D-536A-4E05-9694-BB400F1DCD1A}">
      <formula1>"Compra Ágil,Convenio Marco,Licitación Pública,Trato Directo"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G26"/>
  <sheetViews>
    <sheetView showGridLines="0" topLeftCell="A5" workbookViewId="0">
      <selection activeCell="B18" sqref="B18:D18"/>
    </sheetView>
  </sheetViews>
  <sheetFormatPr baseColWidth="10" defaultColWidth="11.42578125" defaultRowHeight="15" outlineLevelRow="1" x14ac:dyDescent="0.25"/>
  <cols>
    <col min="1" max="1" width="4.28515625" customWidth="1"/>
    <col min="3" max="3" width="36.28515625" customWidth="1"/>
    <col min="4" max="4" width="12.7109375" bestFit="1" customWidth="1"/>
    <col min="5" max="5" width="13.85546875" customWidth="1"/>
    <col min="6" max="6" width="13.7109375" customWidth="1"/>
    <col min="7" max="7" width="30" customWidth="1"/>
  </cols>
  <sheetData>
    <row r="2" spans="2:7" ht="20.25" x14ac:dyDescent="0.25">
      <c r="B2" s="233" t="s">
        <v>193</v>
      </c>
      <c r="C2" s="233"/>
      <c r="D2" s="233"/>
      <c r="E2" s="233"/>
      <c r="F2" s="233"/>
      <c r="G2" s="233"/>
    </row>
    <row r="3" spans="2:7" ht="123" customHeight="1" x14ac:dyDescent="0.25">
      <c r="B3" s="234" t="s">
        <v>216</v>
      </c>
      <c r="C3" s="234"/>
      <c r="D3" s="234"/>
      <c r="E3" s="234"/>
      <c r="F3" s="234"/>
      <c r="G3" s="234"/>
    </row>
    <row r="4" spans="2:7" ht="20.25" x14ac:dyDescent="0.25">
      <c r="B4" s="233" t="s">
        <v>328</v>
      </c>
      <c r="C4" s="233"/>
      <c r="D4" s="233"/>
      <c r="E4" s="233"/>
      <c r="F4" s="233"/>
      <c r="G4" s="233"/>
    </row>
    <row r="5" spans="2:7" ht="20.25" x14ac:dyDescent="0.25">
      <c r="B5" s="2"/>
      <c r="C5" s="2"/>
      <c r="D5" s="2"/>
      <c r="E5" s="2"/>
      <c r="F5" s="2"/>
      <c r="G5" s="2"/>
    </row>
    <row r="6" spans="2:7" ht="15.75" x14ac:dyDescent="0.25">
      <c r="B6" s="252" t="s">
        <v>32</v>
      </c>
      <c r="C6" s="254"/>
      <c r="D6" s="3"/>
      <c r="E6" s="3"/>
      <c r="F6" s="164" t="s">
        <v>1</v>
      </c>
      <c r="G6" s="165">
        <v>21</v>
      </c>
    </row>
    <row r="7" spans="2:7" x14ac:dyDescent="0.25">
      <c r="B7" s="235" t="s">
        <v>2</v>
      </c>
      <c r="C7" s="237"/>
      <c r="D7" s="3"/>
      <c r="E7" s="3"/>
      <c r="F7" s="4" t="s">
        <v>3</v>
      </c>
      <c r="G7" s="5">
        <v>10</v>
      </c>
    </row>
    <row r="8" spans="2:7" x14ac:dyDescent="0.25">
      <c r="B8" s="235" t="s">
        <v>2</v>
      </c>
      <c r="C8" s="237"/>
      <c r="D8" s="3"/>
      <c r="E8" s="3"/>
      <c r="F8" s="4" t="s">
        <v>4</v>
      </c>
      <c r="G8" s="5" t="s">
        <v>5</v>
      </c>
    </row>
    <row r="9" spans="2:7" x14ac:dyDescent="0.25">
      <c r="B9" s="92"/>
      <c r="C9" s="92"/>
      <c r="D9" s="3"/>
      <c r="E9" s="3"/>
      <c r="F9" s="27"/>
      <c r="G9" s="93"/>
    </row>
    <row r="10" spans="2:7" x14ac:dyDescent="0.25">
      <c r="B10" s="364" t="s">
        <v>156</v>
      </c>
      <c r="C10" s="364"/>
      <c r="D10" s="364"/>
      <c r="E10" s="364"/>
      <c r="F10" s="364"/>
      <c r="G10" s="3"/>
    </row>
    <row r="11" spans="2:7" x14ac:dyDescent="0.25">
      <c r="B11" s="3"/>
      <c r="C11" s="3"/>
      <c r="D11" s="3"/>
      <c r="E11" s="3"/>
      <c r="F11" s="3"/>
      <c r="G11" s="3"/>
    </row>
    <row r="12" spans="2:7" x14ac:dyDescent="0.25">
      <c r="B12" s="308" t="s">
        <v>69</v>
      </c>
      <c r="C12" s="308" t="s">
        <v>55</v>
      </c>
      <c r="D12" s="308" t="s">
        <v>157</v>
      </c>
      <c r="E12" s="350" t="s">
        <v>158</v>
      </c>
      <c r="F12" s="350"/>
      <c r="G12" s="350"/>
    </row>
    <row r="13" spans="2:7" ht="30" x14ac:dyDescent="0.25">
      <c r="B13" s="309"/>
      <c r="C13" s="309"/>
      <c r="D13" s="309"/>
      <c r="E13" s="94" t="s">
        <v>159</v>
      </c>
      <c r="F13" s="95" t="s">
        <v>160</v>
      </c>
      <c r="G13" s="95" t="s">
        <v>161</v>
      </c>
    </row>
    <row r="14" spans="2:7" hidden="1" outlineLevel="1" x14ac:dyDescent="0.25">
      <c r="B14" s="9">
        <v>1</v>
      </c>
      <c r="C14" s="230" t="s">
        <v>40</v>
      </c>
      <c r="D14" s="366"/>
      <c r="E14" s="232"/>
      <c r="F14" s="18"/>
      <c r="G14" s="18">
        <v>0</v>
      </c>
    </row>
    <row r="15" spans="2:7" hidden="1" outlineLevel="1" x14ac:dyDescent="0.25">
      <c r="B15" s="362" t="s">
        <v>162</v>
      </c>
      <c r="C15" s="363"/>
      <c r="D15" s="365"/>
      <c r="E15" s="222">
        <f>SUM(E14:E14)</f>
        <v>0</v>
      </c>
      <c r="F15" s="223">
        <f>SUM(F14:F14)</f>
        <v>0</v>
      </c>
      <c r="G15" s="223">
        <f>SUM(G14:G14)</f>
        <v>0</v>
      </c>
    </row>
    <row r="16" spans="2:7" collapsed="1" x14ac:dyDescent="0.25">
      <c r="B16" s="362" t="s">
        <v>23</v>
      </c>
      <c r="C16" s="363"/>
      <c r="D16" s="363"/>
      <c r="E16" s="222">
        <f>+E15</f>
        <v>0</v>
      </c>
      <c r="F16" s="223">
        <f>+F15</f>
        <v>0</v>
      </c>
      <c r="G16" s="223">
        <f>+G15</f>
        <v>0</v>
      </c>
    </row>
    <row r="17" spans="2:7" outlineLevel="1" x14ac:dyDescent="0.25">
      <c r="B17" s="9">
        <v>1</v>
      </c>
      <c r="C17" s="230" t="s">
        <v>444</v>
      </c>
      <c r="D17" s="366"/>
      <c r="E17" s="232"/>
      <c r="F17" s="18"/>
      <c r="G17" s="18">
        <v>0</v>
      </c>
    </row>
    <row r="18" spans="2:7" outlineLevel="1" x14ac:dyDescent="0.25">
      <c r="B18" s="362" t="s">
        <v>163</v>
      </c>
      <c r="C18" s="363"/>
      <c r="D18" s="365"/>
      <c r="E18" s="222">
        <f>SUM(E17:E17)</f>
        <v>0</v>
      </c>
      <c r="F18" s="223">
        <f>SUM(F17:F17)</f>
        <v>0</v>
      </c>
      <c r="G18" s="223">
        <f>SUM(G17:G17)</f>
        <v>0</v>
      </c>
    </row>
    <row r="19" spans="2:7" x14ac:dyDescent="0.25">
      <c r="B19" s="362" t="s">
        <v>25</v>
      </c>
      <c r="C19" s="363"/>
      <c r="D19" s="363"/>
      <c r="E19" s="222">
        <f>+E16+E18</f>
        <v>0</v>
      </c>
      <c r="F19" s="223">
        <f>+F18+F16</f>
        <v>0</v>
      </c>
      <c r="G19" s="223">
        <f>+G18+G16</f>
        <v>0</v>
      </c>
    </row>
    <row r="20" spans="2:7" hidden="1" outlineLevel="1" x14ac:dyDescent="0.25">
      <c r="B20" s="9">
        <v>1</v>
      </c>
      <c r="C20" s="230"/>
      <c r="D20" s="366"/>
      <c r="E20" s="232"/>
      <c r="F20" s="18"/>
      <c r="G20" s="18">
        <v>0</v>
      </c>
    </row>
    <row r="21" spans="2:7" hidden="1" outlineLevel="1" x14ac:dyDescent="0.25">
      <c r="B21" s="362" t="s">
        <v>164</v>
      </c>
      <c r="C21" s="363"/>
      <c r="D21" s="365"/>
      <c r="E21" s="222">
        <f>SUM(E20:E20)</f>
        <v>0</v>
      </c>
      <c r="F21" s="223">
        <f>SUM(F20:F20)</f>
        <v>0</v>
      </c>
      <c r="G21" s="223">
        <f>SUM(G20:G20)</f>
        <v>0</v>
      </c>
    </row>
    <row r="22" spans="2:7" collapsed="1" x14ac:dyDescent="0.25">
      <c r="B22" s="362" t="s">
        <v>27</v>
      </c>
      <c r="C22" s="363"/>
      <c r="D22" s="363"/>
      <c r="E22" s="222">
        <f>+E21+E19</f>
        <v>0</v>
      </c>
      <c r="F22" s="223">
        <f>+F19+F21</f>
        <v>0</v>
      </c>
      <c r="G22" s="223">
        <f>+G19+G21</f>
        <v>0</v>
      </c>
    </row>
    <row r="23" spans="2:7" hidden="1" outlineLevel="1" x14ac:dyDescent="0.25">
      <c r="B23" s="9">
        <v>1</v>
      </c>
      <c r="C23" s="9"/>
      <c r="D23" s="9"/>
      <c r="E23" s="19"/>
      <c r="F23" s="18"/>
      <c r="G23" s="18"/>
    </row>
    <row r="24" spans="2:7" hidden="1" outlineLevel="1" x14ac:dyDescent="0.25">
      <c r="B24" s="362" t="s">
        <v>165</v>
      </c>
      <c r="C24" s="363"/>
      <c r="D24" s="365"/>
      <c r="E24" s="222">
        <f>SUM(E23:E23)</f>
        <v>0</v>
      </c>
      <c r="F24" s="223">
        <f>SUM(F23:F23)</f>
        <v>0</v>
      </c>
      <c r="G24" s="223">
        <f>SUM(G23:G23)</f>
        <v>0</v>
      </c>
    </row>
    <row r="25" spans="2:7" collapsed="1" x14ac:dyDescent="0.25">
      <c r="B25" s="362" t="s">
        <v>29</v>
      </c>
      <c r="C25" s="363"/>
      <c r="D25" s="363"/>
      <c r="E25" s="222">
        <f>+E24+E22</f>
        <v>0</v>
      </c>
      <c r="F25" s="223">
        <f>+F24+F22</f>
        <v>0</v>
      </c>
      <c r="G25" s="223">
        <f>+G24+G22</f>
        <v>0</v>
      </c>
    </row>
    <row r="26" spans="2:7" x14ac:dyDescent="0.25">
      <c r="B26" s="362" t="s">
        <v>217</v>
      </c>
      <c r="C26" s="363"/>
      <c r="D26" s="363"/>
      <c r="E26" s="222">
        <f>+E24+E21+E18+E15</f>
        <v>0</v>
      </c>
      <c r="F26" s="223">
        <f>+F24+F21+F18+F15</f>
        <v>0</v>
      </c>
      <c r="G26" s="223">
        <f>+G24+G21+G18+G15</f>
        <v>0</v>
      </c>
    </row>
  </sheetData>
  <mergeCells count="23">
    <mergeCell ref="B19:D19"/>
    <mergeCell ref="B22:D22"/>
    <mergeCell ref="B24:D24"/>
    <mergeCell ref="B25:D25"/>
    <mergeCell ref="C14:E14"/>
    <mergeCell ref="C17:E17"/>
    <mergeCell ref="C20:E20"/>
    <mergeCell ref="B26:D26"/>
    <mergeCell ref="B2:G2"/>
    <mergeCell ref="B3:G3"/>
    <mergeCell ref="B4:G4"/>
    <mergeCell ref="B12:B13"/>
    <mergeCell ref="C12:C13"/>
    <mergeCell ref="D12:D13"/>
    <mergeCell ref="E12:G12"/>
    <mergeCell ref="B7:C7"/>
    <mergeCell ref="B8:C8"/>
    <mergeCell ref="B10:F10"/>
    <mergeCell ref="B18:D18"/>
    <mergeCell ref="B6:C6"/>
    <mergeCell ref="B21:D21"/>
    <mergeCell ref="B16:D16"/>
    <mergeCell ref="B15:D1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V15"/>
  <sheetViews>
    <sheetView showGridLines="0" topLeftCell="A3" workbookViewId="0">
      <selection activeCell="F24" sqref="F24"/>
    </sheetView>
  </sheetViews>
  <sheetFormatPr baseColWidth="10" defaultColWidth="11.5703125" defaultRowHeight="15" outlineLevelCol="1" x14ac:dyDescent="0.25"/>
  <cols>
    <col min="1" max="1" width="11.5703125" style="3"/>
    <col min="2" max="4" width="19.5703125" style="3" customWidth="1"/>
    <col min="5" max="5" width="18.7109375" style="3" customWidth="1"/>
    <col min="6" max="8" width="10.42578125" style="3" customWidth="1"/>
    <col min="9" max="9" width="10" style="3" bestFit="1" customWidth="1"/>
    <col min="10" max="10" width="7.7109375" style="3" customWidth="1" outlineLevel="1"/>
    <col min="11" max="11" width="7.140625" style="3" customWidth="1" outlineLevel="1"/>
    <col min="12" max="12" width="7.5703125" style="3" customWidth="1" outlineLevel="1"/>
    <col min="13" max="13" width="11.28515625" style="3" bestFit="1" customWidth="1"/>
    <col min="14" max="14" width="8" style="3" customWidth="1" outlineLevel="1"/>
    <col min="15" max="15" width="7.7109375" style="3" customWidth="1" outlineLevel="1"/>
    <col min="16" max="16" width="12.28515625" style="3" customWidth="1" outlineLevel="1"/>
    <col min="17" max="17" width="13.28515625" style="3" customWidth="1"/>
    <col min="18" max="18" width="12.42578125" style="3" customWidth="1" outlineLevel="1"/>
    <col min="19" max="19" width="13.42578125" style="3" customWidth="1" outlineLevel="1"/>
    <col min="20" max="20" width="13.7109375" style="3" customWidth="1" outlineLevel="1"/>
    <col min="21" max="21" width="12.7109375" style="3" customWidth="1"/>
    <col min="22" max="22" width="12.28515625" style="3" hidden="1" customWidth="1"/>
    <col min="23" max="23" width="11.85546875" style="3" customWidth="1"/>
    <col min="24" max="16384" width="11.5703125" style="3"/>
  </cols>
  <sheetData>
    <row r="1" spans="2:22" ht="20.25" x14ac:dyDescent="0.25">
      <c r="B1" s="233" t="s">
        <v>193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</row>
    <row r="2" spans="2:22" ht="69" customHeight="1" x14ac:dyDescent="0.25">
      <c r="B2" s="234" t="s">
        <v>166</v>
      </c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</row>
    <row r="3" spans="2:22" ht="21" customHeight="1" x14ac:dyDescent="0.25">
      <c r="B3" s="233" t="s">
        <v>196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</row>
    <row r="4" spans="2:22" ht="20.25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2:22" ht="17.45" customHeight="1" x14ac:dyDescent="0.25">
      <c r="B5" s="162" t="s">
        <v>0</v>
      </c>
      <c r="C5" s="202"/>
      <c r="D5" s="2"/>
      <c r="E5" s="2"/>
      <c r="H5" s="164" t="s">
        <v>1</v>
      </c>
      <c r="I5" s="165">
        <v>21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2:22" ht="17.45" customHeight="1" x14ac:dyDescent="0.25">
      <c r="B6" s="235" t="s">
        <v>2</v>
      </c>
      <c r="C6" s="237"/>
      <c r="D6" s="27"/>
      <c r="E6" s="2"/>
      <c r="H6" s="4" t="s">
        <v>3</v>
      </c>
      <c r="I6" s="5">
        <v>10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2:22" ht="17.45" customHeight="1" x14ac:dyDescent="0.25">
      <c r="B7" s="235" t="s">
        <v>2</v>
      </c>
      <c r="C7" s="237"/>
      <c r="D7" s="27"/>
      <c r="E7" s="2"/>
      <c r="H7" s="4" t="s">
        <v>4</v>
      </c>
      <c r="I7" s="5" t="s">
        <v>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2:22" ht="20.25" x14ac:dyDescent="0.25">
      <c r="B8" s="3" t="s">
        <v>167</v>
      </c>
      <c r="F8" s="2"/>
    </row>
    <row r="10" spans="2:22" ht="24" customHeight="1" x14ac:dyDescent="0.25">
      <c r="B10" s="256" t="s">
        <v>54</v>
      </c>
      <c r="C10" s="256" t="s">
        <v>168</v>
      </c>
      <c r="D10" s="256" t="s">
        <v>169</v>
      </c>
      <c r="E10" s="256" t="s">
        <v>170</v>
      </c>
      <c r="F10" s="256" t="s">
        <v>129</v>
      </c>
      <c r="G10" s="256" t="s">
        <v>133</v>
      </c>
      <c r="H10" s="256" t="s">
        <v>135</v>
      </c>
      <c r="I10" s="256" t="s">
        <v>171</v>
      </c>
      <c r="J10" s="256" t="s">
        <v>136</v>
      </c>
      <c r="K10" s="256" t="s">
        <v>137</v>
      </c>
      <c r="L10" s="256" t="s">
        <v>138</v>
      </c>
      <c r="M10" s="256" t="s">
        <v>172</v>
      </c>
      <c r="N10" s="256" t="s">
        <v>142</v>
      </c>
      <c r="O10" s="256" t="s">
        <v>143</v>
      </c>
      <c r="P10" s="256" t="s">
        <v>144</v>
      </c>
      <c r="Q10" s="256" t="s">
        <v>173</v>
      </c>
      <c r="R10" s="256" t="s">
        <v>145</v>
      </c>
      <c r="S10" s="256" t="s">
        <v>146</v>
      </c>
      <c r="T10" s="256" t="s">
        <v>147</v>
      </c>
      <c r="U10" s="256" t="s">
        <v>174</v>
      </c>
      <c r="V10" s="367" t="s">
        <v>174</v>
      </c>
    </row>
    <row r="11" spans="2:22" x14ac:dyDescent="0.25"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368"/>
    </row>
    <row r="12" spans="2:22" x14ac:dyDescent="0.25">
      <c r="B12" s="20" t="s">
        <v>25</v>
      </c>
      <c r="C12" s="21"/>
      <c r="D12" s="21"/>
      <c r="E12" s="21"/>
      <c r="F12" s="22"/>
      <c r="G12" s="8"/>
      <c r="H12" s="8"/>
      <c r="I12" s="8">
        <f>SUM(F12:H12)</f>
        <v>0</v>
      </c>
      <c r="J12" s="8"/>
      <c r="K12" s="8"/>
      <c r="L12" s="8"/>
      <c r="M12" s="8">
        <f>SUM(I12,J12:L12)</f>
        <v>0</v>
      </c>
      <c r="N12" s="8"/>
      <c r="O12" s="8"/>
      <c r="P12" s="8"/>
      <c r="Q12" s="8">
        <f>SUM(M12,N12:P12)</f>
        <v>0</v>
      </c>
      <c r="R12" s="8"/>
      <c r="S12" s="8"/>
      <c r="T12" s="8"/>
      <c r="U12" s="8">
        <f>SUM(Q12,R12:T12)</f>
        <v>0</v>
      </c>
      <c r="V12" s="8">
        <f>+I12+M12+Q12+U12</f>
        <v>0</v>
      </c>
    </row>
    <row r="13" spans="2:22" x14ac:dyDescent="0.25">
      <c r="B13" s="230" t="s">
        <v>444</v>
      </c>
      <c r="C13" s="231"/>
      <c r="D13" s="232"/>
      <c r="E13" s="9"/>
      <c r="F13" s="9"/>
      <c r="G13" s="18"/>
      <c r="H13" s="18"/>
      <c r="I13" s="8">
        <f t="shared" ref="I13:I14" si="0">SUM(F13:H13)</f>
        <v>0</v>
      </c>
      <c r="J13" s="18"/>
      <c r="K13" s="18"/>
      <c r="L13" s="18"/>
      <c r="M13" s="8">
        <f t="shared" ref="M13:M14" si="1">SUM(I13,J13:L13)</f>
        <v>0</v>
      </c>
      <c r="N13" s="18"/>
      <c r="O13" s="18"/>
      <c r="P13" s="18"/>
      <c r="Q13" s="8">
        <f t="shared" ref="Q13:Q14" si="2">SUM(M13,N13:P13)</f>
        <v>0</v>
      </c>
      <c r="R13" s="18"/>
      <c r="S13" s="18"/>
      <c r="T13" s="18"/>
      <c r="U13" s="8">
        <f t="shared" ref="U13:U14" si="3">SUM(Q13,R13:T13)</f>
        <v>0</v>
      </c>
      <c r="V13" s="8">
        <f t="shared" ref="V13:V14" si="4">+I13+M13+Q13+U13</f>
        <v>0</v>
      </c>
    </row>
    <row r="14" spans="2:22" x14ac:dyDescent="0.25">
      <c r="B14" s="9"/>
      <c r="C14" s="9"/>
      <c r="D14" s="9"/>
      <c r="E14" s="9"/>
      <c r="F14" s="9"/>
      <c r="G14" s="18"/>
      <c r="H14" s="18"/>
      <c r="I14" s="8">
        <f t="shared" si="0"/>
        <v>0</v>
      </c>
      <c r="J14" s="18"/>
      <c r="K14" s="18"/>
      <c r="L14" s="18"/>
      <c r="M14" s="8">
        <f t="shared" si="1"/>
        <v>0</v>
      </c>
      <c r="N14" s="18"/>
      <c r="O14" s="18"/>
      <c r="P14" s="18"/>
      <c r="Q14" s="8">
        <f t="shared" si="2"/>
        <v>0</v>
      </c>
      <c r="R14" s="18"/>
      <c r="S14" s="18"/>
      <c r="T14" s="18"/>
      <c r="U14" s="8">
        <f t="shared" si="3"/>
        <v>0</v>
      </c>
      <c r="V14" s="8">
        <f t="shared" si="4"/>
        <v>0</v>
      </c>
    </row>
    <row r="15" spans="2:22" ht="20.25" customHeight="1" x14ac:dyDescent="0.25">
      <c r="B15" s="224" t="s">
        <v>126</v>
      </c>
      <c r="C15" s="225"/>
      <c r="D15" s="225"/>
      <c r="E15" s="225"/>
      <c r="F15" s="170">
        <f t="shared" ref="F15:V15" si="5">SUM(F12:F14)</f>
        <v>0</v>
      </c>
      <c r="G15" s="170">
        <f t="shared" si="5"/>
        <v>0</v>
      </c>
      <c r="H15" s="170">
        <f t="shared" si="5"/>
        <v>0</v>
      </c>
      <c r="I15" s="170">
        <f t="shared" si="5"/>
        <v>0</v>
      </c>
      <c r="J15" s="170">
        <f t="shared" si="5"/>
        <v>0</v>
      </c>
      <c r="K15" s="170">
        <f t="shared" si="5"/>
        <v>0</v>
      </c>
      <c r="L15" s="170">
        <f t="shared" si="5"/>
        <v>0</v>
      </c>
      <c r="M15" s="170">
        <f t="shared" si="5"/>
        <v>0</v>
      </c>
      <c r="N15" s="170">
        <f t="shared" si="5"/>
        <v>0</v>
      </c>
      <c r="O15" s="170">
        <f t="shared" si="5"/>
        <v>0</v>
      </c>
      <c r="P15" s="170">
        <f t="shared" si="5"/>
        <v>0</v>
      </c>
      <c r="Q15" s="170">
        <f t="shared" si="5"/>
        <v>0</v>
      </c>
      <c r="R15" s="170">
        <f t="shared" si="5"/>
        <v>0</v>
      </c>
      <c r="S15" s="170">
        <f t="shared" si="5"/>
        <v>0</v>
      </c>
      <c r="T15" s="170">
        <f t="shared" si="5"/>
        <v>0</v>
      </c>
      <c r="U15" s="170">
        <f t="shared" si="5"/>
        <v>0</v>
      </c>
      <c r="V15" s="12">
        <f t="shared" si="5"/>
        <v>0</v>
      </c>
    </row>
  </sheetData>
  <mergeCells count="27">
    <mergeCell ref="B13:D13"/>
    <mergeCell ref="V10:V11"/>
    <mergeCell ref="C10:C11"/>
    <mergeCell ref="D10:D11"/>
    <mergeCell ref="R10:R11"/>
    <mergeCell ref="S10:S11"/>
    <mergeCell ref="T10:T11"/>
    <mergeCell ref="U10:U11"/>
    <mergeCell ref="O10:O11"/>
    <mergeCell ref="P10:P11"/>
    <mergeCell ref="I10:I11"/>
    <mergeCell ref="M10:M11"/>
    <mergeCell ref="Q10:Q11"/>
    <mergeCell ref="H10:H11"/>
    <mergeCell ref="J10:J11"/>
    <mergeCell ref="K10:K11"/>
    <mergeCell ref="L10:L11"/>
    <mergeCell ref="N10:N11"/>
    <mergeCell ref="B10:B11"/>
    <mergeCell ref="F10:F11"/>
    <mergeCell ref="E10:E11"/>
    <mergeCell ref="G10:G11"/>
    <mergeCell ref="B6:C6"/>
    <mergeCell ref="B7:C7"/>
    <mergeCell ref="B3:V3"/>
    <mergeCell ref="B1:V1"/>
    <mergeCell ref="B2:V2"/>
  </mergeCells>
  <conditionalFormatting sqref="B13:C13">
    <cfRule type="expression" dxfId="9" priority="1">
      <formula>LEN($E15)=2</formula>
    </cfRule>
  </conditionalFormatting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A2221-3645-47F8-833E-413768402181}">
  <dimension ref="B1:M33"/>
  <sheetViews>
    <sheetView showGridLines="0" workbookViewId="0">
      <selection activeCell="I18" sqref="I18"/>
    </sheetView>
  </sheetViews>
  <sheetFormatPr baseColWidth="10" defaultColWidth="11.42578125" defaultRowHeight="15" outlineLevelRow="1" x14ac:dyDescent="0.25"/>
  <cols>
    <col min="1" max="1" width="3.7109375" customWidth="1"/>
    <col min="2" max="3" width="17.7109375" customWidth="1"/>
    <col min="4" max="4" width="53" customWidth="1"/>
    <col min="5" max="5" width="15.7109375" customWidth="1"/>
    <col min="6" max="6" width="22.140625" customWidth="1"/>
    <col min="7" max="7" width="14.5703125" customWidth="1"/>
    <col min="8" max="8" width="15" customWidth="1"/>
    <col min="9" max="9" width="13.5703125" bestFit="1" customWidth="1"/>
    <col min="10" max="10" width="15.28515625" customWidth="1"/>
    <col min="11" max="11" width="13.42578125" customWidth="1"/>
    <col min="12" max="12" width="13.5703125" customWidth="1"/>
    <col min="13" max="13" width="17.28515625" customWidth="1"/>
    <col min="14" max="14" width="13.42578125" bestFit="1" customWidth="1"/>
    <col min="15" max="15" width="14.140625" bestFit="1" customWidth="1"/>
  </cols>
  <sheetData>
    <row r="1" spans="2:13" s="98" customFormat="1" x14ac:dyDescent="0.25"/>
    <row r="2" spans="2:13" ht="20.25" x14ac:dyDescent="0.25">
      <c r="B2" s="233" t="s">
        <v>193</v>
      </c>
      <c r="C2" s="233"/>
      <c r="D2" s="233"/>
      <c r="E2" s="233"/>
      <c r="F2" s="233"/>
      <c r="G2" s="233"/>
      <c r="H2" s="233"/>
      <c r="I2" s="233"/>
      <c r="J2" s="2"/>
      <c r="K2" s="2"/>
      <c r="L2" s="2"/>
      <c r="M2" s="2"/>
    </row>
    <row r="3" spans="2:13" ht="95.25" customHeight="1" x14ac:dyDescent="0.25">
      <c r="B3" s="234" t="s">
        <v>189</v>
      </c>
      <c r="C3" s="234"/>
      <c r="D3" s="234"/>
      <c r="E3" s="234"/>
      <c r="F3" s="234"/>
      <c r="G3" s="234"/>
      <c r="H3" s="234"/>
      <c r="I3" s="234"/>
      <c r="J3" s="70"/>
      <c r="K3" s="70"/>
      <c r="L3" s="70"/>
      <c r="M3" s="70"/>
    </row>
    <row r="4" spans="2:13" ht="20.25" x14ac:dyDescent="0.25">
      <c r="B4" s="233" t="s">
        <v>329</v>
      </c>
      <c r="C4" s="233"/>
      <c r="D4" s="233"/>
      <c r="E4" s="233"/>
      <c r="F4" s="233"/>
      <c r="G4" s="233"/>
      <c r="H4" s="233"/>
      <c r="I4" s="233"/>
      <c r="J4" s="2"/>
      <c r="K4" s="2"/>
      <c r="L4" s="2"/>
      <c r="M4" s="2"/>
    </row>
    <row r="5" spans="2:13" ht="20.25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3" ht="15.75" x14ac:dyDescent="0.25">
      <c r="B6" s="162" t="s">
        <v>32</v>
      </c>
      <c r="C6" s="162"/>
      <c r="D6" s="162"/>
      <c r="E6" s="3"/>
      <c r="F6" s="3"/>
      <c r="G6" s="3"/>
      <c r="H6" s="162" t="s">
        <v>1</v>
      </c>
      <c r="I6" s="163">
        <v>21</v>
      </c>
      <c r="J6" s="3"/>
      <c r="K6" s="3"/>
    </row>
    <row r="7" spans="2:13" x14ac:dyDescent="0.25">
      <c r="B7" s="235" t="s">
        <v>2</v>
      </c>
      <c r="C7" s="236"/>
      <c r="D7" s="237"/>
      <c r="E7" s="3"/>
      <c r="F7" s="3"/>
      <c r="G7" s="3"/>
      <c r="H7" s="4" t="s">
        <v>3</v>
      </c>
      <c r="I7" s="5">
        <v>10</v>
      </c>
      <c r="J7" s="3"/>
      <c r="K7" s="3"/>
    </row>
    <row r="8" spans="2:13" x14ac:dyDescent="0.25">
      <c r="B8" s="235" t="s">
        <v>2</v>
      </c>
      <c r="C8" s="236"/>
      <c r="D8" s="237"/>
      <c r="E8" s="3"/>
      <c r="F8" s="3"/>
      <c r="G8" s="3"/>
      <c r="H8" s="4" t="s">
        <v>4</v>
      </c>
      <c r="I8" s="48" t="s">
        <v>192</v>
      </c>
      <c r="J8" s="3"/>
      <c r="K8" s="3"/>
    </row>
    <row r="9" spans="2:13" x14ac:dyDescent="0.25">
      <c r="B9" s="3"/>
      <c r="C9" s="3"/>
      <c r="D9" s="3"/>
      <c r="E9" s="3"/>
      <c r="F9" s="3"/>
      <c r="G9" s="3"/>
      <c r="H9" s="49" t="s">
        <v>182</v>
      </c>
      <c r="I9" s="3"/>
      <c r="J9" s="3"/>
      <c r="K9" s="3"/>
      <c r="L9" s="3"/>
      <c r="M9" s="3"/>
    </row>
    <row r="10" spans="2:13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2:13" ht="22.5" customHeight="1" x14ac:dyDescent="0.25">
      <c r="B11" s="238" t="s">
        <v>150</v>
      </c>
      <c r="C11" s="238"/>
      <c r="D11" s="238"/>
      <c r="E11" s="229" t="s">
        <v>183</v>
      </c>
      <c r="F11" s="239" t="s">
        <v>536</v>
      </c>
      <c r="G11" s="239" t="s">
        <v>543</v>
      </c>
    </row>
    <row r="12" spans="2:13" ht="24" x14ac:dyDescent="0.25">
      <c r="B12" s="157" t="s">
        <v>175</v>
      </c>
      <c r="C12" s="157" t="s">
        <v>176</v>
      </c>
      <c r="D12" s="157" t="s">
        <v>184</v>
      </c>
      <c r="E12" s="229"/>
      <c r="F12" s="240"/>
      <c r="G12" s="240"/>
    </row>
    <row r="13" spans="2:13" ht="15" customHeight="1" x14ac:dyDescent="0.25">
      <c r="B13" s="371" t="s">
        <v>529</v>
      </c>
      <c r="C13" s="372"/>
      <c r="D13" s="373"/>
      <c r="E13" s="50" t="s">
        <v>343</v>
      </c>
      <c r="F13" s="370" t="s">
        <v>535</v>
      </c>
      <c r="G13" s="50">
        <v>103768000</v>
      </c>
    </row>
    <row r="14" spans="2:13" ht="30" customHeight="1" x14ac:dyDescent="0.25">
      <c r="B14" s="374" t="s">
        <v>532</v>
      </c>
      <c r="C14" s="375"/>
      <c r="D14" s="376"/>
      <c r="E14" s="50" t="s">
        <v>343</v>
      </c>
      <c r="F14" s="370" t="s">
        <v>537</v>
      </c>
      <c r="G14" s="50">
        <v>119940398</v>
      </c>
    </row>
    <row r="15" spans="2:13" x14ac:dyDescent="0.25">
      <c r="B15" s="160" t="s">
        <v>178</v>
      </c>
      <c r="C15" s="160"/>
      <c r="D15" s="160"/>
      <c r="E15" s="161"/>
      <c r="F15" s="161"/>
      <c r="G15" s="161">
        <f>SUM(G13:G14)</f>
        <v>223708398</v>
      </c>
    </row>
    <row r="16" spans="2:13" ht="15" customHeight="1" x14ac:dyDescent="0.25">
      <c r="B16" s="371" t="s">
        <v>530</v>
      </c>
      <c r="C16" s="372"/>
      <c r="D16" s="373"/>
      <c r="E16" s="50" t="s">
        <v>343</v>
      </c>
      <c r="F16" s="370" t="s">
        <v>541</v>
      </c>
      <c r="G16" s="50">
        <v>81200000</v>
      </c>
    </row>
    <row r="17" spans="2:7" ht="15" customHeight="1" x14ac:dyDescent="0.25">
      <c r="B17" s="374" t="s">
        <v>531</v>
      </c>
      <c r="C17" s="375"/>
      <c r="D17" s="376"/>
      <c r="E17" s="50" t="s">
        <v>343</v>
      </c>
      <c r="F17" s="369" t="s">
        <v>540</v>
      </c>
      <c r="G17" s="50">
        <v>48000000</v>
      </c>
    </row>
    <row r="18" spans="2:7" ht="15" customHeight="1" x14ac:dyDescent="0.25">
      <c r="B18" s="371" t="s">
        <v>533</v>
      </c>
      <c r="C18" s="372"/>
      <c r="D18" s="373"/>
      <c r="E18" s="50" t="s">
        <v>343</v>
      </c>
      <c r="F18" s="369" t="s">
        <v>539</v>
      </c>
      <c r="G18" s="50">
        <v>23490600</v>
      </c>
    </row>
    <row r="19" spans="2:7" ht="30" customHeight="1" x14ac:dyDescent="0.25">
      <c r="B19" s="374" t="s">
        <v>534</v>
      </c>
      <c r="C19" s="375"/>
      <c r="D19" s="376"/>
      <c r="E19" s="50" t="s">
        <v>343</v>
      </c>
      <c r="F19" s="369" t="s">
        <v>538</v>
      </c>
      <c r="G19" s="50">
        <v>24886300</v>
      </c>
    </row>
    <row r="20" spans="2:7" x14ac:dyDescent="0.25">
      <c r="B20" s="160" t="s">
        <v>179</v>
      </c>
      <c r="C20" s="160"/>
      <c r="D20" s="160"/>
      <c r="E20" s="161"/>
      <c r="F20" s="161"/>
      <c r="G20" s="161">
        <f>SUM(G16:G19)</f>
        <v>177576900</v>
      </c>
    </row>
    <row r="21" spans="2:7" hidden="1" outlineLevel="1" x14ac:dyDescent="0.25">
      <c r="B21" s="230"/>
      <c r="C21" s="231"/>
      <c r="D21" s="232"/>
      <c r="E21" s="50"/>
      <c r="F21" s="50"/>
      <c r="G21" s="50"/>
    </row>
    <row r="22" spans="2:7" collapsed="1" x14ac:dyDescent="0.25">
      <c r="B22" s="160" t="s">
        <v>180</v>
      </c>
      <c r="C22" s="160"/>
      <c r="D22" s="160"/>
      <c r="E22" s="161"/>
      <c r="F22" s="161"/>
      <c r="G22" s="161">
        <f>SUM(G21)</f>
        <v>0</v>
      </c>
    </row>
    <row r="23" spans="2:7" hidden="1" outlineLevel="1" x14ac:dyDescent="0.25">
      <c r="B23" s="54"/>
      <c r="C23" s="96"/>
      <c r="D23" s="56"/>
      <c r="E23" s="50"/>
      <c r="F23" s="50"/>
      <c r="G23" s="50"/>
    </row>
    <row r="24" spans="2:7" hidden="1" outlineLevel="1" x14ac:dyDescent="0.25">
      <c r="B24" s="54"/>
      <c r="C24" s="96"/>
      <c r="D24" s="55"/>
      <c r="E24" s="50"/>
      <c r="F24" s="52"/>
      <c r="G24" s="52"/>
    </row>
    <row r="25" spans="2:7" hidden="1" outlineLevel="1" x14ac:dyDescent="0.25">
      <c r="B25" s="54"/>
      <c r="C25" s="96"/>
      <c r="D25" s="55"/>
      <c r="E25" s="50"/>
      <c r="F25" s="52"/>
      <c r="G25" s="52"/>
    </row>
    <row r="26" spans="2:7" hidden="1" outlineLevel="1" x14ac:dyDescent="0.25">
      <c r="B26" s="57"/>
      <c r="C26" s="96"/>
      <c r="D26" s="56"/>
      <c r="E26" s="50"/>
      <c r="F26" s="51"/>
      <c r="G26" s="51"/>
    </row>
    <row r="27" spans="2:7" hidden="1" outlineLevel="1" x14ac:dyDescent="0.25">
      <c r="B27" s="57"/>
      <c r="C27" s="96"/>
      <c r="D27" s="56"/>
      <c r="E27" s="51"/>
      <c r="F27" s="51"/>
      <c r="G27" s="51"/>
    </row>
    <row r="28" spans="2:7" collapsed="1" x14ac:dyDescent="0.25">
      <c r="B28" s="160" t="s">
        <v>181</v>
      </c>
      <c r="C28" s="160"/>
      <c r="D28" s="160"/>
      <c r="E28" s="161"/>
      <c r="F28" s="161"/>
      <c r="G28" s="161">
        <f>SUM(G23:G27)</f>
        <v>0</v>
      </c>
    </row>
    <row r="29" spans="2:7" x14ac:dyDescent="0.25">
      <c r="B29" s="377" t="s">
        <v>542</v>
      </c>
      <c r="C29" s="378"/>
      <c r="D29" s="91"/>
      <c r="E29" s="97"/>
      <c r="F29" s="97"/>
      <c r="G29" s="97">
        <f>+G15+G20+G22+G28</f>
        <v>401285298</v>
      </c>
    </row>
    <row r="33" spans="9:12" x14ac:dyDescent="0.25">
      <c r="I33" s="67"/>
      <c r="J33" s="67"/>
      <c r="K33" s="67"/>
      <c r="L33" s="67"/>
    </row>
  </sheetData>
  <mergeCells count="17">
    <mergeCell ref="B29:C29"/>
    <mergeCell ref="B17:D17"/>
    <mergeCell ref="B18:D18"/>
    <mergeCell ref="B19:D19"/>
    <mergeCell ref="B21:D21"/>
    <mergeCell ref="B16:D16"/>
    <mergeCell ref="B2:I2"/>
    <mergeCell ref="B4:I4"/>
    <mergeCell ref="B7:D7"/>
    <mergeCell ref="B8:D8"/>
    <mergeCell ref="B11:D11"/>
    <mergeCell ref="E11:E12"/>
    <mergeCell ref="B13:D13"/>
    <mergeCell ref="F11:F12"/>
    <mergeCell ref="G11:G12"/>
    <mergeCell ref="B3:I3"/>
    <mergeCell ref="B14:D14"/>
  </mergeCells>
  <conditionalFormatting sqref="B24:B25">
    <cfRule type="expression" dxfId="8" priority="19">
      <formula>LEN($E24)=2</formula>
    </cfRule>
  </conditionalFormatting>
  <conditionalFormatting sqref="B16:C16">
    <cfRule type="expression" dxfId="7" priority="37">
      <formula>LEN($E21)=2</formula>
    </cfRule>
  </conditionalFormatting>
  <conditionalFormatting sqref="B21:C21">
    <cfRule type="expression" dxfId="6" priority="26">
      <formula>LEN(#REF!)=2</formula>
    </cfRule>
  </conditionalFormatting>
  <conditionalFormatting sqref="B23:C23">
    <cfRule type="expression" dxfId="5" priority="18">
      <formula>LEN($E23)=2</formula>
    </cfRule>
  </conditionalFormatting>
  <conditionalFormatting sqref="C24:C27">
    <cfRule type="expression" dxfId="4" priority="14">
      <formula>LEN($E24)=2</formula>
    </cfRule>
  </conditionalFormatting>
  <conditionalFormatting sqref="B17:C17">
    <cfRule type="expression" dxfId="3" priority="10">
      <formula>LEN($E23)=2</formula>
    </cfRule>
  </conditionalFormatting>
  <conditionalFormatting sqref="B18:C18">
    <cfRule type="expression" dxfId="2" priority="9">
      <formula>LEN($E24)=2</formula>
    </cfRule>
  </conditionalFormatting>
  <conditionalFormatting sqref="B19:C19">
    <cfRule type="expression" dxfId="1" priority="8">
      <formula>LEN($E25)=2</formula>
    </cfRule>
  </conditionalFormatting>
  <conditionalFormatting sqref="B13:C14">
    <cfRule type="expression" dxfId="0" priority="38">
      <formula>LEN(#REF!)=2</formula>
    </cfRule>
  </conditionalFormatting>
  <dataValidations count="1">
    <dataValidation type="list" allowBlank="1" showInputMessage="1" showErrorMessage="1" sqref="E13:E14 E16:E19" xr:uid="{E7DC0C42-218F-49EA-934E-BAEBC5CDF401}">
      <formula1>"Compra Ágil,Convenio Marco,Licitación Pública,Trato Directo"</formula1>
    </dataValidation>
  </dataValidations>
  <hyperlinks>
    <hyperlink ref="F13" r:id="rId1" display="https://www.mercadopublico.cl/Procurement/Modules/Attachment/ViewAttachment.aspx?enc=fKb7I3vUVIXfDT8aIODRwJYS5XZChGQK%2b3tnYExqM6pLAvewxa2hVSDgmok%2ba5j0H53DZwdgr9sLq7hVW%2bdno2GvLP0V2a5oT690KKqDVSbYki7ZBV0R8xpJjyEd8qKIuAQFlL17eflh2zqBqe%2bom2lYjtHUKVwrQch2OWBYWugXnowQj1Di6wLobwodNd6NrKKAKIFvfalx3ha7glg4BXnuCMkT0qsJICS%2fK57gPp1w6TKQLJT2evjesBhVkQF%2ftKntgoYuQuJuhOnWt462VWXfFZ5yKZoTUCuJBButz1AvG65cVsefEJUmdZxs9d4d" xr:uid="{A305ED0C-A5E3-4413-AFED-A9BF02022CFA}"/>
    <hyperlink ref="F14" r:id="rId2" display="https://www.mercadopublico.cl/Procurement/Modules/Attachment/ViewAttachment.aspx?enc=qTa%2fKNVPEWUkBYh7rLy1saPe2%2fidaAdfsdi%2fTv2iVbbhNT0iMUGU4y2LNlZb5piQSEihqP%2frohxs%2fzQW9jcLrHvV50tmd4a6Yzoo1yP6T1fgHuokDl5b%2bo2j1ljdEMIH4LDj1G2S8px8OKM9tJvfzdW8tPsALce60xehj0SmhwUTzSgHQkTxA%2fBlsJPtD9l1DKZ0dAKOYfOYhIlHuvLaqK%2ffry%2bMrqoxUw2aM%2fMMzZQSPatv68TCfRmBaHfqLsIhvL6hmmkcNexb1VlPOuZ%2fbZwW6ciNns7%2b2txEjDFILKxGyF%2fbt0Pkhu4KuGmN0VvJ" xr:uid="{72166F6E-DB46-4494-B9EF-9DFD0EF63510}"/>
    <hyperlink ref="F19" r:id="rId3" display="https://www.mercadopublico.cl/Procurement/Modules/Attachment/ViewAttachment.aspx?enc=XKeio0qGcdpLmUXcm9I6J7FFPxxMulj3bo2Z%2fU2GiH46dIFE0s1HE4R1S4JPCNfv459e1oJqQ0hnChT0qfGhzmd1Fs%2fpeLro8p06fF3SObS4TmHunbJwEmC4XYM1c2clCxeg5jaDF3zoDl%2fswX6yQavL1h%2b16eLQqbNkPqps%2fj0SL63WUmWSzaQ%2bhAR6cGhB2ZX8mcqzS66eB0s26Hv7jcQncHbjBNgPykwdhB5OMfWk62psWq8o8FSxKdrXGLPsRZqp1gopV2d7Y1WcUQy5qm2cNOn0SGL6r7uTd3In64iBHK4aK0Jb70mBN0s%2fuzVq" xr:uid="{D6CBBBAF-9D82-46FE-BEEA-09DA0A0A108E}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38"/>
  <sheetViews>
    <sheetView showGridLines="0" topLeftCell="A10" workbookViewId="0">
      <selection activeCell="E26" sqref="E26"/>
    </sheetView>
  </sheetViews>
  <sheetFormatPr baseColWidth="10" defaultColWidth="11.42578125" defaultRowHeight="15" outlineLevelRow="1" x14ac:dyDescent="0.25"/>
  <cols>
    <col min="1" max="1" width="3.85546875" customWidth="1"/>
    <col min="2" max="2" width="16.7109375" style="3" customWidth="1"/>
    <col min="3" max="3" width="34" style="3" customWidth="1"/>
    <col min="4" max="4" width="11.5703125" style="3"/>
    <col min="5" max="5" width="15.28515625" style="3" customWidth="1"/>
    <col min="6" max="6" width="14.140625" style="3" bestFit="1" customWidth="1"/>
    <col min="7" max="7" width="11.5703125" style="3"/>
    <col min="8" max="8" width="11.5703125" style="122"/>
    <col min="9" max="9" width="12.140625" style="3" bestFit="1" customWidth="1"/>
    <col min="10" max="10" width="24" style="3" bestFit="1" customWidth="1"/>
    <col min="11" max="11" width="52.42578125" style="3" bestFit="1" customWidth="1"/>
    <col min="12" max="12" width="11.5703125" style="3"/>
    <col min="13" max="13" width="18.28515625" style="3" customWidth="1"/>
    <col min="14" max="15" width="15.7109375" style="3" customWidth="1"/>
  </cols>
  <sheetData>
    <row r="1" spans="2:15" ht="22.5" customHeight="1" x14ac:dyDescent="0.25">
      <c r="B1" s="233" t="s">
        <v>193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</row>
    <row r="2" spans="2:15" ht="34.5" customHeight="1" x14ac:dyDescent="0.25">
      <c r="B2" s="251" t="s">
        <v>194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</row>
    <row r="3" spans="2:15" ht="20.25" x14ac:dyDescent="0.25">
      <c r="B3" s="233" t="s">
        <v>328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</row>
    <row r="4" spans="2:15" ht="18.75" customHeight="1" x14ac:dyDescent="0.25">
      <c r="B4" s="2"/>
      <c r="C4" s="2"/>
      <c r="D4" s="2"/>
      <c r="E4" s="2"/>
    </row>
    <row r="5" spans="2:15" ht="15.75" x14ac:dyDescent="0.25">
      <c r="B5" s="252" t="s">
        <v>0</v>
      </c>
      <c r="C5" s="253"/>
      <c r="D5" s="253"/>
      <c r="E5" s="254"/>
      <c r="J5" s="164" t="s">
        <v>1</v>
      </c>
      <c r="K5" s="165">
        <v>21</v>
      </c>
    </row>
    <row r="6" spans="2:15" x14ac:dyDescent="0.25">
      <c r="B6" s="255" t="s">
        <v>2</v>
      </c>
      <c r="C6" s="255"/>
      <c r="D6" s="255"/>
      <c r="E6" s="255"/>
      <c r="J6" s="4" t="s">
        <v>3</v>
      </c>
      <c r="K6" s="5">
        <v>10</v>
      </c>
    </row>
    <row r="7" spans="2:15" x14ac:dyDescent="0.25">
      <c r="B7" s="255" t="s">
        <v>2</v>
      </c>
      <c r="C7" s="255"/>
      <c r="D7" s="255"/>
      <c r="E7" s="255"/>
      <c r="J7" s="4" t="s">
        <v>4</v>
      </c>
      <c r="K7" s="5" t="s">
        <v>5</v>
      </c>
    </row>
    <row r="8" spans="2:15" x14ac:dyDescent="0.25">
      <c r="G8" s="6"/>
    </row>
    <row r="9" spans="2:15" x14ac:dyDescent="0.25">
      <c r="B9" s="7"/>
      <c r="F9" s="64"/>
      <c r="G9" s="6"/>
    </row>
    <row r="10" spans="2:15" x14ac:dyDescent="0.25">
      <c r="B10" s="7" t="s">
        <v>195</v>
      </c>
      <c r="F10" s="99">
        <v>231064000</v>
      </c>
      <c r="G10" s="6"/>
    </row>
    <row r="11" spans="2:15" x14ac:dyDescent="0.25">
      <c r="B11" s="7" t="s">
        <v>6</v>
      </c>
      <c r="F11" s="8">
        <v>212793400</v>
      </c>
      <c r="G11" s="6"/>
    </row>
    <row r="12" spans="2:15" x14ac:dyDescent="0.25">
      <c r="G12" s="6"/>
    </row>
    <row r="13" spans="2:15" x14ac:dyDescent="0.25">
      <c r="B13" s="256" t="s">
        <v>7</v>
      </c>
      <c r="C13" s="258" t="s">
        <v>8</v>
      </c>
      <c r="D13" s="258"/>
      <c r="E13" s="258"/>
      <c r="F13" s="258"/>
      <c r="G13" s="258"/>
      <c r="H13" s="258"/>
      <c r="I13" s="258"/>
      <c r="J13" s="258"/>
      <c r="K13" s="259" t="s">
        <v>9</v>
      </c>
      <c r="L13" s="260"/>
      <c r="M13" s="260"/>
      <c r="N13" s="261"/>
      <c r="O13" s="229" t="s">
        <v>10</v>
      </c>
    </row>
    <row r="14" spans="2:15" ht="60" x14ac:dyDescent="0.25">
      <c r="B14" s="257"/>
      <c r="C14" s="168" t="s">
        <v>11</v>
      </c>
      <c r="D14" s="168" t="s">
        <v>12</v>
      </c>
      <c r="E14" s="169" t="s">
        <v>13</v>
      </c>
      <c r="F14" s="168" t="s">
        <v>14</v>
      </c>
      <c r="G14" s="168" t="s">
        <v>15</v>
      </c>
      <c r="H14" s="168" t="s">
        <v>16</v>
      </c>
      <c r="I14" s="168" t="s">
        <v>17</v>
      </c>
      <c r="J14" s="168" t="s">
        <v>18</v>
      </c>
      <c r="K14" s="166" t="s">
        <v>19</v>
      </c>
      <c r="L14" s="166" t="s">
        <v>20</v>
      </c>
      <c r="M14" s="166" t="s">
        <v>21</v>
      </c>
      <c r="N14" s="166" t="s">
        <v>22</v>
      </c>
      <c r="O14" s="229"/>
    </row>
    <row r="15" spans="2:15" x14ac:dyDescent="0.25">
      <c r="B15" s="247" t="s">
        <v>23</v>
      </c>
      <c r="C15" s="248"/>
      <c r="D15" s="249"/>
      <c r="E15" s="8"/>
      <c r="F15" s="9"/>
      <c r="G15" s="10"/>
      <c r="H15" s="9"/>
      <c r="I15" s="11"/>
      <c r="J15" s="11"/>
      <c r="K15" s="11"/>
      <c r="L15" s="9"/>
      <c r="M15" s="9"/>
      <c r="N15" s="11"/>
      <c r="O15" s="11"/>
    </row>
    <row r="16" spans="2:15" ht="15" customHeight="1" x14ac:dyDescent="0.25">
      <c r="B16" s="30" t="s">
        <v>219</v>
      </c>
      <c r="C16" s="32" t="s">
        <v>221</v>
      </c>
      <c r="D16" s="30">
        <v>2207001</v>
      </c>
      <c r="E16" s="31">
        <v>228631</v>
      </c>
      <c r="F16" s="58">
        <v>45367</v>
      </c>
      <c r="G16" s="30" t="s">
        <v>222</v>
      </c>
      <c r="H16" s="30" t="s">
        <v>222</v>
      </c>
      <c r="I16" s="30" t="s">
        <v>222</v>
      </c>
      <c r="J16" s="9" t="s">
        <v>339</v>
      </c>
      <c r="K16" s="78" t="s">
        <v>223</v>
      </c>
      <c r="L16" s="30" t="s">
        <v>224</v>
      </c>
      <c r="M16" s="30" t="s">
        <v>226</v>
      </c>
      <c r="N16" s="30" t="s">
        <v>225</v>
      </c>
      <c r="O16" s="11"/>
    </row>
    <row r="17" spans="2:15" ht="15" customHeight="1" x14ac:dyDescent="0.25">
      <c r="B17" s="30" t="s">
        <v>219</v>
      </c>
      <c r="C17" s="32" t="s">
        <v>221</v>
      </c>
      <c r="D17" s="30">
        <v>2207001</v>
      </c>
      <c r="E17" s="31">
        <v>724534</v>
      </c>
      <c r="F17" s="58">
        <v>45362</v>
      </c>
      <c r="G17" s="30" t="s">
        <v>222</v>
      </c>
      <c r="H17" s="30" t="s">
        <v>222</v>
      </c>
      <c r="I17" s="30" t="s">
        <v>222</v>
      </c>
      <c r="J17" s="9" t="s">
        <v>339</v>
      </c>
      <c r="K17" s="78" t="s">
        <v>223</v>
      </c>
      <c r="L17" s="30" t="s">
        <v>224</v>
      </c>
      <c r="M17" s="30" t="s">
        <v>226</v>
      </c>
      <c r="N17" s="30" t="s">
        <v>225</v>
      </c>
      <c r="O17" s="11"/>
    </row>
    <row r="18" spans="2:15" x14ac:dyDescent="0.25">
      <c r="B18" s="241" t="s">
        <v>24</v>
      </c>
      <c r="C18" s="242"/>
      <c r="D18" s="243"/>
      <c r="E18" s="170">
        <f>SUM(E16:E17)</f>
        <v>953165</v>
      </c>
      <c r="F18" s="244"/>
      <c r="G18" s="245"/>
      <c r="H18" s="245"/>
      <c r="I18" s="245"/>
      <c r="J18" s="245"/>
      <c r="K18" s="245"/>
      <c r="L18" s="245"/>
      <c r="M18" s="245"/>
      <c r="N18" s="245"/>
      <c r="O18" s="246"/>
    </row>
    <row r="19" spans="2:15" x14ac:dyDescent="0.25">
      <c r="B19" s="247" t="s">
        <v>25</v>
      </c>
      <c r="C19" s="248"/>
      <c r="D19" s="249"/>
      <c r="E19" s="8"/>
      <c r="F19" s="9"/>
      <c r="G19" s="30"/>
      <c r="H19" s="30"/>
      <c r="I19" s="30"/>
      <c r="J19" s="9" t="s">
        <v>339</v>
      </c>
      <c r="K19" s="78"/>
      <c r="L19" s="30"/>
      <c r="M19" s="60"/>
      <c r="N19" s="30"/>
      <c r="O19" s="11"/>
    </row>
    <row r="20" spans="2:15" outlineLevel="1" x14ac:dyDescent="0.25">
      <c r="B20" s="30" t="s">
        <v>219</v>
      </c>
      <c r="C20" s="32" t="s">
        <v>221</v>
      </c>
      <c r="D20" s="30">
        <v>2207001</v>
      </c>
      <c r="E20" s="31">
        <v>1239759</v>
      </c>
      <c r="F20" s="58">
        <v>45453</v>
      </c>
      <c r="G20" s="30" t="s">
        <v>222</v>
      </c>
      <c r="H20" s="30" t="s">
        <v>222</v>
      </c>
      <c r="I20" s="30" t="s">
        <v>222</v>
      </c>
      <c r="J20" s="9" t="s">
        <v>339</v>
      </c>
      <c r="K20" s="78" t="s">
        <v>223</v>
      </c>
      <c r="L20" s="30" t="s">
        <v>224</v>
      </c>
      <c r="M20" s="30" t="s">
        <v>226</v>
      </c>
      <c r="N20" s="30" t="s">
        <v>225</v>
      </c>
      <c r="O20" s="11"/>
    </row>
    <row r="21" spans="2:15" ht="24" outlineLevel="1" x14ac:dyDescent="0.25">
      <c r="B21" s="30" t="s">
        <v>219</v>
      </c>
      <c r="C21" s="32" t="s">
        <v>337</v>
      </c>
      <c r="D21" s="30">
        <v>2207002</v>
      </c>
      <c r="E21" s="31">
        <v>898450</v>
      </c>
      <c r="F21" s="58">
        <v>45453</v>
      </c>
      <c r="G21" s="30" t="s">
        <v>222</v>
      </c>
      <c r="H21" s="30" t="s">
        <v>222</v>
      </c>
      <c r="I21" s="30" t="s">
        <v>222</v>
      </c>
      <c r="J21" s="9" t="s">
        <v>339</v>
      </c>
      <c r="K21" s="78" t="s">
        <v>335</v>
      </c>
      <c r="L21" s="30" t="s">
        <v>333</v>
      </c>
      <c r="M21" s="59" t="s">
        <v>330</v>
      </c>
      <c r="N21" s="30" t="s">
        <v>332</v>
      </c>
      <c r="O21" s="11"/>
    </row>
    <row r="22" spans="2:15" outlineLevel="1" x14ac:dyDescent="0.25">
      <c r="B22" s="30" t="s">
        <v>219</v>
      </c>
      <c r="C22" s="32" t="s">
        <v>338</v>
      </c>
      <c r="D22" s="30">
        <v>2207002</v>
      </c>
      <c r="E22" s="31">
        <v>76160</v>
      </c>
      <c r="F22" s="58">
        <v>45463</v>
      </c>
      <c r="G22" s="30" t="s">
        <v>222</v>
      </c>
      <c r="H22" s="30" t="s">
        <v>222</v>
      </c>
      <c r="I22" s="30" t="s">
        <v>222</v>
      </c>
      <c r="J22" s="9" t="s">
        <v>339</v>
      </c>
      <c r="K22" s="78" t="s">
        <v>336</v>
      </c>
      <c r="L22" s="30" t="s">
        <v>334</v>
      </c>
      <c r="M22" s="60" t="s">
        <v>331</v>
      </c>
      <c r="N22" s="30" t="s">
        <v>332</v>
      </c>
      <c r="O22" s="11"/>
    </row>
    <row r="23" spans="2:15" outlineLevel="1" x14ac:dyDescent="0.25">
      <c r="B23" s="30" t="s">
        <v>219</v>
      </c>
      <c r="C23" s="32" t="s">
        <v>221</v>
      </c>
      <c r="D23" s="30">
        <v>2207001</v>
      </c>
      <c r="E23" s="31">
        <v>77283</v>
      </c>
      <c r="F23" s="58">
        <v>45470</v>
      </c>
      <c r="G23" s="30" t="s">
        <v>222</v>
      </c>
      <c r="H23" s="30" t="s">
        <v>222</v>
      </c>
      <c r="I23" s="30" t="s">
        <v>222</v>
      </c>
      <c r="J23" s="9" t="s">
        <v>339</v>
      </c>
      <c r="K23" s="78" t="s">
        <v>223</v>
      </c>
      <c r="L23" s="30" t="s">
        <v>224</v>
      </c>
      <c r="M23" s="30" t="s">
        <v>226</v>
      </c>
      <c r="N23" s="30" t="s">
        <v>225</v>
      </c>
      <c r="O23" s="11"/>
    </row>
    <row r="24" spans="2:15" outlineLevel="1" x14ac:dyDescent="0.25">
      <c r="B24" s="30" t="s">
        <v>219</v>
      </c>
      <c r="C24" s="32" t="s">
        <v>344</v>
      </c>
      <c r="D24" s="30">
        <v>2207001</v>
      </c>
      <c r="E24" s="31">
        <v>59970199</v>
      </c>
      <c r="F24" s="58">
        <v>45473</v>
      </c>
      <c r="G24" s="30" t="s">
        <v>222</v>
      </c>
      <c r="H24" s="30" t="s">
        <v>222</v>
      </c>
      <c r="I24" s="30" t="s">
        <v>222</v>
      </c>
      <c r="J24" s="9" t="s">
        <v>339</v>
      </c>
      <c r="K24" s="78" t="s">
        <v>340</v>
      </c>
      <c r="L24" s="30" t="s">
        <v>341</v>
      </c>
      <c r="M24" s="60" t="s">
        <v>342</v>
      </c>
      <c r="N24" s="30" t="s">
        <v>343</v>
      </c>
      <c r="O24" s="11"/>
    </row>
    <row r="25" spans="2:15" outlineLevel="1" x14ac:dyDescent="0.25">
      <c r="B25" s="30" t="s">
        <v>219</v>
      </c>
      <c r="C25" s="32" t="s">
        <v>221</v>
      </c>
      <c r="D25" s="30">
        <v>2207001</v>
      </c>
      <c r="E25" s="31">
        <v>77283</v>
      </c>
      <c r="F25" s="58">
        <v>45473</v>
      </c>
      <c r="G25" s="30" t="s">
        <v>222</v>
      </c>
      <c r="H25" s="30" t="s">
        <v>222</v>
      </c>
      <c r="I25" s="30" t="s">
        <v>222</v>
      </c>
      <c r="J25" s="9" t="s">
        <v>339</v>
      </c>
      <c r="K25" s="78" t="s">
        <v>223</v>
      </c>
      <c r="L25" s="30" t="s">
        <v>224</v>
      </c>
      <c r="M25" s="30" t="s">
        <v>226</v>
      </c>
      <c r="N25" s="30" t="s">
        <v>225</v>
      </c>
      <c r="O25" s="11"/>
    </row>
    <row r="26" spans="2:15" x14ac:dyDescent="0.25">
      <c r="B26" s="241" t="s">
        <v>26</v>
      </c>
      <c r="C26" s="242"/>
      <c r="D26" s="243"/>
      <c r="E26" s="170">
        <f>SUM(E20:E25)</f>
        <v>62339134</v>
      </c>
      <c r="F26" s="244"/>
      <c r="G26" s="245"/>
      <c r="H26" s="245"/>
      <c r="I26" s="245"/>
      <c r="J26" s="245"/>
      <c r="K26" s="245"/>
      <c r="L26" s="245"/>
      <c r="M26" s="245"/>
      <c r="N26" s="245"/>
      <c r="O26" s="246"/>
    </row>
    <row r="27" spans="2:15" x14ac:dyDescent="0.25">
      <c r="B27" s="250" t="s">
        <v>27</v>
      </c>
      <c r="C27" s="250"/>
      <c r="D27" s="250"/>
      <c r="E27" s="8"/>
      <c r="F27" s="9"/>
      <c r="G27" s="10"/>
      <c r="H27" s="9"/>
      <c r="I27" s="11"/>
      <c r="J27" s="11"/>
      <c r="K27" s="11"/>
      <c r="L27" s="9"/>
      <c r="M27" s="9"/>
      <c r="N27" s="11"/>
      <c r="O27" s="11"/>
    </row>
    <row r="28" spans="2:15" hidden="1" outlineLevel="1" x14ac:dyDescent="0.25">
      <c r="B28" s="30"/>
      <c r="C28" s="32"/>
      <c r="D28" s="30"/>
      <c r="E28" s="31"/>
      <c r="F28" s="58"/>
      <c r="G28" s="30"/>
      <c r="H28" s="9"/>
      <c r="I28" s="30"/>
      <c r="J28" s="11"/>
      <c r="K28" s="78"/>
      <c r="L28" s="30"/>
      <c r="M28" s="9"/>
      <c r="N28" s="30"/>
      <c r="O28" s="11"/>
    </row>
    <row r="29" spans="2:15" hidden="1" outlineLevel="1" x14ac:dyDescent="0.25">
      <c r="B29" s="30"/>
      <c r="C29" s="32"/>
      <c r="D29" s="30"/>
      <c r="E29" s="31"/>
      <c r="F29" s="58"/>
      <c r="G29" s="30"/>
      <c r="H29" s="9"/>
      <c r="I29" s="30"/>
      <c r="J29" s="11"/>
      <c r="K29" s="78"/>
      <c r="L29" s="30"/>
      <c r="M29" s="9"/>
      <c r="N29" s="30"/>
      <c r="O29" s="11"/>
    </row>
    <row r="30" spans="2:15" hidden="1" outlineLevel="1" x14ac:dyDescent="0.25">
      <c r="B30" s="30"/>
      <c r="C30" s="32"/>
      <c r="D30" s="30"/>
      <c r="E30" s="31"/>
      <c r="F30" s="58"/>
      <c r="G30" s="30"/>
      <c r="H30" s="9"/>
      <c r="I30" s="30"/>
      <c r="J30" s="11"/>
      <c r="K30" s="78"/>
      <c r="L30" s="30"/>
      <c r="M30" s="9"/>
      <c r="N30" s="30"/>
      <c r="O30" s="11"/>
    </row>
    <row r="31" spans="2:15" hidden="1" outlineLevel="1" x14ac:dyDescent="0.25">
      <c r="B31" s="30"/>
      <c r="C31" s="32"/>
      <c r="D31" s="30"/>
      <c r="E31" s="31"/>
      <c r="F31" s="58"/>
      <c r="G31" s="30"/>
      <c r="H31" s="9"/>
      <c r="I31" s="30"/>
      <c r="J31" s="11"/>
      <c r="K31" s="78"/>
      <c r="L31" s="30"/>
      <c r="M31" s="9"/>
      <c r="N31" s="30"/>
      <c r="O31" s="11"/>
    </row>
    <row r="32" spans="2:15" collapsed="1" x14ac:dyDescent="0.25">
      <c r="B32" s="241" t="s">
        <v>28</v>
      </c>
      <c r="C32" s="242"/>
      <c r="D32" s="243"/>
      <c r="E32" s="170">
        <f>SUM(E28:E31)</f>
        <v>0</v>
      </c>
      <c r="F32" s="244"/>
      <c r="G32" s="245"/>
      <c r="H32" s="245"/>
      <c r="I32" s="245"/>
      <c r="J32" s="245"/>
      <c r="K32" s="245"/>
      <c r="L32" s="245"/>
      <c r="M32" s="245"/>
      <c r="N32" s="245"/>
      <c r="O32" s="246"/>
    </row>
    <row r="33" spans="2:15" x14ac:dyDescent="0.25">
      <c r="B33" s="250" t="s">
        <v>29</v>
      </c>
      <c r="C33" s="250"/>
      <c r="D33" s="250"/>
      <c r="E33" s="31"/>
      <c r="F33" s="58"/>
      <c r="G33" s="30"/>
      <c r="H33" s="30"/>
      <c r="I33" s="30"/>
      <c r="J33" s="32"/>
      <c r="K33" s="78"/>
      <c r="L33" s="30"/>
      <c r="M33" s="30"/>
      <c r="N33" s="30"/>
      <c r="O33" s="11"/>
    </row>
    <row r="34" spans="2:15" hidden="1" outlineLevel="1" x14ac:dyDescent="0.25">
      <c r="B34" s="30"/>
      <c r="C34" s="32"/>
      <c r="D34" s="30"/>
      <c r="E34" s="31"/>
      <c r="F34" s="58"/>
      <c r="G34" s="30"/>
      <c r="H34" s="30"/>
      <c r="I34" s="30"/>
      <c r="J34" s="32"/>
      <c r="K34" s="78"/>
      <c r="L34" s="30"/>
      <c r="M34" s="30"/>
      <c r="N34" s="30"/>
      <c r="O34" s="11"/>
    </row>
    <row r="35" spans="2:15" hidden="1" outlineLevel="1" x14ac:dyDescent="0.25">
      <c r="B35" s="30"/>
      <c r="C35" s="32"/>
      <c r="D35" s="30"/>
      <c r="E35" s="31"/>
      <c r="F35" s="58"/>
      <c r="G35" s="30"/>
      <c r="H35" s="30"/>
      <c r="I35" s="30"/>
      <c r="J35" s="32"/>
      <c r="K35" s="32"/>
      <c r="L35" s="30"/>
      <c r="M35" s="30"/>
      <c r="N35" s="30"/>
      <c r="O35" s="11"/>
    </row>
    <row r="36" spans="2:15" hidden="1" outlineLevel="1" x14ac:dyDescent="0.25">
      <c r="B36" s="30"/>
      <c r="C36" s="32"/>
      <c r="D36" s="30"/>
      <c r="E36" s="31"/>
      <c r="F36" s="58"/>
      <c r="G36" s="30"/>
      <c r="H36" s="30"/>
      <c r="I36" s="30"/>
      <c r="J36" s="32"/>
      <c r="K36" s="32"/>
      <c r="L36" s="30"/>
      <c r="M36" s="30"/>
      <c r="N36" s="30"/>
      <c r="O36" s="11"/>
    </row>
    <row r="37" spans="2:15" collapsed="1" x14ac:dyDescent="0.25">
      <c r="B37" s="241" t="s">
        <v>30</v>
      </c>
      <c r="C37" s="242"/>
      <c r="D37" s="243"/>
      <c r="E37" s="170">
        <f>+SUM(E33:E36)</f>
        <v>0</v>
      </c>
      <c r="F37" s="244"/>
      <c r="G37" s="245"/>
      <c r="H37" s="245"/>
      <c r="I37" s="245"/>
      <c r="J37" s="245"/>
      <c r="K37" s="245"/>
      <c r="L37" s="245"/>
      <c r="M37" s="245"/>
      <c r="N37" s="245"/>
      <c r="O37" s="246"/>
    </row>
    <row r="38" spans="2:15" x14ac:dyDescent="0.25">
      <c r="B38" s="241" t="s">
        <v>31</v>
      </c>
      <c r="C38" s="242"/>
      <c r="D38" s="243"/>
      <c r="E38" s="170">
        <f>+E26+E18+E32+E37</f>
        <v>63292299</v>
      </c>
      <c r="F38" s="244"/>
      <c r="G38" s="245"/>
      <c r="H38" s="245"/>
      <c r="I38" s="245"/>
      <c r="J38" s="245"/>
      <c r="K38" s="245"/>
      <c r="L38" s="245"/>
      <c r="M38" s="245"/>
      <c r="N38" s="245"/>
      <c r="O38" s="246"/>
    </row>
  </sheetData>
  <mergeCells count="24">
    <mergeCell ref="B15:D15"/>
    <mergeCell ref="B7:E7"/>
    <mergeCell ref="B13:B14"/>
    <mergeCell ref="C13:J13"/>
    <mergeCell ref="K13:N13"/>
    <mergeCell ref="O13:O14"/>
    <mergeCell ref="B1:O1"/>
    <mergeCell ref="B2:O2"/>
    <mergeCell ref="B3:O3"/>
    <mergeCell ref="B5:E5"/>
    <mergeCell ref="B6:E6"/>
    <mergeCell ref="B37:D37"/>
    <mergeCell ref="F37:O37"/>
    <mergeCell ref="B18:D18"/>
    <mergeCell ref="F18:O18"/>
    <mergeCell ref="B38:D38"/>
    <mergeCell ref="F38:O38"/>
    <mergeCell ref="B26:D26"/>
    <mergeCell ref="F26:O26"/>
    <mergeCell ref="B19:D19"/>
    <mergeCell ref="B27:D27"/>
    <mergeCell ref="B32:D32"/>
    <mergeCell ref="F32:O32"/>
    <mergeCell ref="B33:D33"/>
  </mergeCells>
  <phoneticPr fontId="20" type="noConversion"/>
  <printOptions horizontalCentered="1"/>
  <pageMargins left="0.31496062992125984" right="0.31496062992125984" top="0.55118110236220474" bottom="0.15748031496062992" header="0.31496062992125984" footer="0.31496062992125984"/>
  <pageSetup paperSize="5" scale="8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39"/>
  <sheetViews>
    <sheetView showGridLines="0" workbookViewId="0">
      <selection activeCell="B16" sqref="B16"/>
    </sheetView>
  </sheetViews>
  <sheetFormatPr baseColWidth="10" defaultColWidth="11.42578125" defaultRowHeight="15" outlineLevelRow="1" x14ac:dyDescent="0.25"/>
  <cols>
    <col min="1" max="1" width="3.85546875" customWidth="1"/>
    <col min="2" max="2" width="48.42578125" style="3" bestFit="1" customWidth="1"/>
    <col min="3" max="3" width="35.85546875" style="3" customWidth="1"/>
    <col min="4" max="4" width="22.7109375" style="3" customWidth="1"/>
    <col min="5" max="5" width="15.5703125" style="3" bestFit="1" customWidth="1"/>
    <col min="6" max="6" width="12.7109375" style="3" customWidth="1"/>
    <col min="7" max="7" width="16.28515625" style="3" customWidth="1"/>
    <col min="8" max="8" width="16" style="3" customWidth="1"/>
    <col min="9" max="9" width="15.5703125" style="3" customWidth="1"/>
    <col min="10" max="10" width="13.85546875" style="3" customWidth="1"/>
    <col min="11" max="11" width="15.42578125" style="3" customWidth="1"/>
    <col min="12" max="12" width="16.85546875" customWidth="1"/>
  </cols>
  <sheetData>
    <row r="1" spans="2:11" ht="30" customHeight="1" x14ac:dyDescent="0.25">
      <c r="B1" s="264" t="s">
        <v>193</v>
      </c>
      <c r="C1" s="264"/>
      <c r="D1" s="264"/>
      <c r="E1" s="264"/>
      <c r="F1" s="264"/>
      <c r="G1" s="264"/>
      <c r="H1" s="123"/>
      <c r="I1" s="123"/>
      <c r="J1" s="123"/>
      <c r="K1" s="123"/>
    </row>
    <row r="2" spans="2:11" ht="55.5" customHeight="1" x14ac:dyDescent="0.25">
      <c r="B2" s="265" t="s">
        <v>191</v>
      </c>
      <c r="C2" s="265"/>
      <c r="D2" s="265"/>
      <c r="E2" s="265"/>
      <c r="F2" s="265"/>
      <c r="G2" s="265"/>
      <c r="H2" s="124"/>
      <c r="I2" s="124"/>
      <c r="J2" s="124"/>
      <c r="K2" s="124"/>
    </row>
    <row r="3" spans="2:11" x14ac:dyDescent="0.25">
      <c r="B3" s="264" t="s">
        <v>328</v>
      </c>
      <c r="C3" s="264"/>
      <c r="D3" s="264"/>
      <c r="E3" s="264"/>
      <c r="F3" s="264"/>
      <c r="G3" s="264"/>
      <c r="H3" s="123"/>
      <c r="I3" s="123"/>
      <c r="J3" s="123"/>
      <c r="K3" s="123"/>
    </row>
    <row r="4" spans="2:11" x14ac:dyDescent="0.25">
      <c r="B4" s="123"/>
      <c r="C4" s="123"/>
      <c r="D4" s="123"/>
      <c r="E4" s="123"/>
      <c r="F4" s="123"/>
      <c r="G4" s="123"/>
      <c r="H4" s="123"/>
    </row>
    <row r="5" spans="2:11" x14ac:dyDescent="0.25">
      <c r="B5" s="266" t="s">
        <v>32</v>
      </c>
      <c r="C5" s="266"/>
      <c r="D5" s="123"/>
      <c r="E5" s="123"/>
      <c r="F5" s="171" t="s">
        <v>1</v>
      </c>
      <c r="G5" s="172">
        <v>21</v>
      </c>
      <c r="H5" s="123"/>
    </row>
    <row r="6" spans="2:11" ht="15" customHeight="1" x14ac:dyDescent="0.25">
      <c r="B6" s="255" t="s">
        <v>2</v>
      </c>
      <c r="C6" s="255"/>
      <c r="D6" s="123"/>
      <c r="E6" s="123"/>
      <c r="F6" s="4" t="s">
        <v>3</v>
      </c>
      <c r="G6" s="5">
        <v>10</v>
      </c>
      <c r="H6" s="123"/>
    </row>
    <row r="7" spans="2:11" ht="15" customHeight="1" x14ac:dyDescent="0.25">
      <c r="B7" s="255" t="s">
        <v>2</v>
      </c>
      <c r="C7" s="255"/>
      <c r="D7" s="123"/>
      <c r="E7" s="123"/>
      <c r="F7" s="4" t="s">
        <v>4</v>
      </c>
      <c r="G7" s="5" t="s">
        <v>5</v>
      </c>
      <c r="H7" s="123"/>
    </row>
    <row r="8" spans="2:11" x14ac:dyDescent="0.25">
      <c r="G8" s="42"/>
      <c r="H8" s="123"/>
    </row>
    <row r="9" spans="2:11" x14ac:dyDescent="0.25">
      <c r="E9" s="262" t="s">
        <v>33</v>
      </c>
      <c r="F9" s="263"/>
      <c r="G9" s="226">
        <v>12048000</v>
      </c>
      <c r="H9" s="123"/>
    </row>
    <row r="10" spans="2:11" x14ac:dyDescent="0.25">
      <c r="G10" s="6"/>
      <c r="H10" s="123"/>
    </row>
    <row r="11" spans="2:11" ht="33.75" customHeight="1" x14ac:dyDescent="0.25">
      <c r="B11" s="173" t="s">
        <v>34</v>
      </c>
      <c r="C11" s="173" t="s">
        <v>35</v>
      </c>
      <c r="D11" s="173" t="s">
        <v>36</v>
      </c>
      <c r="E11" s="174" t="s">
        <v>37</v>
      </c>
      <c r="F11" s="174" t="s">
        <v>38</v>
      </c>
      <c r="G11" s="175" t="s">
        <v>39</v>
      </c>
      <c r="H11" s="123"/>
    </row>
    <row r="12" spans="2:11" ht="20.25" customHeight="1" x14ac:dyDescent="0.25">
      <c r="B12" s="230" t="s">
        <v>40</v>
      </c>
      <c r="C12" s="231"/>
      <c r="D12" s="232"/>
      <c r="E12" s="126"/>
      <c r="F12" s="127"/>
      <c r="G12" s="128"/>
      <c r="H12" s="123"/>
    </row>
    <row r="13" spans="2:11" ht="20.100000000000001" customHeight="1" x14ac:dyDescent="0.25">
      <c r="B13" s="180" t="s">
        <v>41</v>
      </c>
      <c r="C13" s="181"/>
      <c r="D13" s="182"/>
      <c r="E13" s="176"/>
      <c r="F13" s="176"/>
      <c r="G13" s="177">
        <f>SUM(G12:G12)</f>
        <v>0</v>
      </c>
      <c r="H13" s="123"/>
    </row>
    <row r="14" spans="2:11" ht="20.25" customHeight="1" x14ac:dyDescent="0.25">
      <c r="B14" s="180" t="s">
        <v>42</v>
      </c>
      <c r="C14" s="181"/>
      <c r="D14" s="182"/>
      <c r="E14" s="176"/>
      <c r="F14" s="176"/>
      <c r="G14" s="177">
        <f>+G13</f>
        <v>0</v>
      </c>
      <c r="H14" s="123"/>
    </row>
    <row r="15" spans="2:11" ht="20.25" customHeight="1" outlineLevel="1" x14ac:dyDescent="0.25">
      <c r="B15" s="230" t="s">
        <v>444</v>
      </c>
      <c r="C15" s="231"/>
      <c r="D15" s="232"/>
      <c r="E15" s="126"/>
      <c r="F15" s="127"/>
      <c r="G15" s="8"/>
      <c r="H15" s="123"/>
    </row>
    <row r="16" spans="2:11" ht="20.25" customHeight="1" x14ac:dyDescent="0.25">
      <c r="B16" s="180" t="s">
        <v>43</v>
      </c>
      <c r="C16" s="181"/>
      <c r="D16" s="182"/>
      <c r="E16" s="178"/>
      <c r="F16" s="178"/>
      <c r="G16" s="179">
        <f>SUM(G15:G15)</f>
        <v>0</v>
      </c>
      <c r="H16" s="123"/>
    </row>
    <row r="17" spans="2:8" ht="20.25" customHeight="1" x14ac:dyDescent="0.25">
      <c r="B17" s="180" t="s">
        <v>44</v>
      </c>
      <c r="C17" s="181"/>
      <c r="D17" s="182"/>
      <c r="E17" s="178"/>
      <c r="F17" s="178"/>
      <c r="G17" s="179">
        <f>+G14+G16</f>
        <v>0</v>
      </c>
      <c r="H17" s="123"/>
    </row>
    <row r="18" spans="2:8" hidden="1" outlineLevel="1" x14ac:dyDescent="0.25">
      <c r="B18" s="129"/>
      <c r="C18" s="125"/>
      <c r="D18" s="125"/>
      <c r="E18" s="126"/>
      <c r="F18" s="127"/>
      <c r="G18" s="128"/>
      <c r="H18" s="123"/>
    </row>
    <row r="19" spans="2:8" hidden="1" outlineLevel="1" x14ac:dyDescent="0.25">
      <c r="B19" s="129"/>
      <c r="C19" s="125"/>
      <c r="D19" s="125"/>
      <c r="E19" s="126"/>
      <c r="F19" s="127"/>
      <c r="G19" s="128"/>
      <c r="H19" s="123"/>
    </row>
    <row r="20" spans="2:8" hidden="1" outlineLevel="1" x14ac:dyDescent="0.25">
      <c r="B20" s="129"/>
      <c r="C20" s="125"/>
      <c r="D20" s="125"/>
      <c r="E20" s="126"/>
      <c r="F20" s="127"/>
      <c r="G20" s="128"/>
      <c r="H20" s="123"/>
    </row>
    <row r="21" spans="2:8" hidden="1" outlineLevel="1" x14ac:dyDescent="0.25">
      <c r="B21" s="129"/>
      <c r="C21" s="125"/>
      <c r="D21" s="125"/>
      <c r="E21" s="126"/>
      <c r="F21" s="127"/>
      <c r="G21" s="128"/>
      <c r="H21" s="123"/>
    </row>
    <row r="22" spans="2:8" hidden="1" outlineLevel="1" x14ac:dyDescent="0.25">
      <c r="B22" s="129"/>
      <c r="C22" s="125"/>
      <c r="D22" s="125"/>
      <c r="E22" s="126"/>
      <c r="F22" s="127"/>
      <c r="G22" s="128"/>
      <c r="H22" s="123"/>
    </row>
    <row r="23" spans="2:8" hidden="1" outlineLevel="1" x14ac:dyDescent="0.25">
      <c r="B23" s="129"/>
      <c r="C23" s="125"/>
      <c r="D23" s="125"/>
      <c r="E23" s="126"/>
      <c r="F23" s="127"/>
      <c r="G23" s="128"/>
      <c r="H23" s="123"/>
    </row>
    <row r="24" spans="2:8" hidden="1" outlineLevel="1" x14ac:dyDescent="0.25">
      <c r="B24" s="129"/>
      <c r="C24" s="125"/>
      <c r="D24" s="125"/>
      <c r="E24" s="126"/>
      <c r="F24" s="127"/>
      <c r="G24" s="128"/>
      <c r="H24" s="123"/>
    </row>
    <row r="25" spans="2:8" collapsed="1" x14ac:dyDescent="0.25">
      <c r="B25" s="180" t="s">
        <v>45</v>
      </c>
      <c r="C25" s="181"/>
      <c r="D25" s="182"/>
      <c r="E25" s="178"/>
      <c r="F25" s="178"/>
      <c r="G25" s="179">
        <f>SUM(G18:G24)</f>
        <v>0</v>
      </c>
      <c r="H25" s="123"/>
    </row>
    <row r="26" spans="2:8" ht="20.25" customHeight="1" x14ac:dyDescent="0.25">
      <c r="B26" s="180" t="s">
        <v>46</v>
      </c>
      <c r="C26" s="181"/>
      <c r="D26" s="182"/>
      <c r="E26" s="178"/>
      <c r="F26" s="178"/>
      <c r="G26" s="179">
        <f>G13+G16+G25</f>
        <v>0</v>
      </c>
      <c r="H26" s="123"/>
    </row>
    <row r="27" spans="2:8" hidden="1" outlineLevel="1" collapsed="1" x14ac:dyDescent="0.25">
      <c r="B27" s="129"/>
      <c r="C27" s="125"/>
      <c r="D27" s="125"/>
      <c r="E27" s="126"/>
      <c r="F27" s="130"/>
      <c r="G27" s="131"/>
      <c r="H27" s="123"/>
    </row>
    <row r="28" spans="2:8" hidden="1" outlineLevel="1" x14ac:dyDescent="0.25">
      <c r="B28" s="129"/>
      <c r="C28" s="125"/>
      <c r="D28" s="125"/>
      <c r="E28" s="126"/>
      <c r="F28" s="130"/>
      <c r="G28" s="131"/>
      <c r="H28" s="123"/>
    </row>
    <row r="29" spans="2:8" hidden="1" outlineLevel="1" x14ac:dyDescent="0.25">
      <c r="B29" s="129"/>
      <c r="C29" s="125"/>
      <c r="D29" s="125"/>
      <c r="E29" s="126"/>
      <c r="F29" s="130"/>
      <c r="G29" s="131"/>
      <c r="H29" s="123"/>
    </row>
    <row r="30" spans="2:8" hidden="1" outlineLevel="1" x14ac:dyDescent="0.25">
      <c r="B30" s="129"/>
      <c r="C30" s="125"/>
      <c r="D30" s="125"/>
      <c r="E30" s="126"/>
      <c r="F30" s="130"/>
      <c r="G30" s="131"/>
      <c r="H30" s="123"/>
    </row>
    <row r="31" spans="2:8" hidden="1" outlineLevel="1" x14ac:dyDescent="0.25">
      <c r="B31" s="132"/>
      <c r="C31" s="133"/>
      <c r="D31" s="125"/>
      <c r="E31" s="126"/>
      <c r="F31" s="130"/>
      <c r="G31" s="131"/>
      <c r="H31" s="123"/>
    </row>
    <row r="32" spans="2:8" hidden="1" outlineLevel="1" x14ac:dyDescent="0.25">
      <c r="B32" s="132"/>
      <c r="C32" s="133"/>
      <c r="D32" s="125"/>
      <c r="E32" s="126"/>
      <c r="F32" s="130"/>
      <c r="G32" s="131"/>
      <c r="H32" s="123"/>
    </row>
    <row r="33" spans="2:9" hidden="1" outlineLevel="1" x14ac:dyDescent="0.25">
      <c r="B33" s="134"/>
      <c r="C33" s="135"/>
      <c r="D33" s="125"/>
      <c r="E33" s="126"/>
      <c r="F33" s="130"/>
      <c r="G33" s="131"/>
      <c r="H33" s="123"/>
    </row>
    <row r="34" spans="2:9" ht="20.25" customHeight="1" collapsed="1" x14ac:dyDescent="0.25">
      <c r="B34" s="183" t="s">
        <v>47</v>
      </c>
      <c r="C34" s="184"/>
      <c r="D34" s="185"/>
      <c r="E34" s="178"/>
      <c r="F34" s="178"/>
      <c r="G34" s="179">
        <f>SUM(G27:G33)</f>
        <v>0</v>
      </c>
      <c r="I34" s="76"/>
    </row>
    <row r="35" spans="2:9" ht="20.25" customHeight="1" x14ac:dyDescent="0.25">
      <c r="B35" s="180" t="s">
        <v>48</v>
      </c>
      <c r="C35" s="181"/>
      <c r="D35" s="182"/>
      <c r="E35" s="190"/>
      <c r="F35" s="191"/>
      <c r="G35" s="179">
        <f>+G26+G34</f>
        <v>0</v>
      </c>
      <c r="H35" s="123"/>
    </row>
    <row r="36" spans="2:9" x14ac:dyDescent="0.25">
      <c r="B36" s="186" t="s">
        <v>49</v>
      </c>
      <c r="C36" s="187"/>
      <c r="D36" s="187"/>
      <c r="E36" s="187"/>
      <c r="F36" s="188"/>
      <c r="G36" s="189">
        <f>+G9-G35</f>
        <v>12048000</v>
      </c>
      <c r="H36" s="123"/>
    </row>
    <row r="37" spans="2:9" x14ac:dyDescent="0.25">
      <c r="C37" s="123"/>
      <c r="D37" s="123"/>
      <c r="E37" s="123"/>
      <c r="F37" s="123"/>
      <c r="G37" s="123"/>
      <c r="H37" s="123"/>
    </row>
    <row r="38" spans="2:9" x14ac:dyDescent="0.25">
      <c r="B38" s="123"/>
      <c r="C38" s="123"/>
      <c r="D38" s="123"/>
      <c r="E38" s="123"/>
      <c r="F38" s="123"/>
      <c r="G38" s="123"/>
      <c r="H38" s="123"/>
    </row>
    <row r="39" spans="2:9" x14ac:dyDescent="0.25">
      <c r="B39" s="123"/>
    </row>
  </sheetData>
  <mergeCells count="9">
    <mergeCell ref="B15:D15"/>
    <mergeCell ref="B12:D12"/>
    <mergeCell ref="E9:F9"/>
    <mergeCell ref="B7:C7"/>
    <mergeCell ref="B1:G1"/>
    <mergeCell ref="B2:G2"/>
    <mergeCell ref="B3:G3"/>
    <mergeCell ref="B5:C5"/>
    <mergeCell ref="B6:C6"/>
  </mergeCells>
  <conditionalFormatting sqref="B12:C12">
    <cfRule type="expression" dxfId="13" priority="3">
      <formula>LEN($E14)=2</formula>
    </cfRule>
  </conditionalFormatting>
  <conditionalFormatting sqref="B15:C15">
    <cfRule type="expression" dxfId="12" priority="14">
      <formula>LEN(#REF!)=2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XFD201"/>
  <sheetViews>
    <sheetView showGridLines="0" zoomScale="90" zoomScaleNormal="90" workbookViewId="0">
      <pane ySplit="9" topLeftCell="A78" activePane="bottomLeft" state="frozen"/>
      <selection pane="bottomLeft" activeCell="B183" sqref="B183"/>
    </sheetView>
  </sheetViews>
  <sheetFormatPr baseColWidth="10" defaultColWidth="100" defaultRowHeight="15" outlineLevelRow="1" x14ac:dyDescent="0.25"/>
  <cols>
    <col min="1" max="1" width="12.28515625" bestFit="1" customWidth="1"/>
    <col min="2" max="2" width="26.85546875" style="3" bestFit="1" customWidth="1"/>
    <col min="3" max="3" width="12.5703125" bestFit="1" customWidth="1"/>
    <col min="4" max="4" width="17.5703125" bestFit="1" customWidth="1"/>
    <col min="5" max="5" width="5.5703125" style="3" bestFit="1" customWidth="1"/>
    <col min="6" max="6" width="12.5703125" bestFit="1" customWidth="1"/>
    <col min="7" max="7" width="5.42578125" bestFit="1" customWidth="1"/>
    <col min="8" max="8" width="99.85546875" bestFit="1" customWidth="1"/>
    <col min="9" max="10" width="10" bestFit="1" customWidth="1"/>
    <col min="11" max="11" width="9.140625" style="3" bestFit="1" customWidth="1"/>
    <col min="12" max="12" width="10.42578125" bestFit="1" customWidth="1"/>
    <col min="13" max="13" width="9.85546875" bestFit="1" customWidth="1"/>
    <col min="14" max="14" width="13.140625" bestFit="1" customWidth="1"/>
    <col min="15" max="15" width="10" bestFit="1" customWidth="1"/>
    <col min="16" max="16" width="11.85546875" bestFit="1" customWidth="1"/>
    <col min="17" max="17" width="18.28515625" bestFit="1" customWidth="1"/>
    <col min="18" max="18" width="11.28515625" bestFit="1" customWidth="1"/>
  </cols>
  <sheetData>
    <row r="2" spans="1:28" ht="20.25" x14ac:dyDescent="0.25">
      <c r="A2" s="233" t="s">
        <v>193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</row>
    <row r="3" spans="1:28" ht="15.75" x14ac:dyDescent="0.25">
      <c r="A3" s="277" t="s">
        <v>205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</row>
    <row r="4" spans="1:28" ht="20.25" x14ac:dyDescent="0.25">
      <c r="A4" s="233" t="s">
        <v>328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</row>
    <row r="5" spans="1:28" ht="20.25" x14ac:dyDescent="0.25">
      <c r="A5" s="1"/>
      <c r="B5" s="2"/>
      <c r="C5" s="1"/>
      <c r="D5" s="1"/>
      <c r="E5" s="1"/>
      <c r="F5" s="1"/>
      <c r="G5" s="1"/>
      <c r="H5" s="1"/>
      <c r="I5" s="1"/>
      <c r="J5" s="1"/>
      <c r="N5" s="28"/>
      <c r="O5" s="28"/>
      <c r="P5" s="28"/>
      <c r="Q5" s="28"/>
      <c r="R5" s="28"/>
    </row>
    <row r="6" spans="1:28" x14ac:dyDescent="0.25">
      <c r="A6" s="278" t="s">
        <v>50</v>
      </c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80"/>
      <c r="N6" s="284" t="s">
        <v>51</v>
      </c>
      <c r="O6" s="285"/>
      <c r="P6" s="285"/>
      <c r="Q6" s="285"/>
      <c r="R6" s="286"/>
    </row>
    <row r="7" spans="1:28" x14ac:dyDescent="0.25">
      <c r="A7" s="281"/>
      <c r="B7" s="282"/>
      <c r="C7" s="282"/>
      <c r="D7" s="282"/>
      <c r="E7" s="282"/>
      <c r="F7" s="282"/>
      <c r="G7" s="282"/>
      <c r="H7" s="282"/>
      <c r="I7" s="282"/>
      <c r="J7" s="282"/>
      <c r="K7" s="282"/>
      <c r="L7" s="282"/>
      <c r="M7" s="283"/>
      <c r="N7" s="287" t="s">
        <v>52</v>
      </c>
      <c r="O7" s="288"/>
      <c r="P7" s="289"/>
      <c r="Q7" s="288" t="s">
        <v>53</v>
      </c>
      <c r="R7" s="289"/>
    </row>
    <row r="8" spans="1:28" s="24" customFormat="1" x14ac:dyDescent="0.25">
      <c r="A8" s="272" t="s">
        <v>54</v>
      </c>
      <c r="B8" s="272" t="s">
        <v>55</v>
      </c>
      <c r="C8" s="272" t="s">
        <v>56</v>
      </c>
      <c r="D8" s="272" t="s">
        <v>57</v>
      </c>
      <c r="E8" s="272" t="s">
        <v>58</v>
      </c>
      <c r="F8" s="272" t="s">
        <v>59</v>
      </c>
      <c r="G8" s="272" t="s">
        <v>60</v>
      </c>
      <c r="H8" s="272" t="s">
        <v>61</v>
      </c>
      <c r="I8" s="272" t="s">
        <v>62</v>
      </c>
      <c r="J8" s="272" t="s">
        <v>63</v>
      </c>
      <c r="K8" s="192" t="s">
        <v>64</v>
      </c>
      <c r="L8" s="192" t="s">
        <v>64</v>
      </c>
      <c r="M8" s="192" t="s">
        <v>64</v>
      </c>
      <c r="N8" s="272" t="s">
        <v>65</v>
      </c>
      <c r="O8" s="272" t="s">
        <v>38</v>
      </c>
      <c r="P8" s="272" t="s">
        <v>66</v>
      </c>
      <c r="Q8" s="272" t="s">
        <v>67</v>
      </c>
      <c r="R8" s="272" t="s">
        <v>66</v>
      </c>
      <c r="S8" s="23"/>
      <c r="W8"/>
      <c r="X8"/>
      <c r="Y8"/>
      <c r="Z8"/>
      <c r="AA8"/>
      <c r="AB8"/>
    </row>
    <row r="9" spans="1:28" s="24" customFormat="1" x14ac:dyDescent="0.25">
      <c r="A9" s="273"/>
      <c r="B9" s="273"/>
      <c r="C9" s="273"/>
      <c r="D9" s="273"/>
      <c r="E9" s="273"/>
      <c r="F9" s="273"/>
      <c r="G9" s="273"/>
      <c r="H9" s="273"/>
      <c r="I9" s="273"/>
      <c r="J9" s="273"/>
      <c r="K9" s="193" t="s">
        <v>69</v>
      </c>
      <c r="L9" s="193" t="s">
        <v>38</v>
      </c>
      <c r="M9" s="193" t="s">
        <v>70</v>
      </c>
      <c r="N9" s="273"/>
      <c r="O9" s="273"/>
      <c r="P9" s="273"/>
      <c r="Q9" s="273" t="s">
        <v>67</v>
      </c>
      <c r="R9" s="273" t="s">
        <v>66</v>
      </c>
      <c r="S9" s="23"/>
      <c r="W9"/>
      <c r="X9"/>
      <c r="Y9"/>
      <c r="Z9"/>
      <c r="AA9"/>
      <c r="AB9"/>
    </row>
    <row r="10" spans="1:28" s="3" customFormat="1" hidden="1" outlineLevel="1" x14ac:dyDescent="0.25">
      <c r="A10" s="43" t="s">
        <v>234</v>
      </c>
      <c r="B10" s="47" t="s">
        <v>255</v>
      </c>
      <c r="C10" s="138" t="s">
        <v>132</v>
      </c>
      <c r="D10" s="43" t="s">
        <v>227</v>
      </c>
      <c r="E10" s="138">
        <v>5</v>
      </c>
      <c r="F10" s="149" t="s">
        <v>234</v>
      </c>
      <c r="G10" s="138" t="s">
        <v>228</v>
      </c>
      <c r="H10" s="139" t="s">
        <v>271</v>
      </c>
      <c r="I10" s="140">
        <v>45314</v>
      </c>
      <c r="J10" s="140">
        <v>45314</v>
      </c>
      <c r="K10" s="43">
        <v>15</v>
      </c>
      <c r="L10" s="141">
        <v>45322</v>
      </c>
      <c r="M10" s="142">
        <v>30172</v>
      </c>
      <c r="N10" s="46"/>
      <c r="O10" s="46"/>
      <c r="P10" s="68">
        <v>0</v>
      </c>
      <c r="Q10" s="46" t="s">
        <v>324</v>
      </c>
      <c r="R10" s="68">
        <v>0</v>
      </c>
      <c r="W10"/>
      <c r="X10"/>
      <c r="Y10"/>
      <c r="Z10"/>
      <c r="AA10"/>
      <c r="AB10"/>
    </row>
    <row r="11" spans="1:28" s="3" customFormat="1" hidden="1" outlineLevel="1" x14ac:dyDescent="0.25">
      <c r="A11" s="43" t="s">
        <v>234</v>
      </c>
      <c r="B11" s="47" t="s">
        <v>233</v>
      </c>
      <c r="C11" s="138" t="s">
        <v>132</v>
      </c>
      <c r="D11" s="43" t="s">
        <v>227</v>
      </c>
      <c r="E11" s="138">
        <v>7</v>
      </c>
      <c r="F11" s="149" t="s">
        <v>234</v>
      </c>
      <c r="G11" s="138" t="s">
        <v>228</v>
      </c>
      <c r="H11" s="139" t="s">
        <v>238</v>
      </c>
      <c r="I11" s="140">
        <v>45314</v>
      </c>
      <c r="J11" s="140">
        <v>45314</v>
      </c>
      <c r="K11" s="43">
        <v>16</v>
      </c>
      <c r="L11" s="141">
        <v>45322</v>
      </c>
      <c r="M11" s="142">
        <v>30172</v>
      </c>
      <c r="N11" s="46"/>
      <c r="O11" s="46"/>
      <c r="P11" s="68">
        <v>0</v>
      </c>
      <c r="Q11" s="46" t="s">
        <v>324</v>
      </c>
      <c r="R11" s="68">
        <v>0</v>
      </c>
      <c r="W11"/>
      <c r="X11"/>
      <c r="Y11"/>
      <c r="Z11"/>
      <c r="AA11"/>
      <c r="AB11"/>
    </row>
    <row r="12" spans="1:28" s="3" customFormat="1" hidden="1" outlineLevel="1" x14ac:dyDescent="0.25">
      <c r="A12" s="43" t="s">
        <v>235</v>
      </c>
      <c r="B12" s="47" t="s">
        <v>257</v>
      </c>
      <c r="C12" s="138" t="s">
        <v>132</v>
      </c>
      <c r="D12" s="43" t="s">
        <v>227</v>
      </c>
      <c r="E12" s="138">
        <v>4</v>
      </c>
      <c r="F12" s="149" t="s">
        <v>236</v>
      </c>
      <c r="G12" s="138" t="s">
        <v>228</v>
      </c>
      <c r="H12" s="139" t="s">
        <v>239</v>
      </c>
      <c r="I12" s="140">
        <v>45308</v>
      </c>
      <c r="J12" s="140">
        <v>45308</v>
      </c>
      <c r="K12" s="43">
        <v>17</v>
      </c>
      <c r="L12" s="141">
        <v>45322</v>
      </c>
      <c r="M12" s="142">
        <v>32801</v>
      </c>
      <c r="N12" s="46"/>
      <c r="O12" s="46"/>
      <c r="P12" s="68">
        <v>0</v>
      </c>
      <c r="Q12" s="46"/>
      <c r="R12" s="68">
        <v>0</v>
      </c>
      <c r="W12"/>
      <c r="X12"/>
      <c r="Y12"/>
      <c r="Z12"/>
      <c r="AA12"/>
      <c r="AB12"/>
    </row>
    <row r="13" spans="1:28" s="3" customFormat="1" hidden="1" outlineLevel="1" x14ac:dyDescent="0.25">
      <c r="A13" s="43" t="s">
        <v>235</v>
      </c>
      <c r="B13" s="47" t="s">
        <v>233</v>
      </c>
      <c r="C13" s="138" t="s">
        <v>132</v>
      </c>
      <c r="D13" s="43" t="s">
        <v>227</v>
      </c>
      <c r="E13" s="138">
        <v>7</v>
      </c>
      <c r="F13" s="149" t="s">
        <v>236</v>
      </c>
      <c r="G13" s="138" t="s">
        <v>228</v>
      </c>
      <c r="H13" s="139" t="s">
        <v>239</v>
      </c>
      <c r="I13" s="140">
        <v>45308</v>
      </c>
      <c r="J13" s="140">
        <v>45308</v>
      </c>
      <c r="K13" s="43">
        <v>18</v>
      </c>
      <c r="L13" s="141">
        <v>45322</v>
      </c>
      <c r="M13" s="142">
        <v>30172</v>
      </c>
      <c r="N13" s="46"/>
      <c r="O13" s="46"/>
      <c r="P13" s="68">
        <v>0</v>
      </c>
      <c r="Q13" s="46"/>
      <c r="R13" s="68">
        <v>0</v>
      </c>
      <c r="W13"/>
      <c r="X13"/>
      <c r="Y13"/>
      <c r="Z13"/>
      <c r="AA13"/>
      <c r="AB13"/>
    </row>
    <row r="14" spans="1:28" s="3" customFormat="1" ht="24" hidden="1" outlineLevel="1" x14ac:dyDescent="0.25">
      <c r="A14" s="43" t="s">
        <v>234</v>
      </c>
      <c r="B14" s="47" t="s">
        <v>251</v>
      </c>
      <c r="C14" s="138" t="s">
        <v>134</v>
      </c>
      <c r="D14" s="43" t="s">
        <v>229</v>
      </c>
      <c r="E14" s="138" t="s">
        <v>230</v>
      </c>
      <c r="F14" s="149" t="s">
        <v>234</v>
      </c>
      <c r="G14" s="138" t="s">
        <v>228</v>
      </c>
      <c r="H14" s="139" t="s">
        <v>294</v>
      </c>
      <c r="I14" s="140">
        <v>45314</v>
      </c>
      <c r="J14" s="140">
        <v>45314</v>
      </c>
      <c r="K14" s="43">
        <v>19</v>
      </c>
      <c r="L14" s="141">
        <v>45321</v>
      </c>
      <c r="M14" s="142">
        <v>32801</v>
      </c>
      <c r="N14" s="46"/>
      <c r="O14" s="143"/>
      <c r="P14" s="68">
        <v>0</v>
      </c>
      <c r="Q14" s="46" t="s">
        <v>324</v>
      </c>
      <c r="R14" s="68">
        <v>0</v>
      </c>
      <c r="W14"/>
      <c r="X14"/>
      <c r="Y14"/>
      <c r="Z14"/>
      <c r="AA14"/>
      <c r="AB14"/>
    </row>
    <row r="15" spans="1:28" s="3" customFormat="1" hidden="1" outlineLevel="1" x14ac:dyDescent="0.25">
      <c r="A15" s="43" t="s">
        <v>235</v>
      </c>
      <c r="B15" s="47" t="s">
        <v>251</v>
      </c>
      <c r="C15" s="138" t="s">
        <v>134</v>
      </c>
      <c r="D15" s="43" t="s">
        <v>229</v>
      </c>
      <c r="E15" s="138" t="s">
        <v>230</v>
      </c>
      <c r="F15" s="149" t="s">
        <v>236</v>
      </c>
      <c r="G15" s="138" t="s">
        <v>228</v>
      </c>
      <c r="H15" s="139" t="s">
        <v>295</v>
      </c>
      <c r="I15" s="140">
        <v>45308</v>
      </c>
      <c r="J15" s="140">
        <v>45308</v>
      </c>
      <c r="K15" s="43">
        <v>20</v>
      </c>
      <c r="L15" s="141">
        <v>45321</v>
      </c>
      <c r="M15" s="142">
        <v>32801</v>
      </c>
      <c r="N15" s="46"/>
      <c r="O15" s="143"/>
      <c r="P15" s="68">
        <v>0</v>
      </c>
      <c r="Q15" s="46"/>
      <c r="R15" s="68">
        <v>0</v>
      </c>
      <c r="W15"/>
      <c r="X15"/>
      <c r="Y15"/>
      <c r="Z15"/>
      <c r="AA15"/>
      <c r="AB15"/>
    </row>
    <row r="16" spans="1:28" s="3" customFormat="1" hidden="1" outlineLevel="1" x14ac:dyDescent="0.25">
      <c r="A16" s="43" t="s">
        <v>234</v>
      </c>
      <c r="B16" s="47" t="s">
        <v>233</v>
      </c>
      <c r="C16" s="138" t="s">
        <v>132</v>
      </c>
      <c r="D16" s="43" t="s">
        <v>227</v>
      </c>
      <c r="E16" s="138">
        <v>7</v>
      </c>
      <c r="F16" s="149" t="s">
        <v>237</v>
      </c>
      <c r="G16" s="138" t="s">
        <v>228</v>
      </c>
      <c r="H16" s="139" t="s">
        <v>240</v>
      </c>
      <c r="I16" s="140">
        <v>45337</v>
      </c>
      <c r="J16" s="140">
        <v>45337</v>
      </c>
      <c r="K16" s="43">
        <v>33</v>
      </c>
      <c r="L16" s="141">
        <v>45357</v>
      </c>
      <c r="M16" s="142">
        <v>30172</v>
      </c>
      <c r="N16" s="46"/>
      <c r="O16" s="143"/>
      <c r="P16" s="68">
        <v>0</v>
      </c>
      <c r="Q16" s="46" t="s">
        <v>325</v>
      </c>
      <c r="R16" s="68">
        <v>6500</v>
      </c>
      <c r="W16"/>
      <c r="X16"/>
      <c r="Y16"/>
      <c r="Z16"/>
      <c r="AA16"/>
      <c r="AB16"/>
    </row>
    <row r="17" spans="1:28" s="3" customFormat="1" hidden="1" outlineLevel="1" x14ac:dyDescent="0.25">
      <c r="A17" s="43" t="s">
        <v>234</v>
      </c>
      <c r="B17" s="47" t="s">
        <v>243</v>
      </c>
      <c r="C17" s="138" t="s">
        <v>132</v>
      </c>
      <c r="D17" s="43" t="s">
        <v>227</v>
      </c>
      <c r="E17" s="138">
        <v>7</v>
      </c>
      <c r="F17" s="149" t="s">
        <v>244</v>
      </c>
      <c r="G17" s="138" t="s">
        <v>228</v>
      </c>
      <c r="H17" s="139" t="s">
        <v>259</v>
      </c>
      <c r="I17" s="140">
        <v>45337</v>
      </c>
      <c r="J17" s="140">
        <v>45337</v>
      </c>
      <c r="K17" s="43">
        <v>34</v>
      </c>
      <c r="L17" s="141">
        <v>45357</v>
      </c>
      <c r="M17" s="142">
        <v>30172</v>
      </c>
      <c r="N17" s="46"/>
      <c r="O17" s="143"/>
      <c r="P17" s="68">
        <v>0</v>
      </c>
      <c r="Q17" s="46" t="s">
        <v>324</v>
      </c>
      <c r="R17" s="68">
        <v>0</v>
      </c>
      <c r="W17"/>
      <c r="X17"/>
      <c r="Y17"/>
      <c r="Z17"/>
      <c r="AA17"/>
      <c r="AB17"/>
    </row>
    <row r="18" spans="1:28" s="3" customFormat="1" hidden="1" outlineLevel="1" x14ac:dyDescent="0.25">
      <c r="A18" s="43" t="s">
        <v>234</v>
      </c>
      <c r="B18" s="47" t="s">
        <v>257</v>
      </c>
      <c r="C18" s="138" t="s">
        <v>132</v>
      </c>
      <c r="D18" s="43" t="s">
        <v>227</v>
      </c>
      <c r="E18" s="138">
        <v>4</v>
      </c>
      <c r="F18" s="149" t="s">
        <v>237</v>
      </c>
      <c r="G18" s="138" t="s">
        <v>228</v>
      </c>
      <c r="H18" s="139" t="s">
        <v>277</v>
      </c>
      <c r="I18" s="140">
        <v>45335</v>
      </c>
      <c r="J18" s="140">
        <v>45335</v>
      </c>
      <c r="K18" s="43">
        <v>35</v>
      </c>
      <c r="L18" s="141">
        <v>45357</v>
      </c>
      <c r="M18" s="142">
        <v>32801</v>
      </c>
      <c r="N18" s="46"/>
      <c r="O18" s="143"/>
      <c r="P18" s="68">
        <v>0</v>
      </c>
      <c r="Q18" s="46" t="s">
        <v>324</v>
      </c>
      <c r="R18" s="68">
        <v>0</v>
      </c>
      <c r="W18"/>
      <c r="X18"/>
      <c r="Y18"/>
      <c r="Z18"/>
      <c r="AA18"/>
      <c r="AB18"/>
    </row>
    <row r="19" spans="1:28" s="3" customFormat="1" hidden="1" outlineLevel="1" x14ac:dyDescent="0.25">
      <c r="A19" s="43" t="s">
        <v>234</v>
      </c>
      <c r="B19" s="47" t="s">
        <v>266</v>
      </c>
      <c r="C19" s="138" t="s">
        <v>132</v>
      </c>
      <c r="D19" s="43" t="s">
        <v>227</v>
      </c>
      <c r="E19" s="138">
        <v>9</v>
      </c>
      <c r="F19" s="149" t="s">
        <v>237</v>
      </c>
      <c r="G19" s="138" t="s">
        <v>228</v>
      </c>
      <c r="H19" s="139" t="s">
        <v>267</v>
      </c>
      <c r="I19" s="140">
        <v>45334</v>
      </c>
      <c r="J19" s="140">
        <v>45335</v>
      </c>
      <c r="K19" s="43">
        <v>36</v>
      </c>
      <c r="L19" s="141">
        <v>45357</v>
      </c>
      <c r="M19" s="142">
        <v>105601</v>
      </c>
      <c r="N19" s="46"/>
      <c r="O19" s="143"/>
      <c r="P19" s="68">
        <v>0</v>
      </c>
      <c r="Q19" s="46" t="s">
        <v>324</v>
      </c>
      <c r="R19" s="68">
        <v>0</v>
      </c>
      <c r="W19"/>
      <c r="X19"/>
      <c r="Y19"/>
      <c r="Z19"/>
      <c r="AA19"/>
      <c r="AB19"/>
    </row>
    <row r="20" spans="1:28" s="3" customFormat="1" hidden="1" outlineLevel="1" x14ac:dyDescent="0.25">
      <c r="A20" s="43" t="s">
        <v>234</v>
      </c>
      <c r="B20" s="47" t="s">
        <v>233</v>
      </c>
      <c r="C20" s="138" t="s">
        <v>132</v>
      </c>
      <c r="D20" s="43" t="s">
        <v>227</v>
      </c>
      <c r="E20" s="138">
        <v>7</v>
      </c>
      <c r="F20" s="149" t="s">
        <v>237</v>
      </c>
      <c r="G20" s="138" t="s">
        <v>228</v>
      </c>
      <c r="H20" s="139" t="s">
        <v>241</v>
      </c>
      <c r="I20" s="140">
        <v>45332</v>
      </c>
      <c r="J20" s="140">
        <v>45332</v>
      </c>
      <c r="K20" s="43">
        <v>37</v>
      </c>
      <c r="L20" s="141">
        <v>45357</v>
      </c>
      <c r="M20" s="142">
        <v>30172</v>
      </c>
      <c r="N20" s="46"/>
      <c r="O20" s="143"/>
      <c r="P20" s="68">
        <v>0</v>
      </c>
      <c r="Q20" s="46" t="s">
        <v>324</v>
      </c>
      <c r="R20" s="68">
        <v>0</v>
      </c>
      <c r="W20"/>
      <c r="X20"/>
      <c r="Y20"/>
      <c r="Z20"/>
      <c r="AA20"/>
      <c r="AB20"/>
    </row>
    <row r="21" spans="1:28" s="3" customFormat="1" hidden="1" outlineLevel="1" x14ac:dyDescent="0.25">
      <c r="A21" s="43" t="s">
        <v>234</v>
      </c>
      <c r="B21" s="47" t="s">
        <v>253</v>
      </c>
      <c r="C21" s="138" t="s">
        <v>132</v>
      </c>
      <c r="D21" s="43" t="s">
        <v>227</v>
      </c>
      <c r="E21" s="138">
        <v>5</v>
      </c>
      <c r="F21" s="149" t="s">
        <v>244</v>
      </c>
      <c r="G21" s="138" t="s">
        <v>228</v>
      </c>
      <c r="H21" s="139" t="s">
        <v>287</v>
      </c>
      <c r="I21" s="140">
        <v>45327</v>
      </c>
      <c r="J21" s="140">
        <v>45331</v>
      </c>
      <c r="K21" s="43">
        <v>38</v>
      </c>
      <c r="L21" s="141">
        <v>45357</v>
      </c>
      <c r="M21" s="142">
        <v>331888</v>
      </c>
      <c r="N21" s="46"/>
      <c r="O21" s="143"/>
      <c r="P21" s="68">
        <v>0</v>
      </c>
      <c r="Q21" s="46"/>
      <c r="R21" s="68">
        <v>0</v>
      </c>
      <c r="W21"/>
      <c r="X21"/>
      <c r="Y21"/>
      <c r="Z21"/>
      <c r="AA21"/>
      <c r="AB21"/>
    </row>
    <row r="22" spans="1:28" s="3" customFormat="1" hidden="1" outlineLevel="1" x14ac:dyDescent="0.25">
      <c r="A22" s="43" t="s">
        <v>235</v>
      </c>
      <c r="B22" s="47" t="s">
        <v>250</v>
      </c>
      <c r="C22" s="138" t="s">
        <v>132</v>
      </c>
      <c r="D22" s="43" t="s">
        <v>227</v>
      </c>
      <c r="E22" s="138">
        <v>9</v>
      </c>
      <c r="F22" s="149" t="s">
        <v>268</v>
      </c>
      <c r="G22" s="138" t="s">
        <v>228</v>
      </c>
      <c r="H22" s="139" t="s">
        <v>272</v>
      </c>
      <c r="I22" s="140">
        <v>45341</v>
      </c>
      <c r="J22" s="140">
        <v>45342</v>
      </c>
      <c r="K22" s="43">
        <v>39</v>
      </c>
      <c r="L22" s="141">
        <v>45357</v>
      </c>
      <c r="M22" s="142">
        <v>105601</v>
      </c>
      <c r="N22" s="46"/>
      <c r="O22" s="143"/>
      <c r="P22" s="68">
        <v>0</v>
      </c>
      <c r="Q22" s="46"/>
      <c r="R22" s="68">
        <v>0</v>
      </c>
      <c r="W22"/>
      <c r="X22"/>
      <c r="Y22"/>
      <c r="Z22"/>
      <c r="AA22"/>
      <c r="AB22"/>
    </row>
    <row r="23" spans="1:28" s="3" customFormat="1" hidden="1" outlineLevel="1" x14ac:dyDescent="0.25">
      <c r="A23" s="43" t="s">
        <v>234</v>
      </c>
      <c r="B23" s="47" t="s">
        <v>243</v>
      </c>
      <c r="C23" s="138" t="s">
        <v>132</v>
      </c>
      <c r="D23" s="43" t="s">
        <v>227</v>
      </c>
      <c r="E23" s="138">
        <v>7</v>
      </c>
      <c r="F23" s="149" t="s">
        <v>244</v>
      </c>
      <c r="G23" s="138" t="s">
        <v>228</v>
      </c>
      <c r="H23" s="139" t="s">
        <v>247</v>
      </c>
      <c r="I23" s="140">
        <v>45338</v>
      </c>
      <c r="J23" s="140">
        <v>45338</v>
      </c>
      <c r="K23" s="43">
        <v>40</v>
      </c>
      <c r="L23" s="141">
        <v>45357</v>
      </c>
      <c r="M23" s="142">
        <v>30172</v>
      </c>
      <c r="N23" s="46"/>
      <c r="O23" s="143"/>
      <c r="P23" s="68">
        <v>0</v>
      </c>
      <c r="Q23" s="46" t="s">
        <v>324</v>
      </c>
      <c r="R23" s="68">
        <v>0</v>
      </c>
      <c r="W23"/>
      <c r="X23"/>
      <c r="Y23"/>
      <c r="Z23"/>
      <c r="AA23"/>
      <c r="AB23"/>
    </row>
    <row r="24" spans="1:28" s="3" customFormat="1" hidden="1" outlineLevel="1" x14ac:dyDescent="0.25">
      <c r="A24" s="43" t="s">
        <v>234</v>
      </c>
      <c r="B24" s="47" t="s">
        <v>254</v>
      </c>
      <c r="C24" s="138" t="s">
        <v>132</v>
      </c>
      <c r="D24" s="43" t="s">
        <v>227</v>
      </c>
      <c r="E24" s="138">
        <v>9</v>
      </c>
      <c r="F24" s="149" t="s">
        <v>237</v>
      </c>
      <c r="G24" s="138" t="s">
        <v>228</v>
      </c>
      <c r="H24" s="139" t="s">
        <v>282</v>
      </c>
      <c r="I24" s="140">
        <v>45327</v>
      </c>
      <c r="J24" s="140">
        <v>45331</v>
      </c>
      <c r="K24" s="43">
        <v>41</v>
      </c>
      <c r="L24" s="141">
        <v>45357</v>
      </c>
      <c r="M24" s="142">
        <v>331888</v>
      </c>
      <c r="N24" s="46"/>
      <c r="O24" s="143"/>
      <c r="P24" s="68">
        <v>0</v>
      </c>
      <c r="Q24" s="46" t="s">
        <v>324</v>
      </c>
      <c r="R24" s="68">
        <v>0</v>
      </c>
      <c r="W24"/>
      <c r="X24"/>
      <c r="Y24"/>
      <c r="Z24"/>
      <c r="AA24"/>
      <c r="AB24"/>
    </row>
    <row r="25" spans="1:28" s="3" customFormat="1" hidden="1" outlineLevel="1" x14ac:dyDescent="0.25">
      <c r="A25" s="43" t="s">
        <v>235</v>
      </c>
      <c r="B25" s="47" t="s">
        <v>250</v>
      </c>
      <c r="C25" s="138" t="s">
        <v>132</v>
      </c>
      <c r="D25" s="43" t="s">
        <v>227</v>
      </c>
      <c r="E25" s="138">
        <v>9</v>
      </c>
      <c r="F25" s="149" t="s">
        <v>268</v>
      </c>
      <c r="G25" s="138" t="s">
        <v>228</v>
      </c>
      <c r="H25" s="139" t="s">
        <v>272</v>
      </c>
      <c r="I25" s="140">
        <v>45363</v>
      </c>
      <c r="J25" s="140">
        <v>45365</v>
      </c>
      <c r="K25" s="43">
        <v>42</v>
      </c>
      <c r="L25" s="141">
        <v>45357</v>
      </c>
      <c r="M25" s="142">
        <v>181030</v>
      </c>
      <c r="N25" s="46"/>
      <c r="O25" s="143"/>
      <c r="P25" s="68">
        <v>0</v>
      </c>
      <c r="Q25" s="46"/>
      <c r="R25" s="68">
        <v>0</v>
      </c>
      <c r="W25"/>
      <c r="X25"/>
      <c r="Y25"/>
      <c r="Z25"/>
      <c r="AA25"/>
      <c r="AB25"/>
    </row>
    <row r="26" spans="1:28" s="3" customFormat="1" hidden="1" outlineLevel="1" x14ac:dyDescent="0.25">
      <c r="A26" s="43" t="s">
        <v>234</v>
      </c>
      <c r="B26" s="47" t="s">
        <v>243</v>
      </c>
      <c r="C26" s="138" t="s">
        <v>132</v>
      </c>
      <c r="D26" s="43" t="s">
        <v>227</v>
      </c>
      <c r="E26" s="138">
        <v>7</v>
      </c>
      <c r="F26" s="149" t="s">
        <v>244</v>
      </c>
      <c r="G26" s="138" t="s">
        <v>228</v>
      </c>
      <c r="H26" s="139" t="s">
        <v>248</v>
      </c>
      <c r="I26" s="140">
        <v>45345</v>
      </c>
      <c r="J26" s="140">
        <v>45345</v>
      </c>
      <c r="K26" s="43">
        <v>43</v>
      </c>
      <c r="L26" s="141">
        <v>45357</v>
      </c>
      <c r="M26" s="142">
        <v>30172</v>
      </c>
      <c r="N26" s="46"/>
      <c r="O26" s="143"/>
      <c r="P26" s="68">
        <v>0</v>
      </c>
      <c r="Q26" s="46" t="s">
        <v>324</v>
      </c>
      <c r="R26" s="68">
        <v>0</v>
      </c>
      <c r="W26"/>
      <c r="X26"/>
      <c r="Y26"/>
      <c r="Z26"/>
      <c r="AA26"/>
      <c r="AB26"/>
    </row>
    <row r="27" spans="1:28" s="3" customFormat="1" hidden="1" outlineLevel="1" x14ac:dyDescent="0.25">
      <c r="A27" s="43" t="s">
        <v>234</v>
      </c>
      <c r="B27" s="47" t="s">
        <v>252</v>
      </c>
      <c r="C27" s="138" t="s">
        <v>132</v>
      </c>
      <c r="D27" s="43" t="s">
        <v>227</v>
      </c>
      <c r="E27" s="138">
        <v>10</v>
      </c>
      <c r="F27" s="149" t="s">
        <v>234</v>
      </c>
      <c r="G27" s="138" t="s">
        <v>228</v>
      </c>
      <c r="H27" s="139" t="s">
        <v>279</v>
      </c>
      <c r="I27" s="140">
        <v>45327</v>
      </c>
      <c r="J27" s="140">
        <v>45327</v>
      </c>
      <c r="K27" s="43">
        <v>44</v>
      </c>
      <c r="L27" s="141">
        <v>45357</v>
      </c>
      <c r="M27" s="142">
        <v>30172</v>
      </c>
      <c r="N27" s="46"/>
      <c r="O27" s="143"/>
      <c r="P27" s="68">
        <v>0</v>
      </c>
      <c r="Q27" s="46" t="s">
        <v>324</v>
      </c>
      <c r="R27" s="68">
        <v>0</v>
      </c>
      <c r="W27"/>
      <c r="X27"/>
      <c r="Y27"/>
      <c r="Z27"/>
      <c r="AA27"/>
      <c r="AB27"/>
    </row>
    <row r="28" spans="1:28" s="3" customFormat="1" hidden="1" outlineLevel="1" x14ac:dyDescent="0.25">
      <c r="A28" s="43" t="s">
        <v>264</v>
      </c>
      <c r="B28" s="47" t="s">
        <v>258</v>
      </c>
      <c r="C28" s="138" t="s">
        <v>132</v>
      </c>
      <c r="D28" s="43" t="s">
        <v>227</v>
      </c>
      <c r="E28" s="138">
        <v>13</v>
      </c>
      <c r="F28" s="149" t="s">
        <v>269</v>
      </c>
      <c r="G28" s="138" t="s">
        <v>228</v>
      </c>
      <c r="H28" s="139" t="s">
        <v>270</v>
      </c>
      <c r="I28" s="140">
        <v>45329</v>
      </c>
      <c r="J28" s="140">
        <v>45329</v>
      </c>
      <c r="K28" s="43">
        <v>45</v>
      </c>
      <c r="L28" s="141">
        <v>45357</v>
      </c>
      <c r="M28" s="142">
        <v>24486</v>
      </c>
      <c r="N28" s="46"/>
      <c r="O28" s="143"/>
      <c r="P28" s="68">
        <v>0</v>
      </c>
      <c r="Q28" s="46"/>
      <c r="R28" s="68">
        <v>0</v>
      </c>
      <c r="W28"/>
      <c r="X28"/>
      <c r="Y28"/>
      <c r="Z28"/>
      <c r="AA28"/>
      <c r="AB28"/>
    </row>
    <row r="29" spans="1:28" s="3" customFormat="1" ht="24" hidden="1" outlineLevel="1" x14ac:dyDescent="0.25">
      <c r="A29" s="43" t="s">
        <v>234</v>
      </c>
      <c r="B29" s="47" t="s">
        <v>257</v>
      </c>
      <c r="C29" s="138" t="s">
        <v>132</v>
      </c>
      <c r="D29" s="43" t="s">
        <v>227</v>
      </c>
      <c r="E29" s="138">
        <v>4</v>
      </c>
      <c r="F29" s="149" t="s">
        <v>234</v>
      </c>
      <c r="G29" s="138" t="s">
        <v>228</v>
      </c>
      <c r="H29" s="139" t="s">
        <v>278</v>
      </c>
      <c r="I29" s="140">
        <v>45314</v>
      </c>
      <c r="J29" s="140">
        <v>45314</v>
      </c>
      <c r="K29" s="43">
        <v>46</v>
      </c>
      <c r="L29" s="141">
        <v>45357</v>
      </c>
      <c r="M29" s="142">
        <v>32801</v>
      </c>
      <c r="N29" s="46"/>
      <c r="O29" s="143"/>
      <c r="P29" s="68">
        <v>0</v>
      </c>
      <c r="Q29" s="46" t="s">
        <v>324</v>
      </c>
      <c r="R29" s="68">
        <v>0</v>
      </c>
      <c r="W29"/>
      <c r="X29"/>
      <c r="Y29"/>
      <c r="Z29"/>
      <c r="AA29"/>
      <c r="AB29"/>
    </row>
    <row r="30" spans="1:28" s="3" customFormat="1" hidden="1" outlineLevel="1" x14ac:dyDescent="0.25">
      <c r="A30" s="43" t="s">
        <v>265</v>
      </c>
      <c r="B30" s="47" t="s">
        <v>253</v>
      </c>
      <c r="C30" s="138" t="s">
        <v>132</v>
      </c>
      <c r="D30" s="43" t="s">
        <v>227</v>
      </c>
      <c r="E30" s="138">
        <v>5</v>
      </c>
      <c r="F30" s="149" t="s">
        <v>317</v>
      </c>
      <c r="G30" s="138" t="s">
        <v>222</v>
      </c>
      <c r="H30" s="139" t="s">
        <v>288</v>
      </c>
      <c r="I30" s="140">
        <v>45369</v>
      </c>
      <c r="J30" s="140">
        <v>45369</v>
      </c>
      <c r="K30" s="43">
        <v>51</v>
      </c>
      <c r="L30" s="141">
        <v>45365</v>
      </c>
      <c r="M30" s="142">
        <v>30172</v>
      </c>
      <c r="N30" s="46" t="s">
        <v>296</v>
      </c>
      <c r="O30" s="143">
        <v>45369</v>
      </c>
      <c r="P30" s="68" t="s">
        <v>297</v>
      </c>
      <c r="Q30" s="46"/>
      <c r="R30" s="68">
        <v>0</v>
      </c>
      <c r="W30"/>
      <c r="X30"/>
      <c r="Y30"/>
      <c r="Z30"/>
      <c r="AA30"/>
      <c r="AB30"/>
    </row>
    <row r="31" spans="1:28" s="3" customFormat="1" ht="24" hidden="1" outlineLevel="1" x14ac:dyDescent="0.25">
      <c r="A31" s="43" t="s">
        <v>261</v>
      </c>
      <c r="B31" s="47" t="s">
        <v>254</v>
      </c>
      <c r="C31" s="138" t="s">
        <v>132</v>
      </c>
      <c r="D31" s="43" t="s">
        <v>227</v>
      </c>
      <c r="E31" s="138">
        <v>9</v>
      </c>
      <c r="F31" s="149" t="s">
        <v>318</v>
      </c>
      <c r="G31" s="138" t="s">
        <v>231</v>
      </c>
      <c r="H31" s="139" t="s">
        <v>283</v>
      </c>
      <c r="I31" s="140">
        <v>45369</v>
      </c>
      <c r="J31" s="140">
        <v>45370</v>
      </c>
      <c r="K31" s="43">
        <v>52</v>
      </c>
      <c r="L31" s="141">
        <v>45365</v>
      </c>
      <c r="M31" s="142">
        <v>75429</v>
      </c>
      <c r="N31" s="46">
        <v>459962</v>
      </c>
      <c r="O31" s="143">
        <v>45369</v>
      </c>
      <c r="P31" s="68">
        <v>174041</v>
      </c>
      <c r="Q31" s="46"/>
      <c r="R31" s="68">
        <v>0</v>
      </c>
      <c r="W31"/>
      <c r="X31"/>
      <c r="Y31"/>
      <c r="Z31"/>
      <c r="AA31"/>
      <c r="AB31"/>
    </row>
    <row r="32" spans="1:28" s="3" customFormat="1" ht="24" hidden="1" outlineLevel="1" x14ac:dyDescent="0.25">
      <c r="A32" s="43" t="s">
        <v>265</v>
      </c>
      <c r="B32" s="47" t="s">
        <v>250</v>
      </c>
      <c r="C32" s="138" t="s">
        <v>132</v>
      </c>
      <c r="D32" s="43" t="s">
        <v>227</v>
      </c>
      <c r="E32" s="138">
        <v>9</v>
      </c>
      <c r="F32" s="149" t="s">
        <v>319</v>
      </c>
      <c r="G32" s="138" t="s">
        <v>222</v>
      </c>
      <c r="H32" s="139" t="s">
        <v>273</v>
      </c>
      <c r="I32" s="140">
        <v>45369</v>
      </c>
      <c r="J32" s="140">
        <v>45372</v>
      </c>
      <c r="K32" s="43">
        <v>53</v>
      </c>
      <c r="L32" s="141">
        <v>45365</v>
      </c>
      <c r="M32" s="142">
        <v>256459</v>
      </c>
      <c r="N32" s="46">
        <v>460028</v>
      </c>
      <c r="O32" s="143">
        <v>45369</v>
      </c>
      <c r="P32" s="68">
        <v>159770</v>
      </c>
      <c r="Q32" s="46"/>
      <c r="R32" s="68">
        <v>0</v>
      </c>
      <c r="W32"/>
      <c r="X32"/>
      <c r="Y32"/>
      <c r="Z32"/>
      <c r="AA32"/>
      <c r="AB32"/>
    </row>
    <row r="33" spans="1:28" s="3" customFormat="1" hidden="1" outlineLevel="1" x14ac:dyDescent="0.25">
      <c r="A33" s="43" t="s">
        <v>262</v>
      </c>
      <c r="B33" s="47" t="s">
        <v>254</v>
      </c>
      <c r="C33" s="138" t="s">
        <v>132</v>
      </c>
      <c r="D33" s="43" t="s">
        <v>227</v>
      </c>
      <c r="E33" s="138">
        <v>9</v>
      </c>
      <c r="F33" s="149" t="s">
        <v>320</v>
      </c>
      <c r="G33" s="138" t="s">
        <v>228</v>
      </c>
      <c r="H33" s="139" t="s">
        <v>284</v>
      </c>
      <c r="I33" s="140">
        <v>45365</v>
      </c>
      <c r="J33" s="140">
        <v>45366</v>
      </c>
      <c r="K33" s="43">
        <v>69</v>
      </c>
      <c r="L33" s="141">
        <v>45370</v>
      </c>
      <c r="M33" s="142">
        <v>105601</v>
      </c>
      <c r="N33" s="46"/>
      <c r="O33" s="143"/>
      <c r="P33" s="68">
        <v>0</v>
      </c>
      <c r="Q33" s="46"/>
      <c r="R33" s="68">
        <v>0</v>
      </c>
      <c r="W33"/>
      <c r="X33"/>
      <c r="Y33"/>
      <c r="Z33"/>
      <c r="AA33"/>
      <c r="AB33"/>
    </row>
    <row r="34" spans="1:28" s="3" customFormat="1" hidden="1" outlineLevel="1" x14ac:dyDescent="0.25">
      <c r="A34" s="43" t="s">
        <v>234</v>
      </c>
      <c r="B34" s="47" t="s">
        <v>253</v>
      </c>
      <c r="C34" s="138" t="s">
        <v>132</v>
      </c>
      <c r="D34" s="43" t="s">
        <v>227</v>
      </c>
      <c r="E34" s="138">
        <v>5</v>
      </c>
      <c r="F34" s="149" t="s">
        <v>321</v>
      </c>
      <c r="G34" s="138" t="s">
        <v>228</v>
      </c>
      <c r="H34" s="139" t="s">
        <v>289</v>
      </c>
      <c r="I34" s="140">
        <v>45349</v>
      </c>
      <c r="J34" s="140">
        <v>45349</v>
      </c>
      <c r="K34" s="43">
        <v>59</v>
      </c>
      <c r="L34" s="141">
        <v>45370</v>
      </c>
      <c r="M34" s="142">
        <v>30172</v>
      </c>
      <c r="N34" s="46"/>
      <c r="O34" s="143"/>
      <c r="P34" s="68">
        <v>0</v>
      </c>
      <c r="Q34" s="46"/>
      <c r="R34" s="68">
        <v>0</v>
      </c>
      <c r="W34"/>
      <c r="X34"/>
      <c r="Y34"/>
      <c r="Z34"/>
      <c r="AA34"/>
      <c r="AB34"/>
    </row>
    <row r="35" spans="1:28" s="3" customFormat="1" hidden="1" outlineLevel="1" x14ac:dyDescent="0.25">
      <c r="A35" s="43" t="s">
        <v>234</v>
      </c>
      <c r="B35" s="47" t="s">
        <v>252</v>
      </c>
      <c r="C35" s="138" t="s">
        <v>132</v>
      </c>
      <c r="D35" s="43" t="s">
        <v>227</v>
      </c>
      <c r="E35" s="138">
        <v>10</v>
      </c>
      <c r="F35" s="149" t="s">
        <v>244</v>
      </c>
      <c r="G35" s="138" t="s">
        <v>228</v>
      </c>
      <c r="H35" s="139" t="s">
        <v>280</v>
      </c>
      <c r="I35" s="140">
        <v>45350</v>
      </c>
      <c r="J35" s="140">
        <v>45350</v>
      </c>
      <c r="K35" s="43">
        <v>63</v>
      </c>
      <c r="L35" s="141">
        <v>45370</v>
      </c>
      <c r="M35" s="142">
        <v>30172</v>
      </c>
      <c r="N35" s="46"/>
      <c r="O35" s="143"/>
      <c r="P35" s="68">
        <v>0</v>
      </c>
      <c r="Q35" s="46" t="s">
        <v>326</v>
      </c>
      <c r="R35" s="68">
        <v>0</v>
      </c>
      <c r="W35"/>
      <c r="X35"/>
      <c r="Y35"/>
      <c r="Z35"/>
      <c r="AA35"/>
      <c r="AB35"/>
    </row>
    <row r="36" spans="1:28" s="3" customFormat="1" hidden="1" outlineLevel="1" x14ac:dyDescent="0.25">
      <c r="A36" s="43" t="s">
        <v>234</v>
      </c>
      <c r="B36" s="47" t="s">
        <v>233</v>
      </c>
      <c r="C36" s="138" t="s">
        <v>132</v>
      </c>
      <c r="D36" s="43" t="s">
        <v>227</v>
      </c>
      <c r="E36" s="138">
        <v>7</v>
      </c>
      <c r="F36" s="149" t="s">
        <v>237</v>
      </c>
      <c r="G36" s="138" t="s">
        <v>228</v>
      </c>
      <c r="H36" s="139" t="s">
        <v>242</v>
      </c>
      <c r="I36" s="140">
        <v>45350</v>
      </c>
      <c r="J36" s="140">
        <v>45350</v>
      </c>
      <c r="K36" s="43">
        <v>67</v>
      </c>
      <c r="L36" s="141">
        <v>45370</v>
      </c>
      <c r="M36" s="142">
        <v>30172</v>
      </c>
      <c r="N36" s="46"/>
      <c r="O36" s="143"/>
      <c r="P36" s="68">
        <v>0</v>
      </c>
      <c r="Q36" s="46" t="s">
        <v>326</v>
      </c>
      <c r="R36" s="68">
        <v>0</v>
      </c>
      <c r="W36"/>
      <c r="X36"/>
      <c r="Y36"/>
      <c r="Z36"/>
      <c r="AA36"/>
      <c r="AB36"/>
    </row>
    <row r="37" spans="1:28" s="3" customFormat="1" hidden="1" outlineLevel="1" x14ac:dyDescent="0.25">
      <c r="A37" s="43" t="s">
        <v>234</v>
      </c>
      <c r="B37" s="47" t="s">
        <v>243</v>
      </c>
      <c r="C37" s="138" t="s">
        <v>132</v>
      </c>
      <c r="D37" s="43" t="s">
        <v>227</v>
      </c>
      <c r="E37" s="138">
        <v>7</v>
      </c>
      <c r="F37" s="149" t="s">
        <v>245</v>
      </c>
      <c r="G37" s="138" t="s">
        <v>228</v>
      </c>
      <c r="H37" s="139" t="s">
        <v>248</v>
      </c>
      <c r="I37" s="140">
        <v>45351</v>
      </c>
      <c r="J37" s="140">
        <v>45351</v>
      </c>
      <c r="K37" s="43">
        <v>66</v>
      </c>
      <c r="L37" s="141">
        <v>45370</v>
      </c>
      <c r="M37" s="142">
        <v>30172</v>
      </c>
      <c r="N37" s="46"/>
      <c r="O37" s="143"/>
      <c r="P37" s="68">
        <v>0</v>
      </c>
      <c r="Q37" s="46" t="s">
        <v>324</v>
      </c>
      <c r="R37" s="68">
        <v>0</v>
      </c>
      <c r="W37"/>
      <c r="X37"/>
      <c r="Y37"/>
      <c r="Z37"/>
      <c r="AA37"/>
      <c r="AB37"/>
    </row>
    <row r="38" spans="1:28" s="3" customFormat="1" hidden="1" outlineLevel="1" x14ac:dyDescent="0.25">
      <c r="A38" s="43" t="s">
        <v>234</v>
      </c>
      <c r="B38" s="47" t="s">
        <v>253</v>
      </c>
      <c r="C38" s="138" t="s">
        <v>132</v>
      </c>
      <c r="D38" s="43" t="s">
        <v>227</v>
      </c>
      <c r="E38" s="138">
        <v>5</v>
      </c>
      <c r="F38" s="149" t="s">
        <v>245</v>
      </c>
      <c r="G38" s="138" t="s">
        <v>228</v>
      </c>
      <c r="H38" s="139" t="s">
        <v>290</v>
      </c>
      <c r="I38" s="140">
        <v>45351</v>
      </c>
      <c r="J38" s="140">
        <v>45351</v>
      </c>
      <c r="K38" s="43">
        <v>58</v>
      </c>
      <c r="L38" s="141">
        <v>45370</v>
      </c>
      <c r="M38" s="142">
        <v>30172</v>
      </c>
      <c r="N38" s="46"/>
      <c r="O38" s="143"/>
      <c r="P38" s="68">
        <v>0</v>
      </c>
      <c r="Q38" s="46"/>
      <c r="R38" s="68">
        <v>0</v>
      </c>
      <c r="W38"/>
      <c r="X38"/>
      <c r="Y38"/>
      <c r="Z38"/>
      <c r="AA38"/>
      <c r="AB38"/>
    </row>
    <row r="39" spans="1:28" s="3" customFormat="1" hidden="1" outlineLevel="1" x14ac:dyDescent="0.25">
      <c r="A39" s="43" t="s">
        <v>260</v>
      </c>
      <c r="B39" s="47" t="s">
        <v>250</v>
      </c>
      <c r="C39" s="138" t="s">
        <v>132</v>
      </c>
      <c r="D39" s="43" t="s">
        <v>227</v>
      </c>
      <c r="E39" s="138">
        <v>9</v>
      </c>
      <c r="F39" s="149" t="s">
        <v>322</v>
      </c>
      <c r="G39" s="138" t="s">
        <v>228</v>
      </c>
      <c r="H39" s="139" t="s">
        <v>274</v>
      </c>
      <c r="I39" s="140">
        <v>45356</v>
      </c>
      <c r="J39" s="140">
        <v>45356</v>
      </c>
      <c r="K39" s="43">
        <v>64</v>
      </c>
      <c r="L39" s="141">
        <v>45370</v>
      </c>
      <c r="M39" s="142">
        <v>30172</v>
      </c>
      <c r="N39" s="46"/>
      <c r="O39" s="143"/>
      <c r="P39" s="68">
        <v>0</v>
      </c>
      <c r="Q39" s="46"/>
      <c r="R39" s="68">
        <v>0</v>
      </c>
      <c r="W39"/>
      <c r="X39"/>
      <c r="Y39"/>
      <c r="Z39"/>
      <c r="AA39"/>
      <c r="AB39"/>
    </row>
    <row r="40" spans="1:28" s="3" customFormat="1" hidden="1" outlineLevel="1" x14ac:dyDescent="0.25">
      <c r="A40" s="43" t="s">
        <v>234</v>
      </c>
      <c r="B40" s="47" t="s">
        <v>254</v>
      </c>
      <c r="C40" s="138" t="s">
        <v>132</v>
      </c>
      <c r="D40" s="43" t="s">
        <v>227</v>
      </c>
      <c r="E40" s="138">
        <v>9</v>
      </c>
      <c r="F40" s="149" t="s">
        <v>246</v>
      </c>
      <c r="G40" s="138" t="s">
        <v>228</v>
      </c>
      <c r="H40" s="139" t="s">
        <v>285</v>
      </c>
      <c r="I40" s="140">
        <v>45356</v>
      </c>
      <c r="J40" s="140">
        <v>45356</v>
      </c>
      <c r="K40" s="43">
        <v>61</v>
      </c>
      <c r="L40" s="141">
        <v>45370</v>
      </c>
      <c r="M40" s="142">
        <v>30172</v>
      </c>
      <c r="N40" s="46"/>
      <c r="O40" s="143"/>
      <c r="P40" s="68">
        <v>0</v>
      </c>
      <c r="Q40" s="46"/>
      <c r="R40" s="68">
        <v>0</v>
      </c>
      <c r="W40"/>
      <c r="X40"/>
      <c r="Y40"/>
      <c r="Z40"/>
      <c r="AA40"/>
      <c r="AB40"/>
    </row>
    <row r="41" spans="1:28" s="3" customFormat="1" hidden="1" outlineLevel="1" x14ac:dyDescent="0.25">
      <c r="A41" s="43" t="s">
        <v>234</v>
      </c>
      <c r="B41" s="47" t="s">
        <v>253</v>
      </c>
      <c r="C41" s="138" t="s">
        <v>132</v>
      </c>
      <c r="D41" s="43" t="s">
        <v>227</v>
      </c>
      <c r="E41" s="138">
        <v>5</v>
      </c>
      <c r="F41" s="149" t="s">
        <v>246</v>
      </c>
      <c r="G41" s="138" t="s">
        <v>228</v>
      </c>
      <c r="H41" s="139" t="s">
        <v>291</v>
      </c>
      <c r="I41" s="140">
        <v>45356</v>
      </c>
      <c r="J41" s="140">
        <v>45356</v>
      </c>
      <c r="K41" s="43">
        <v>57</v>
      </c>
      <c r="L41" s="141">
        <v>45370</v>
      </c>
      <c r="M41" s="142">
        <v>30172</v>
      </c>
      <c r="N41" s="46"/>
      <c r="O41" s="143"/>
      <c r="P41" s="68">
        <v>0</v>
      </c>
      <c r="Q41" s="46"/>
      <c r="R41" s="68">
        <v>0</v>
      </c>
      <c r="W41"/>
      <c r="X41"/>
      <c r="Y41"/>
      <c r="Z41"/>
      <c r="AA41"/>
      <c r="AB41"/>
    </row>
    <row r="42" spans="1:28" s="3" customFormat="1" hidden="1" outlineLevel="1" x14ac:dyDescent="0.25">
      <c r="A42" s="43" t="s">
        <v>234</v>
      </c>
      <c r="B42" s="47" t="s">
        <v>252</v>
      </c>
      <c r="C42" s="138" t="s">
        <v>132</v>
      </c>
      <c r="D42" s="43" t="s">
        <v>227</v>
      </c>
      <c r="E42" s="138">
        <v>10</v>
      </c>
      <c r="F42" s="149" t="s">
        <v>234</v>
      </c>
      <c r="G42" s="138" t="s">
        <v>228</v>
      </c>
      <c r="H42" s="139" t="s">
        <v>281</v>
      </c>
      <c r="I42" s="140">
        <v>45363</v>
      </c>
      <c r="J42" s="140">
        <v>45363</v>
      </c>
      <c r="K42" s="43">
        <v>62</v>
      </c>
      <c r="L42" s="141">
        <v>45370</v>
      </c>
      <c r="M42" s="142">
        <v>30172</v>
      </c>
      <c r="N42" s="46"/>
      <c r="O42" s="143"/>
      <c r="P42" s="68">
        <v>0</v>
      </c>
      <c r="Q42" s="46" t="s">
        <v>324</v>
      </c>
      <c r="R42" s="68">
        <v>0</v>
      </c>
      <c r="W42"/>
      <c r="X42"/>
      <c r="Y42"/>
      <c r="Z42"/>
      <c r="AA42"/>
      <c r="AB42"/>
    </row>
    <row r="43" spans="1:28" s="3" customFormat="1" hidden="1" outlineLevel="1" x14ac:dyDescent="0.25">
      <c r="A43" s="43" t="s">
        <v>234</v>
      </c>
      <c r="B43" s="47" t="s">
        <v>254</v>
      </c>
      <c r="C43" s="138" t="s">
        <v>132</v>
      </c>
      <c r="D43" s="43" t="s">
        <v>227</v>
      </c>
      <c r="E43" s="138">
        <v>9</v>
      </c>
      <c r="F43" s="149" t="s">
        <v>234</v>
      </c>
      <c r="G43" s="138" t="s">
        <v>228</v>
      </c>
      <c r="H43" s="139" t="s">
        <v>286</v>
      </c>
      <c r="I43" s="140">
        <v>45324</v>
      </c>
      <c r="J43" s="140">
        <v>45324</v>
      </c>
      <c r="K43" s="43">
        <v>60</v>
      </c>
      <c r="L43" s="141">
        <v>45370</v>
      </c>
      <c r="M43" s="142">
        <v>30172</v>
      </c>
      <c r="N43" s="46"/>
      <c r="O43" s="143"/>
      <c r="P43" s="68">
        <v>0</v>
      </c>
      <c r="Q43" s="46" t="s">
        <v>324</v>
      </c>
      <c r="R43" s="68">
        <v>0</v>
      </c>
      <c r="W43"/>
      <c r="X43"/>
      <c r="Y43"/>
      <c r="Z43"/>
      <c r="AA43"/>
      <c r="AB43"/>
    </row>
    <row r="44" spans="1:28" s="3" customFormat="1" hidden="1" outlineLevel="1" x14ac:dyDescent="0.25">
      <c r="A44" s="43" t="s">
        <v>263</v>
      </c>
      <c r="B44" s="47" t="s">
        <v>253</v>
      </c>
      <c r="C44" s="138" t="s">
        <v>132</v>
      </c>
      <c r="D44" s="43" t="s">
        <v>227</v>
      </c>
      <c r="E44" s="138">
        <v>5</v>
      </c>
      <c r="F44" s="149" t="s">
        <v>323</v>
      </c>
      <c r="G44" s="138" t="s">
        <v>222</v>
      </c>
      <c r="H44" s="139" t="s">
        <v>292</v>
      </c>
      <c r="I44" s="140">
        <v>45376</v>
      </c>
      <c r="J44" s="140">
        <v>45377</v>
      </c>
      <c r="K44" s="43">
        <v>68</v>
      </c>
      <c r="L44" s="141">
        <v>45370</v>
      </c>
      <c r="M44" s="142">
        <v>105601</v>
      </c>
      <c r="N44" s="46">
        <v>461402</v>
      </c>
      <c r="O44" s="143" t="s">
        <v>298</v>
      </c>
      <c r="P44" s="68">
        <v>635984</v>
      </c>
      <c r="Q44" s="46"/>
      <c r="R44" s="68">
        <v>0</v>
      </c>
      <c r="W44"/>
      <c r="X44"/>
      <c r="Y44"/>
      <c r="Z44"/>
      <c r="AA44"/>
      <c r="AB44"/>
    </row>
    <row r="45" spans="1:28" s="3" customFormat="1" hidden="1" outlineLevel="1" x14ac:dyDescent="0.25">
      <c r="A45" s="43" t="s">
        <v>234</v>
      </c>
      <c r="B45" s="47" t="s">
        <v>256</v>
      </c>
      <c r="C45" s="138" t="s">
        <v>132</v>
      </c>
      <c r="D45" s="43" t="s">
        <v>227</v>
      </c>
      <c r="E45" s="138">
        <v>5</v>
      </c>
      <c r="F45" s="149" t="s">
        <v>234</v>
      </c>
      <c r="G45" s="138" t="s">
        <v>228</v>
      </c>
      <c r="H45" s="139" t="s">
        <v>271</v>
      </c>
      <c r="I45" s="140">
        <v>45363</v>
      </c>
      <c r="J45" s="140">
        <v>45363</v>
      </c>
      <c r="K45" s="43">
        <v>79</v>
      </c>
      <c r="L45" s="141">
        <v>45371</v>
      </c>
      <c r="M45" s="142">
        <v>30172</v>
      </c>
      <c r="N45" s="46"/>
      <c r="O45" s="143"/>
      <c r="P45" s="68">
        <v>0</v>
      </c>
      <c r="Q45" s="46" t="s">
        <v>324</v>
      </c>
      <c r="R45" s="68">
        <v>0</v>
      </c>
      <c r="W45"/>
      <c r="X45"/>
      <c r="Y45"/>
      <c r="Z45"/>
      <c r="AA45"/>
      <c r="AB45"/>
    </row>
    <row r="46" spans="1:28" s="3" customFormat="1" hidden="1" outlineLevel="1" x14ac:dyDescent="0.25">
      <c r="A46" s="43" t="s">
        <v>234</v>
      </c>
      <c r="B46" s="47" t="s">
        <v>253</v>
      </c>
      <c r="C46" s="138" t="s">
        <v>132</v>
      </c>
      <c r="D46" s="43" t="s">
        <v>227</v>
      </c>
      <c r="E46" s="138">
        <v>5</v>
      </c>
      <c r="F46" s="149" t="s">
        <v>246</v>
      </c>
      <c r="G46" s="138" t="s">
        <v>228</v>
      </c>
      <c r="H46" s="139" t="s">
        <v>293</v>
      </c>
      <c r="I46" s="140">
        <v>45364</v>
      </c>
      <c r="J46" s="140">
        <v>45364</v>
      </c>
      <c r="K46" s="43">
        <v>78</v>
      </c>
      <c r="L46" s="141">
        <v>45371</v>
      </c>
      <c r="M46" s="142">
        <v>30172</v>
      </c>
      <c r="N46" s="46"/>
      <c r="O46" s="143"/>
      <c r="P46" s="68">
        <v>0</v>
      </c>
      <c r="Q46" s="46"/>
      <c r="R46" s="68">
        <v>0</v>
      </c>
      <c r="W46"/>
      <c r="X46"/>
      <c r="Y46"/>
      <c r="Z46"/>
      <c r="AA46"/>
      <c r="AB46"/>
    </row>
    <row r="47" spans="1:28" s="3" customFormat="1" hidden="1" outlineLevel="1" x14ac:dyDescent="0.25">
      <c r="A47" s="43" t="s">
        <v>234</v>
      </c>
      <c r="B47" s="47" t="s">
        <v>243</v>
      </c>
      <c r="C47" s="138" t="s">
        <v>132</v>
      </c>
      <c r="D47" s="43" t="s">
        <v>227</v>
      </c>
      <c r="E47" s="138">
        <v>7</v>
      </c>
      <c r="F47" s="149" t="s">
        <v>246</v>
      </c>
      <c r="G47" s="138" t="s">
        <v>228</v>
      </c>
      <c r="H47" s="139" t="s">
        <v>249</v>
      </c>
      <c r="I47" s="140">
        <v>45364</v>
      </c>
      <c r="J47" s="140">
        <v>45364</v>
      </c>
      <c r="K47" s="43">
        <v>77</v>
      </c>
      <c r="L47" s="141">
        <v>45371</v>
      </c>
      <c r="M47" s="142">
        <v>30172</v>
      </c>
      <c r="N47" s="46"/>
      <c r="O47" s="143"/>
      <c r="P47" s="68">
        <v>0</v>
      </c>
      <c r="Q47" s="46"/>
      <c r="R47" s="68">
        <v>0</v>
      </c>
      <c r="W47"/>
      <c r="X47"/>
      <c r="Y47"/>
      <c r="Z47"/>
      <c r="AA47"/>
      <c r="AB47"/>
    </row>
    <row r="48" spans="1:28" s="3" customFormat="1" ht="24" hidden="1" outlineLevel="1" x14ac:dyDescent="0.25">
      <c r="A48" s="43" t="s">
        <v>264</v>
      </c>
      <c r="B48" s="47" t="s">
        <v>258</v>
      </c>
      <c r="C48" s="138" t="s">
        <v>132</v>
      </c>
      <c r="D48" s="43" t="s">
        <v>227</v>
      </c>
      <c r="E48" s="138">
        <v>13</v>
      </c>
      <c r="F48" s="149" t="s">
        <v>232</v>
      </c>
      <c r="G48" s="138" t="s">
        <v>228</v>
      </c>
      <c r="H48" s="139" t="s">
        <v>276</v>
      </c>
      <c r="I48" s="140">
        <v>45365</v>
      </c>
      <c r="J48" s="140">
        <v>45365</v>
      </c>
      <c r="K48" s="43">
        <v>76</v>
      </c>
      <c r="L48" s="141">
        <v>45371</v>
      </c>
      <c r="M48" s="142">
        <v>24486</v>
      </c>
      <c r="N48" s="46"/>
      <c r="O48" s="143"/>
      <c r="P48" s="68">
        <v>0</v>
      </c>
      <c r="Q48" s="46"/>
      <c r="R48" s="68">
        <v>0</v>
      </c>
      <c r="W48"/>
      <c r="X48"/>
      <c r="Y48"/>
      <c r="Z48"/>
      <c r="AA48"/>
      <c r="AB48"/>
    </row>
    <row r="49" spans="1:28" s="3" customFormat="1" hidden="1" outlineLevel="1" x14ac:dyDescent="0.25">
      <c r="A49" s="43" t="s">
        <v>234</v>
      </c>
      <c r="B49" s="47" t="s">
        <v>252</v>
      </c>
      <c r="C49" s="138" t="s">
        <v>132</v>
      </c>
      <c r="D49" s="43" t="s">
        <v>227</v>
      </c>
      <c r="E49" s="138">
        <v>10</v>
      </c>
      <c r="F49" s="149" t="s">
        <v>234</v>
      </c>
      <c r="G49" s="138" t="s">
        <v>228</v>
      </c>
      <c r="H49" s="139" t="s">
        <v>281</v>
      </c>
      <c r="I49" s="140">
        <v>45370</v>
      </c>
      <c r="J49" s="140">
        <v>45370</v>
      </c>
      <c r="K49" s="43">
        <v>75</v>
      </c>
      <c r="L49" s="141">
        <v>45371</v>
      </c>
      <c r="M49" s="142">
        <v>30172</v>
      </c>
      <c r="N49" s="46"/>
      <c r="O49" s="143"/>
      <c r="P49" s="68">
        <v>0</v>
      </c>
      <c r="Q49" s="46" t="s">
        <v>324</v>
      </c>
      <c r="R49" s="68">
        <v>0</v>
      </c>
      <c r="W49"/>
      <c r="X49"/>
      <c r="Y49"/>
      <c r="Z49"/>
      <c r="AA49"/>
      <c r="AB49"/>
    </row>
    <row r="50" spans="1:28" s="3" customFormat="1" hidden="1" outlineLevel="1" x14ac:dyDescent="0.25">
      <c r="A50" s="43" t="s">
        <v>234</v>
      </c>
      <c r="B50" s="47" t="s">
        <v>252</v>
      </c>
      <c r="C50" s="138" t="s">
        <v>132</v>
      </c>
      <c r="D50" s="43" t="s">
        <v>227</v>
      </c>
      <c r="E50" s="138">
        <v>10</v>
      </c>
      <c r="F50" s="149" t="s">
        <v>234</v>
      </c>
      <c r="G50" s="138" t="s">
        <v>228</v>
      </c>
      <c r="H50" s="139" t="s">
        <v>281</v>
      </c>
      <c r="I50" s="140">
        <v>45369</v>
      </c>
      <c r="J50" s="140">
        <v>45369</v>
      </c>
      <c r="K50" s="43">
        <v>74</v>
      </c>
      <c r="L50" s="141">
        <v>45371</v>
      </c>
      <c r="M50" s="142">
        <v>30172</v>
      </c>
      <c r="N50" s="46"/>
      <c r="O50" s="143"/>
      <c r="P50" s="68">
        <v>0</v>
      </c>
      <c r="Q50" s="46" t="s">
        <v>324</v>
      </c>
      <c r="R50" s="68">
        <v>0</v>
      </c>
      <c r="W50"/>
      <c r="X50"/>
      <c r="Y50"/>
      <c r="Z50"/>
      <c r="AA50"/>
      <c r="AB50"/>
    </row>
    <row r="51" spans="1:28" s="3" customFormat="1" hidden="1" outlineLevel="1" x14ac:dyDescent="0.25">
      <c r="A51" s="43" t="s">
        <v>234</v>
      </c>
      <c r="B51" s="47" t="s">
        <v>256</v>
      </c>
      <c r="C51" s="138" t="s">
        <v>132</v>
      </c>
      <c r="D51" s="43" t="s">
        <v>227</v>
      </c>
      <c r="E51" s="138">
        <v>5</v>
      </c>
      <c r="F51" s="149" t="s">
        <v>234</v>
      </c>
      <c r="G51" s="138" t="s">
        <v>228</v>
      </c>
      <c r="H51" s="139" t="s">
        <v>271</v>
      </c>
      <c r="I51" s="140">
        <v>45370</v>
      </c>
      <c r="J51" s="140">
        <v>45370</v>
      </c>
      <c r="K51" s="43">
        <v>73</v>
      </c>
      <c r="L51" s="141">
        <v>45371</v>
      </c>
      <c r="M51" s="142">
        <v>30172</v>
      </c>
      <c r="N51" s="46"/>
      <c r="O51" s="143"/>
      <c r="P51" s="68">
        <v>0</v>
      </c>
      <c r="Q51" s="46" t="s">
        <v>324</v>
      </c>
      <c r="R51" s="68">
        <v>0</v>
      </c>
      <c r="W51"/>
      <c r="X51"/>
      <c r="Y51"/>
      <c r="Z51"/>
      <c r="AA51"/>
      <c r="AB51"/>
    </row>
    <row r="52" spans="1:28" s="3" customFormat="1" hidden="1" outlineLevel="1" x14ac:dyDescent="0.25">
      <c r="A52" s="43" t="s">
        <v>263</v>
      </c>
      <c r="B52" s="47" t="s">
        <v>250</v>
      </c>
      <c r="C52" s="138" t="s">
        <v>132</v>
      </c>
      <c r="D52" s="43" t="s">
        <v>227</v>
      </c>
      <c r="E52" s="138">
        <v>9</v>
      </c>
      <c r="F52" s="149" t="s">
        <v>323</v>
      </c>
      <c r="G52" s="138" t="s">
        <v>222</v>
      </c>
      <c r="H52" s="139" t="s">
        <v>275</v>
      </c>
      <c r="I52" s="140">
        <v>45376</v>
      </c>
      <c r="J52" s="140">
        <v>45377</v>
      </c>
      <c r="K52" s="43">
        <v>72</v>
      </c>
      <c r="L52" s="141">
        <v>45371</v>
      </c>
      <c r="M52" s="142">
        <v>105601</v>
      </c>
      <c r="N52" s="46">
        <v>461402</v>
      </c>
      <c r="O52" s="143" t="s">
        <v>298</v>
      </c>
      <c r="P52" s="68">
        <v>635984</v>
      </c>
      <c r="Q52" s="46"/>
      <c r="R52" s="68">
        <v>0</v>
      </c>
      <c r="W52"/>
      <c r="X52"/>
      <c r="Y52"/>
      <c r="Z52"/>
      <c r="AA52"/>
      <c r="AB52"/>
    </row>
    <row r="53" spans="1:28" s="7" customFormat="1" collapsed="1" x14ac:dyDescent="0.25">
      <c r="A53" s="274" t="s">
        <v>197</v>
      </c>
      <c r="B53" s="275"/>
      <c r="C53" s="275"/>
      <c r="D53" s="275"/>
      <c r="E53" s="275"/>
      <c r="F53" s="275"/>
      <c r="G53" s="275"/>
      <c r="H53" s="275"/>
      <c r="I53" s="275"/>
      <c r="J53" s="275"/>
      <c r="K53" s="275"/>
      <c r="L53" s="276"/>
      <c r="M53" s="194">
        <f>SUM(M10:M52)</f>
        <v>2702148</v>
      </c>
      <c r="N53" s="195"/>
      <c r="O53" s="195"/>
      <c r="P53" s="194">
        <f>SUM(P10:P52)</f>
        <v>1605779</v>
      </c>
      <c r="Q53" s="195"/>
      <c r="R53" s="194">
        <f>SUM(R10:R52)</f>
        <v>6500</v>
      </c>
      <c r="W53"/>
      <c r="X53"/>
      <c r="Y53"/>
      <c r="Z53"/>
      <c r="AA53"/>
      <c r="AB53"/>
    </row>
    <row r="54" spans="1:28" s="7" customFormat="1" x14ac:dyDescent="0.25">
      <c r="A54" s="274" t="s">
        <v>198</v>
      </c>
      <c r="B54" s="275"/>
      <c r="C54" s="275"/>
      <c r="D54" s="275"/>
      <c r="E54" s="275"/>
      <c r="F54" s="275"/>
      <c r="G54" s="275"/>
      <c r="H54" s="275"/>
      <c r="I54" s="275"/>
      <c r="J54" s="275"/>
      <c r="K54" s="275"/>
      <c r="L54" s="276"/>
      <c r="M54" s="196">
        <f>+M53</f>
        <v>2702148</v>
      </c>
      <c r="N54" s="197"/>
      <c r="O54" s="197"/>
      <c r="P54" s="196">
        <f>+P53</f>
        <v>1605779</v>
      </c>
      <c r="Q54" s="198"/>
      <c r="R54" s="196">
        <f>+R53</f>
        <v>6500</v>
      </c>
      <c r="W54"/>
      <c r="X54"/>
      <c r="Y54"/>
      <c r="Z54"/>
      <c r="AA54"/>
      <c r="AB54"/>
    </row>
    <row r="55" spans="1:28" s="3" customFormat="1" outlineLevel="1" x14ac:dyDescent="0.25">
      <c r="A55" s="43" t="s">
        <v>234</v>
      </c>
      <c r="B55" s="47" t="s">
        <v>243</v>
      </c>
      <c r="C55" s="138" t="s">
        <v>132</v>
      </c>
      <c r="D55" s="43" t="s">
        <v>227</v>
      </c>
      <c r="E55" s="138">
        <v>7</v>
      </c>
      <c r="F55" s="149" t="s">
        <v>246</v>
      </c>
      <c r="G55" s="138" t="s">
        <v>228</v>
      </c>
      <c r="H55" s="139" t="s">
        <v>439</v>
      </c>
      <c r="I55" s="140">
        <v>45356</v>
      </c>
      <c r="J55" s="140">
        <v>45356</v>
      </c>
      <c r="K55" s="43" t="s">
        <v>345</v>
      </c>
      <c r="L55" s="141">
        <v>45405</v>
      </c>
      <c r="M55" s="142">
        <v>30172</v>
      </c>
      <c r="N55" s="46"/>
      <c r="O55" s="143"/>
      <c r="P55" s="68">
        <v>0</v>
      </c>
      <c r="Q55" s="46" t="s">
        <v>324</v>
      </c>
      <c r="R55" s="68">
        <v>0</v>
      </c>
      <c r="W55"/>
      <c r="X55"/>
      <c r="Y55"/>
      <c r="Z55"/>
      <c r="AA55"/>
      <c r="AB55"/>
    </row>
    <row r="56" spans="1:28" s="3" customFormat="1" outlineLevel="1" x14ac:dyDescent="0.25">
      <c r="A56" s="43" t="s">
        <v>235</v>
      </c>
      <c r="B56" s="47" t="s">
        <v>250</v>
      </c>
      <c r="C56" s="138" t="s">
        <v>132</v>
      </c>
      <c r="D56" s="43" t="s">
        <v>227</v>
      </c>
      <c r="E56" s="138">
        <v>9</v>
      </c>
      <c r="F56" s="149" t="s">
        <v>366</v>
      </c>
      <c r="G56" s="138" t="s">
        <v>228</v>
      </c>
      <c r="H56" s="139" t="s">
        <v>365</v>
      </c>
      <c r="I56" s="140">
        <v>45405</v>
      </c>
      <c r="J56" s="140">
        <v>45405</v>
      </c>
      <c r="K56" s="43" t="s">
        <v>346</v>
      </c>
      <c r="L56" s="141">
        <v>45411</v>
      </c>
      <c r="M56" s="142">
        <v>30172</v>
      </c>
      <c r="N56" s="46"/>
      <c r="O56" s="143"/>
      <c r="P56" s="68">
        <v>0</v>
      </c>
      <c r="Q56" s="46" t="s">
        <v>441</v>
      </c>
      <c r="R56" s="68">
        <v>25864</v>
      </c>
      <c r="W56"/>
      <c r="X56"/>
      <c r="Y56"/>
      <c r="Z56"/>
      <c r="AA56"/>
      <c r="AB56"/>
    </row>
    <row r="57" spans="1:28" s="3" customFormat="1" outlineLevel="1" x14ac:dyDescent="0.25">
      <c r="A57" s="43" t="s">
        <v>265</v>
      </c>
      <c r="B57" s="47" t="s">
        <v>250</v>
      </c>
      <c r="C57" s="138" t="s">
        <v>132</v>
      </c>
      <c r="D57" s="43" t="s">
        <v>227</v>
      </c>
      <c r="E57" s="138">
        <v>9</v>
      </c>
      <c r="F57" s="149" t="s">
        <v>319</v>
      </c>
      <c r="G57" s="138" t="s">
        <v>359</v>
      </c>
      <c r="H57" s="139" t="s">
        <v>360</v>
      </c>
      <c r="I57" s="140">
        <v>45406</v>
      </c>
      <c r="J57" s="140">
        <v>45406</v>
      </c>
      <c r="K57" s="43" t="s">
        <v>347</v>
      </c>
      <c r="L57" s="141">
        <v>45405</v>
      </c>
      <c r="M57" s="142">
        <v>30172</v>
      </c>
      <c r="N57" s="46">
        <v>473645</v>
      </c>
      <c r="O57" s="143">
        <v>45407</v>
      </c>
      <c r="P57" s="68">
        <v>37100</v>
      </c>
      <c r="Q57" s="46" t="s">
        <v>441</v>
      </c>
      <c r="R57" s="68">
        <v>59700</v>
      </c>
      <c r="W57"/>
      <c r="X57"/>
      <c r="Y57"/>
      <c r="Z57"/>
      <c r="AA57"/>
      <c r="AB57"/>
    </row>
    <row r="58" spans="1:28" s="3" customFormat="1" outlineLevel="1" x14ac:dyDescent="0.25">
      <c r="A58" s="43" t="s">
        <v>264</v>
      </c>
      <c r="B58" s="47" t="s">
        <v>258</v>
      </c>
      <c r="C58" s="138" t="s">
        <v>132</v>
      </c>
      <c r="D58" s="43" t="s">
        <v>227</v>
      </c>
      <c r="E58" s="138">
        <v>13</v>
      </c>
      <c r="F58" s="149" t="s">
        <v>362</v>
      </c>
      <c r="G58" s="138" t="s">
        <v>228</v>
      </c>
      <c r="H58" s="139" t="s">
        <v>361</v>
      </c>
      <c r="I58" s="140">
        <v>45407</v>
      </c>
      <c r="J58" s="140">
        <v>45407</v>
      </c>
      <c r="K58" s="43" t="s">
        <v>348</v>
      </c>
      <c r="L58" s="141">
        <v>45411</v>
      </c>
      <c r="M58" s="142">
        <v>24486</v>
      </c>
      <c r="N58" s="46"/>
      <c r="O58" s="143"/>
      <c r="P58" s="68">
        <v>0</v>
      </c>
      <c r="Q58" s="46"/>
      <c r="R58" s="68">
        <v>0</v>
      </c>
      <c r="W58"/>
      <c r="X58"/>
      <c r="Y58"/>
      <c r="Z58"/>
      <c r="AA58"/>
      <c r="AB58"/>
    </row>
    <row r="59" spans="1:28" s="3" customFormat="1" outlineLevel="1" x14ac:dyDescent="0.25">
      <c r="A59" s="43" t="s">
        <v>264</v>
      </c>
      <c r="B59" s="47" t="s">
        <v>258</v>
      </c>
      <c r="C59" s="138" t="s">
        <v>132</v>
      </c>
      <c r="D59" s="43" t="s">
        <v>227</v>
      </c>
      <c r="E59" s="138">
        <v>13</v>
      </c>
      <c r="F59" s="149" t="s">
        <v>363</v>
      </c>
      <c r="G59" s="138" t="s">
        <v>228</v>
      </c>
      <c r="H59" s="139" t="s">
        <v>364</v>
      </c>
      <c r="I59" s="140">
        <v>45404</v>
      </c>
      <c r="J59" s="140">
        <v>45404</v>
      </c>
      <c r="K59" s="43" t="s">
        <v>349</v>
      </c>
      <c r="L59" s="141">
        <v>45411</v>
      </c>
      <c r="M59" s="142">
        <v>24486</v>
      </c>
      <c r="N59" s="46"/>
      <c r="O59" s="143"/>
      <c r="P59" s="68">
        <v>0</v>
      </c>
      <c r="Q59" s="46"/>
      <c r="R59" s="68">
        <v>0</v>
      </c>
      <c r="W59"/>
      <c r="X59"/>
      <c r="Y59"/>
      <c r="Z59"/>
      <c r="AA59"/>
      <c r="AB59"/>
    </row>
    <row r="60" spans="1:28" s="3" customFormat="1" outlineLevel="1" x14ac:dyDescent="0.25">
      <c r="A60" s="43" t="s">
        <v>234</v>
      </c>
      <c r="B60" s="47" t="s">
        <v>256</v>
      </c>
      <c r="C60" s="138" t="s">
        <v>132</v>
      </c>
      <c r="D60" s="43" t="s">
        <v>227</v>
      </c>
      <c r="E60" s="138">
        <v>5</v>
      </c>
      <c r="F60" s="149" t="s">
        <v>234</v>
      </c>
      <c r="G60" s="138" t="s">
        <v>228</v>
      </c>
      <c r="H60" s="139" t="s">
        <v>356</v>
      </c>
      <c r="I60" s="140">
        <v>45391</v>
      </c>
      <c r="J60" s="140">
        <v>45391</v>
      </c>
      <c r="K60" s="43" t="s">
        <v>350</v>
      </c>
      <c r="L60" s="141">
        <v>45405</v>
      </c>
      <c r="M60" s="142">
        <v>30172</v>
      </c>
      <c r="N60" s="46"/>
      <c r="O60" s="143"/>
      <c r="P60" s="68">
        <v>0</v>
      </c>
      <c r="Q60" s="46" t="s">
        <v>326</v>
      </c>
      <c r="R60" s="68">
        <v>0</v>
      </c>
      <c r="W60"/>
      <c r="X60"/>
      <c r="Y60"/>
      <c r="Z60"/>
      <c r="AA60"/>
      <c r="AB60"/>
    </row>
    <row r="61" spans="1:28" s="3" customFormat="1" outlineLevel="1" x14ac:dyDescent="0.25">
      <c r="A61" s="43" t="s">
        <v>357</v>
      </c>
      <c r="B61" s="47" t="s">
        <v>257</v>
      </c>
      <c r="C61" s="138" t="s">
        <v>132</v>
      </c>
      <c r="D61" s="43" t="s">
        <v>227</v>
      </c>
      <c r="E61" s="138">
        <v>4</v>
      </c>
      <c r="F61" s="149" t="s">
        <v>358</v>
      </c>
      <c r="G61" s="138" t="s">
        <v>359</v>
      </c>
      <c r="H61" s="139" t="s">
        <v>400</v>
      </c>
      <c r="I61" s="140">
        <v>45407</v>
      </c>
      <c r="J61" s="140">
        <v>45408</v>
      </c>
      <c r="K61" s="43" t="s">
        <v>351</v>
      </c>
      <c r="L61" s="141">
        <v>45405</v>
      </c>
      <c r="M61" s="142">
        <v>114803</v>
      </c>
      <c r="N61" s="46">
        <v>472881</v>
      </c>
      <c r="O61" s="143">
        <v>45406</v>
      </c>
      <c r="P61" s="68">
        <v>250040</v>
      </c>
      <c r="Q61" s="46"/>
      <c r="R61" s="68">
        <v>0</v>
      </c>
      <c r="W61"/>
      <c r="X61"/>
      <c r="Y61"/>
      <c r="Z61"/>
      <c r="AA61"/>
      <c r="AB61"/>
    </row>
    <row r="62" spans="1:28" s="3" customFormat="1" outlineLevel="1" x14ac:dyDescent="0.25">
      <c r="A62" s="43" t="s">
        <v>234</v>
      </c>
      <c r="B62" s="47" t="s">
        <v>252</v>
      </c>
      <c r="C62" s="138" t="s">
        <v>132</v>
      </c>
      <c r="D62" s="43" t="s">
        <v>227</v>
      </c>
      <c r="E62" s="138">
        <v>10</v>
      </c>
      <c r="F62" s="149" t="s">
        <v>234</v>
      </c>
      <c r="G62" s="138" t="s">
        <v>228</v>
      </c>
      <c r="H62" s="139" t="s">
        <v>354</v>
      </c>
      <c r="I62" s="140">
        <v>45392</v>
      </c>
      <c r="J62" s="140">
        <v>45392</v>
      </c>
      <c r="K62" s="43" t="s">
        <v>352</v>
      </c>
      <c r="L62" s="141">
        <v>45405</v>
      </c>
      <c r="M62" s="142">
        <v>30172</v>
      </c>
      <c r="N62" s="46"/>
      <c r="O62" s="143"/>
      <c r="P62" s="68">
        <v>0</v>
      </c>
      <c r="Q62" s="46" t="s">
        <v>326</v>
      </c>
      <c r="R62" s="68">
        <v>0</v>
      </c>
      <c r="W62"/>
      <c r="X62"/>
      <c r="Y62"/>
      <c r="Z62"/>
      <c r="AA62"/>
      <c r="AB62"/>
    </row>
    <row r="63" spans="1:28" s="3" customFormat="1" outlineLevel="1" x14ac:dyDescent="0.25">
      <c r="A63" s="43" t="s">
        <v>234</v>
      </c>
      <c r="B63" s="47" t="s">
        <v>252</v>
      </c>
      <c r="C63" s="138" t="s">
        <v>132</v>
      </c>
      <c r="D63" s="43" t="s">
        <v>227</v>
      </c>
      <c r="E63" s="138">
        <v>10</v>
      </c>
      <c r="F63" s="149" t="s">
        <v>237</v>
      </c>
      <c r="G63" s="138" t="s">
        <v>228</v>
      </c>
      <c r="H63" s="139" t="s">
        <v>355</v>
      </c>
      <c r="I63" s="140">
        <v>45391</v>
      </c>
      <c r="J63" s="140">
        <v>45391</v>
      </c>
      <c r="K63" s="43" t="s">
        <v>353</v>
      </c>
      <c r="L63" s="141">
        <v>45405</v>
      </c>
      <c r="M63" s="142">
        <v>30172</v>
      </c>
      <c r="N63" s="46"/>
      <c r="O63" s="143"/>
      <c r="P63" s="68">
        <v>0</v>
      </c>
      <c r="Q63" s="46" t="s">
        <v>326</v>
      </c>
      <c r="R63" s="68">
        <v>0</v>
      </c>
      <c r="W63"/>
      <c r="X63"/>
      <c r="Y63"/>
      <c r="Z63"/>
      <c r="AA63"/>
      <c r="AB63"/>
    </row>
    <row r="64" spans="1:28" s="3" customFormat="1" outlineLevel="1" x14ac:dyDescent="0.25">
      <c r="A64" s="43" t="s">
        <v>234</v>
      </c>
      <c r="B64" s="47" t="s">
        <v>251</v>
      </c>
      <c r="C64" s="138" t="s">
        <v>134</v>
      </c>
      <c r="D64" s="43" t="s">
        <v>229</v>
      </c>
      <c r="E64" s="138" t="s">
        <v>230</v>
      </c>
      <c r="F64" s="149" t="s">
        <v>234</v>
      </c>
      <c r="G64" s="138" t="s">
        <v>228</v>
      </c>
      <c r="H64" s="139" t="s">
        <v>371</v>
      </c>
      <c r="I64" s="140">
        <v>45307</v>
      </c>
      <c r="J64" s="140">
        <v>45307</v>
      </c>
      <c r="K64" s="43" t="s">
        <v>367</v>
      </c>
      <c r="L64" s="141">
        <v>45338</v>
      </c>
      <c r="M64" s="142">
        <v>32801</v>
      </c>
      <c r="N64" s="46"/>
      <c r="O64" s="143"/>
      <c r="P64" s="68">
        <v>0</v>
      </c>
      <c r="Q64" s="46" t="s">
        <v>326</v>
      </c>
      <c r="R64" s="68">
        <v>0</v>
      </c>
      <c r="W64"/>
      <c r="X64"/>
      <c r="Y64"/>
      <c r="Z64"/>
      <c r="AA64"/>
      <c r="AB64"/>
    </row>
    <row r="65" spans="1:28" s="3" customFormat="1" outlineLevel="1" x14ac:dyDescent="0.25">
      <c r="A65" s="43" t="s">
        <v>234</v>
      </c>
      <c r="B65" s="47" t="s">
        <v>251</v>
      </c>
      <c r="C65" s="138" t="s">
        <v>134</v>
      </c>
      <c r="D65" s="43" t="s">
        <v>229</v>
      </c>
      <c r="E65" s="138" t="s">
        <v>230</v>
      </c>
      <c r="F65" s="149" t="s">
        <v>246</v>
      </c>
      <c r="G65" s="138" t="s">
        <v>228</v>
      </c>
      <c r="H65" s="139" t="s">
        <v>389</v>
      </c>
      <c r="I65" s="140">
        <v>45356</v>
      </c>
      <c r="J65" s="140">
        <v>45356</v>
      </c>
      <c r="K65" s="43" t="s">
        <v>368</v>
      </c>
      <c r="L65" s="141">
        <v>45390</v>
      </c>
      <c r="M65" s="142">
        <v>32801</v>
      </c>
      <c r="N65" s="46"/>
      <c r="O65" s="143"/>
      <c r="P65" s="68">
        <v>0</v>
      </c>
      <c r="Q65" s="46" t="s">
        <v>326</v>
      </c>
      <c r="R65" s="68">
        <v>0</v>
      </c>
      <c r="W65"/>
      <c r="X65"/>
      <c r="Y65"/>
      <c r="Z65"/>
      <c r="AA65"/>
      <c r="AB65"/>
    </row>
    <row r="66" spans="1:28" s="3" customFormat="1" outlineLevel="1" x14ac:dyDescent="0.25">
      <c r="A66" s="43" t="s">
        <v>234</v>
      </c>
      <c r="B66" s="47" t="s">
        <v>251</v>
      </c>
      <c r="C66" s="138" t="s">
        <v>134</v>
      </c>
      <c r="D66" s="43" t="s">
        <v>229</v>
      </c>
      <c r="E66" s="138" t="s">
        <v>230</v>
      </c>
      <c r="F66" s="149" t="s">
        <v>383</v>
      </c>
      <c r="G66" s="138" t="s">
        <v>228</v>
      </c>
      <c r="H66" s="139" t="s">
        <v>390</v>
      </c>
      <c r="I66" s="140">
        <v>45341</v>
      </c>
      <c r="J66" s="140">
        <v>45345</v>
      </c>
      <c r="K66" s="43" t="s">
        <v>372</v>
      </c>
      <c r="L66" s="141">
        <v>45390</v>
      </c>
      <c r="M66" s="142">
        <v>360809</v>
      </c>
      <c r="N66" s="46"/>
      <c r="O66" s="143"/>
      <c r="P66" s="68">
        <v>0</v>
      </c>
      <c r="Q66" s="46" t="s">
        <v>326</v>
      </c>
      <c r="R66" s="68">
        <v>0</v>
      </c>
      <c r="W66"/>
      <c r="X66"/>
      <c r="Y66"/>
      <c r="Z66"/>
      <c r="AA66"/>
      <c r="AB66"/>
    </row>
    <row r="67" spans="1:28" s="3" customFormat="1" outlineLevel="1" x14ac:dyDescent="0.25">
      <c r="A67" s="43" t="s">
        <v>234</v>
      </c>
      <c r="B67" s="47" t="s">
        <v>251</v>
      </c>
      <c r="C67" s="138" t="s">
        <v>134</v>
      </c>
      <c r="D67" s="43" t="s">
        <v>229</v>
      </c>
      <c r="E67" s="138" t="s">
        <v>230</v>
      </c>
      <c r="F67" s="149" t="s">
        <v>383</v>
      </c>
      <c r="G67" s="138" t="s">
        <v>228</v>
      </c>
      <c r="H67" s="139" t="s">
        <v>390</v>
      </c>
      <c r="I67" s="140">
        <v>45335</v>
      </c>
      <c r="J67" s="140">
        <v>45339</v>
      </c>
      <c r="K67" s="43" t="s">
        <v>369</v>
      </c>
      <c r="L67" s="141">
        <v>45390</v>
      </c>
      <c r="M67" s="142">
        <v>360809</v>
      </c>
      <c r="N67" s="46"/>
      <c r="O67" s="143"/>
      <c r="P67" s="68">
        <v>0</v>
      </c>
      <c r="Q67" s="46" t="s">
        <v>326</v>
      </c>
      <c r="R67" s="68">
        <v>0</v>
      </c>
      <c r="W67"/>
      <c r="X67"/>
      <c r="Y67"/>
      <c r="Z67"/>
      <c r="AA67"/>
      <c r="AB67"/>
    </row>
    <row r="68" spans="1:28" s="3" customFormat="1" outlineLevel="1" x14ac:dyDescent="0.25">
      <c r="A68" s="43" t="s">
        <v>234</v>
      </c>
      <c r="B68" s="47" t="s">
        <v>251</v>
      </c>
      <c r="C68" s="138" t="s">
        <v>134</v>
      </c>
      <c r="D68" s="43" t="s">
        <v>229</v>
      </c>
      <c r="E68" s="138" t="s">
        <v>230</v>
      </c>
      <c r="F68" s="149" t="s">
        <v>384</v>
      </c>
      <c r="G68" s="138" t="s">
        <v>228</v>
      </c>
      <c r="H68" s="139" t="s">
        <v>391</v>
      </c>
      <c r="I68" s="140">
        <v>45391</v>
      </c>
      <c r="J68" s="140">
        <v>45391</v>
      </c>
      <c r="K68" s="43" t="s">
        <v>373</v>
      </c>
      <c r="L68" s="141">
        <v>45425</v>
      </c>
      <c r="M68" s="142">
        <v>32801</v>
      </c>
      <c r="N68" s="46"/>
      <c r="O68" s="143"/>
      <c r="P68" s="68">
        <v>0</v>
      </c>
      <c r="Q68" s="46" t="s">
        <v>326</v>
      </c>
      <c r="R68" s="68">
        <v>0</v>
      </c>
      <c r="W68"/>
      <c r="X68"/>
      <c r="Y68"/>
      <c r="Z68"/>
      <c r="AA68"/>
      <c r="AB68"/>
    </row>
    <row r="69" spans="1:28" s="3" customFormat="1" outlineLevel="1" x14ac:dyDescent="0.25">
      <c r="A69" s="43" t="s">
        <v>234</v>
      </c>
      <c r="B69" s="47" t="s">
        <v>251</v>
      </c>
      <c r="C69" s="138" t="s">
        <v>134</v>
      </c>
      <c r="D69" s="43" t="s">
        <v>229</v>
      </c>
      <c r="E69" s="138" t="s">
        <v>230</v>
      </c>
      <c r="F69" s="149" t="s">
        <v>384</v>
      </c>
      <c r="G69" s="138" t="s">
        <v>228</v>
      </c>
      <c r="H69" s="139" t="s">
        <v>391</v>
      </c>
      <c r="I69" s="140">
        <v>45392</v>
      </c>
      <c r="J69" s="140">
        <v>45392</v>
      </c>
      <c r="K69" s="43" t="s">
        <v>374</v>
      </c>
      <c r="L69" s="141">
        <v>45425</v>
      </c>
      <c r="M69" s="142">
        <v>32801</v>
      </c>
      <c r="N69" s="46"/>
      <c r="O69" s="143"/>
      <c r="P69" s="68">
        <v>0</v>
      </c>
      <c r="Q69" s="46" t="s">
        <v>326</v>
      </c>
      <c r="R69" s="68">
        <v>0</v>
      </c>
      <c r="W69"/>
      <c r="X69"/>
      <c r="Y69"/>
      <c r="Z69"/>
      <c r="AA69"/>
      <c r="AB69"/>
    </row>
    <row r="70" spans="1:28" s="3" customFormat="1" outlineLevel="1" x14ac:dyDescent="0.25">
      <c r="A70" s="43" t="s">
        <v>357</v>
      </c>
      <c r="B70" s="47" t="s">
        <v>251</v>
      </c>
      <c r="C70" s="138" t="s">
        <v>134</v>
      </c>
      <c r="D70" s="43" t="s">
        <v>229</v>
      </c>
      <c r="E70" s="138" t="s">
        <v>230</v>
      </c>
      <c r="F70" s="149" t="s">
        <v>358</v>
      </c>
      <c r="G70" s="138" t="s">
        <v>359</v>
      </c>
      <c r="H70" s="139" t="s">
        <v>392</v>
      </c>
      <c r="I70" s="140">
        <v>45407</v>
      </c>
      <c r="J70" s="140">
        <v>45408</v>
      </c>
      <c r="K70" s="43" t="s">
        <v>375</v>
      </c>
      <c r="L70" s="141">
        <v>45425</v>
      </c>
      <c r="M70" s="142">
        <v>114803</v>
      </c>
      <c r="N70" s="46">
        <v>472881</v>
      </c>
      <c r="O70" s="143">
        <v>45406</v>
      </c>
      <c r="P70" s="68">
        <v>250040</v>
      </c>
      <c r="Q70" s="46"/>
      <c r="R70" s="68">
        <v>0</v>
      </c>
      <c r="W70"/>
      <c r="X70"/>
      <c r="Y70"/>
      <c r="Z70"/>
      <c r="AA70"/>
      <c r="AB70"/>
    </row>
    <row r="71" spans="1:28" s="3" customFormat="1" ht="24" outlineLevel="1" x14ac:dyDescent="0.25">
      <c r="A71" s="43" t="s">
        <v>234</v>
      </c>
      <c r="B71" s="47" t="s">
        <v>251</v>
      </c>
      <c r="C71" s="138" t="s">
        <v>134</v>
      </c>
      <c r="D71" s="43" t="s">
        <v>229</v>
      </c>
      <c r="E71" s="138" t="s">
        <v>230</v>
      </c>
      <c r="F71" s="149" t="s">
        <v>384</v>
      </c>
      <c r="G71" s="138" t="s">
        <v>228</v>
      </c>
      <c r="H71" s="139" t="s">
        <v>393</v>
      </c>
      <c r="I71" s="140">
        <v>45418</v>
      </c>
      <c r="J71" s="140">
        <v>45418</v>
      </c>
      <c r="K71" s="43" t="s">
        <v>376</v>
      </c>
      <c r="L71" s="141">
        <v>45425</v>
      </c>
      <c r="M71" s="142">
        <v>32801</v>
      </c>
      <c r="N71" s="46"/>
      <c r="O71" s="143"/>
      <c r="P71" s="68">
        <v>0</v>
      </c>
      <c r="Q71" s="46"/>
      <c r="R71" s="68">
        <v>0</v>
      </c>
      <c r="W71"/>
      <c r="X71"/>
      <c r="Y71"/>
      <c r="Z71"/>
      <c r="AA71"/>
      <c r="AB71"/>
    </row>
    <row r="72" spans="1:28" s="3" customFormat="1" ht="24" outlineLevel="1" x14ac:dyDescent="0.25">
      <c r="A72" s="43" t="s">
        <v>264</v>
      </c>
      <c r="B72" s="47" t="s">
        <v>251</v>
      </c>
      <c r="C72" s="138" t="s">
        <v>134</v>
      </c>
      <c r="D72" s="43" t="s">
        <v>229</v>
      </c>
      <c r="E72" s="138" t="s">
        <v>230</v>
      </c>
      <c r="F72" s="149" t="s">
        <v>387</v>
      </c>
      <c r="G72" s="138" t="s">
        <v>359</v>
      </c>
      <c r="H72" s="139" t="s">
        <v>394</v>
      </c>
      <c r="I72" s="140">
        <v>45426</v>
      </c>
      <c r="J72" s="140">
        <v>45427</v>
      </c>
      <c r="K72" s="43" t="s">
        <v>377</v>
      </c>
      <c r="L72" s="141">
        <v>45425</v>
      </c>
      <c r="M72" s="142">
        <v>114803</v>
      </c>
      <c r="N72" s="46">
        <v>478127</v>
      </c>
      <c r="O72" s="143">
        <v>45421</v>
      </c>
      <c r="P72" s="68">
        <v>70090</v>
      </c>
      <c r="Q72" s="46"/>
      <c r="R72" s="68">
        <v>0</v>
      </c>
      <c r="W72"/>
      <c r="X72"/>
      <c r="Y72"/>
      <c r="Z72"/>
      <c r="AA72"/>
      <c r="AB72"/>
    </row>
    <row r="73" spans="1:28" s="3" customFormat="1" ht="24" outlineLevel="1" x14ac:dyDescent="0.25">
      <c r="A73" s="43" t="s">
        <v>234</v>
      </c>
      <c r="B73" s="47" t="s">
        <v>251</v>
      </c>
      <c r="C73" s="138" t="s">
        <v>134</v>
      </c>
      <c r="D73" s="43" t="s">
        <v>229</v>
      </c>
      <c r="E73" s="138" t="s">
        <v>230</v>
      </c>
      <c r="F73" s="149" t="s">
        <v>384</v>
      </c>
      <c r="G73" s="138" t="s">
        <v>228</v>
      </c>
      <c r="H73" s="139" t="s">
        <v>395</v>
      </c>
      <c r="I73" s="140">
        <v>45363</v>
      </c>
      <c r="J73" s="140">
        <v>45363</v>
      </c>
      <c r="K73" s="43" t="s">
        <v>378</v>
      </c>
      <c r="L73" s="141">
        <v>45425</v>
      </c>
      <c r="M73" s="142">
        <v>32801</v>
      </c>
      <c r="N73" s="46"/>
      <c r="O73" s="143"/>
      <c r="P73" s="68">
        <v>0</v>
      </c>
      <c r="Q73" s="46"/>
      <c r="R73" s="68">
        <v>0</v>
      </c>
      <c r="W73"/>
      <c r="X73"/>
      <c r="Y73"/>
      <c r="Z73"/>
      <c r="AA73"/>
      <c r="AB73"/>
    </row>
    <row r="74" spans="1:28" s="3" customFormat="1" outlineLevel="1" x14ac:dyDescent="0.25">
      <c r="A74" s="43" t="s">
        <v>260</v>
      </c>
      <c r="B74" s="47" t="s">
        <v>251</v>
      </c>
      <c r="C74" s="138" t="s">
        <v>134</v>
      </c>
      <c r="D74" s="43" t="s">
        <v>229</v>
      </c>
      <c r="E74" s="138" t="s">
        <v>230</v>
      </c>
      <c r="F74" s="149" t="s">
        <v>388</v>
      </c>
      <c r="G74" s="138" t="s">
        <v>228</v>
      </c>
      <c r="H74" s="139" t="s">
        <v>396</v>
      </c>
      <c r="I74" s="140">
        <v>45419</v>
      </c>
      <c r="J74" s="140">
        <v>45419</v>
      </c>
      <c r="K74" s="43" t="s">
        <v>379</v>
      </c>
      <c r="L74" s="141">
        <v>45428</v>
      </c>
      <c r="M74" s="142">
        <v>32801</v>
      </c>
      <c r="N74" s="46"/>
      <c r="O74" s="143"/>
      <c r="P74" s="68">
        <v>0</v>
      </c>
      <c r="Q74" s="46"/>
      <c r="R74" s="68">
        <v>0</v>
      </c>
      <c r="W74"/>
      <c r="X74"/>
      <c r="Y74"/>
      <c r="Z74"/>
      <c r="AA74"/>
      <c r="AB74"/>
    </row>
    <row r="75" spans="1:28" s="3" customFormat="1" outlineLevel="1" x14ac:dyDescent="0.25">
      <c r="A75" s="43" t="s">
        <v>234</v>
      </c>
      <c r="B75" s="47" t="s">
        <v>251</v>
      </c>
      <c r="C75" s="138" t="s">
        <v>134</v>
      </c>
      <c r="D75" s="43" t="s">
        <v>229</v>
      </c>
      <c r="E75" s="138" t="s">
        <v>230</v>
      </c>
      <c r="F75" s="149" t="s">
        <v>384</v>
      </c>
      <c r="G75" s="138" t="s">
        <v>228</v>
      </c>
      <c r="H75" s="139" t="s">
        <v>397</v>
      </c>
      <c r="I75" s="140">
        <v>45420</v>
      </c>
      <c r="J75" s="140">
        <v>45420</v>
      </c>
      <c r="K75" s="43" t="s">
        <v>380</v>
      </c>
      <c r="L75" s="141">
        <v>45428</v>
      </c>
      <c r="M75" s="142">
        <v>32801</v>
      </c>
      <c r="N75" s="46"/>
      <c r="O75" s="143"/>
      <c r="P75" s="68">
        <v>0</v>
      </c>
      <c r="Q75" s="46"/>
      <c r="R75" s="68">
        <v>0</v>
      </c>
      <c r="W75"/>
      <c r="X75"/>
      <c r="Y75"/>
      <c r="Z75"/>
      <c r="AA75"/>
      <c r="AB75"/>
    </row>
    <row r="76" spans="1:28" s="3" customFormat="1" outlineLevel="1" x14ac:dyDescent="0.25">
      <c r="A76" s="43" t="s">
        <v>385</v>
      </c>
      <c r="B76" s="47" t="s">
        <v>251</v>
      </c>
      <c r="C76" s="138" t="s">
        <v>134</v>
      </c>
      <c r="D76" s="43" t="s">
        <v>229</v>
      </c>
      <c r="E76" s="138" t="s">
        <v>230</v>
      </c>
      <c r="F76" s="149" t="s">
        <v>386</v>
      </c>
      <c r="G76" s="138" t="s">
        <v>359</v>
      </c>
      <c r="H76" s="139" t="s">
        <v>398</v>
      </c>
      <c r="I76" s="140">
        <v>45435</v>
      </c>
      <c r="J76" s="140">
        <v>45436</v>
      </c>
      <c r="K76" s="43" t="s">
        <v>381</v>
      </c>
      <c r="L76" s="141">
        <v>45434</v>
      </c>
      <c r="M76" s="142">
        <v>114803</v>
      </c>
      <c r="N76" s="46">
        <v>479777</v>
      </c>
      <c r="O76" s="143">
        <v>45426</v>
      </c>
      <c r="P76" s="68">
        <v>317936</v>
      </c>
      <c r="Q76" s="46"/>
      <c r="R76" s="68">
        <v>0</v>
      </c>
      <c r="W76"/>
      <c r="X76"/>
      <c r="Y76"/>
      <c r="Z76"/>
      <c r="AA76"/>
      <c r="AB76"/>
    </row>
    <row r="77" spans="1:28" s="3" customFormat="1" outlineLevel="1" x14ac:dyDescent="0.25">
      <c r="A77" s="43" t="s">
        <v>234</v>
      </c>
      <c r="B77" s="47" t="s">
        <v>251</v>
      </c>
      <c r="C77" s="138" t="s">
        <v>134</v>
      </c>
      <c r="D77" s="43" t="s">
        <v>229</v>
      </c>
      <c r="E77" s="138" t="s">
        <v>230</v>
      </c>
      <c r="F77" s="149" t="s">
        <v>383</v>
      </c>
      <c r="G77" s="138" t="s">
        <v>228</v>
      </c>
      <c r="H77" s="139" t="s">
        <v>399</v>
      </c>
      <c r="I77" s="140">
        <v>45350</v>
      </c>
      <c r="J77" s="140">
        <v>45350</v>
      </c>
      <c r="K77" s="43" t="s">
        <v>382</v>
      </c>
      <c r="L77" s="141">
        <v>45434</v>
      </c>
      <c r="M77" s="142">
        <v>32801</v>
      </c>
      <c r="N77" s="46"/>
      <c r="O77" s="143"/>
      <c r="P77" s="68">
        <v>0</v>
      </c>
      <c r="Q77" s="46"/>
      <c r="R77" s="68">
        <v>0</v>
      </c>
      <c r="W77"/>
      <c r="X77"/>
      <c r="Y77"/>
      <c r="Z77"/>
      <c r="AA77"/>
      <c r="AB77"/>
    </row>
    <row r="78" spans="1:28" s="3" customFormat="1" outlineLevel="1" x14ac:dyDescent="0.25">
      <c r="A78" s="43" t="s">
        <v>420</v>
      </c>
      <c r="B78" s="47" t="s">
        <v>254</v>
      </c>
      <c r="C78" s="138" t="s">
        <v>132</v>
      </c>
      <c r="D78" s="43" t="s">
        <v>227</v>
      </c>
      <c r="E78" s="138">
        <v>9</v>
      </c>
      <c r="F78" s="149" t="s">
        <v>419</v>
      </c>
      <c r="G78" s="138" t="s">
        <v>359</v>
      </c>
      <c r="H78" s="139" t="s">
        <v>426</v>
      </c>
      <c r="I78" s="140">
        <v>45364</v>
      </c>
      <c r="J78" s="140">
        <v>45364</v>
      </c>
      <c r="K78" s="43" t="s">
        <v>370</v>
      </c>
      <c r="L78" s="141">
        <v>45391</v>
      </c>
      <c r="M78" s="142">
        <v>30172</v>
      </c>
      <c r="N78" s="46">
        <v>457406</v>
      </c>
      <c r="O78" s="143">
        <v>45362</v>
      </c>
      <c r="P78" s="68">
        <v>230832</v>
      </c>
      <c r="Q78" s="46"/>
      <c r="R78" s="68">
        <v>0</v>
      </c>
      <c r="W78"/>
      <c r="X78"/>
      <c r="Y78"/>
      <c r="Z78"/>
      <c r="AA78"/>
      <c r="AB78"/>
    </row>
    <row r="79" spans="1:28" s="3" customFormat="1" ht="24" outlineLevel="1" x14ac:dyDescent="0.25">
      <c r="A79" s="43" t="s">
        <v>421</v>
      </c>
      <c r="B79" s="47" t="s">
        <v>254</v>
      </c>
      <c r="C79" s="138" t="s">
        <v>132</v>
      </c>
      <c r="D79" s="43" t="s">
        <v>227</v>
      </c>
      <c r="E79" s="138">
        <v>9</v>
      </c>
      <c r="F79" s="149" t="s">
        <v>318</v>
      </c>
      <c r="G79" s="138" t="s">
        <v>359</v>
      </c>
      <c r="H79" s="139" t="s">
        <v>440</v>
      </c>
      <c r="I79" s="140">
        <v>45369</v>
      </c>
      <c r="J79" s="140">
        <v>45370</v>
      </c>
      <c r="K79" s="43" t="s">
        <v>401</v>
      </c>
      <c r="L79" s="141">
        <v>45392</v>
      </c>
      <c r="M79" s="142">
        <v>30172</v>
      </c>
      <c r="N79" s="46">
        <v>459962</v>
      </c>
      <c r="O79" s="143">
        <v>45369</v>
      </c>
      <c r="P79" s="68">
        <v>174071</v>
      </c>
      <c r="Q79" s="46"/>
      <c r="R79" s="68">
        <v>0</v>
      </c>
      <c r="W79"/>
      <c r="X79"/>
      <c r="Y79"/>
      <c r="Z79"/>
      <c r="AA79"/>
      <c r="AB79"/>
    </row>
    <row r="80" spans="1:28" s="3" customFormat="1" outlineLevel="1" x14ac:dyDescent="0.25">
      <c r="A80" s="43" t="s">
        <v>234</v>
      </c>
      <c r="B80" s="47" t="s">
        <v>417</v>
      </c>
      <c r="C80" s="138" t="s">
        <v>132</v>
      </c>
      <c r="D80" s="43" t="s">
        <v>227</v>
      </c>
      <c r="E80" s="138">
        <v>7</v>
      </c>
      <c r="F80" s="149" t="s">
        <v>237</v>
      </c>
      <c r="G80" s="138" t="s">
        <v>228</v>
      </c>
      <c r="H80" s="139" t="s">
        <v>427</v>
      </c>
      <c r="I80" s="140">
        <v>45418</v>
      </c>
      <c r="J80" s="140">
        <v>45418</v>
      </c>
      <c r="K80" s="43" t="s">
        <v>402</v>
      </c>
      <c r="L80" s="141">
        <v>45419</v>
      </c>
      <c r="M80" s="142">
        <v>30172</v>
      </c>
      <c r="N80" s="46"/>
      <c r="O80" s="143"/>
      <c r="P80" s="68">
        <v>0</v>
      </c>
      <c r="Q80" s="46"/>
      <c r="R80" s="68">
        <v>0</v>
      </c>
      <c r="W80"/>
      <c r="X80"/>
      <c r="Y80"/>
      <c r="Z80"/>
      <c r="AA80"/>
      <c r="AB80"/>
    </row>
    <row r="81" spans="1:16384" s="3" customFormat="1" ht="24" outlineLevel="1" x14ac:dyDescent="0.25">
      <c r="A81" s="43" t="s">
        <v>264</v>
      </c>
      <c r="B81" s="47" t="s">
        <v>243</v>
      </c>
      <c r="C81" s="138" t="s">
        <v>132</v>
      </c>
      <c r="D81" s="43" t="s">
        <v>227</v>
      </c>
      <c r="E81" s="138">
        <v>8</v>
      </c>
      <c r="F81" s="149" t="s">
        <v>387</v>
      </c>
      <c r="G81" s="138" t="s">
        <v>359</v>
      </c>
      <c r="H81" s="139" t="s">
        <v>428</v>
      </c>
      <c r="I81" s="140">
        <v>45426</v>
      </c>
      <c r="J81" s="140">
        <v>45427</v>
      </c>
      <c r="K81" s="43" t="s">
        <v>403</v>
      </c>
      <c r="L81" s="141">
        <v>45420</v>
      </c>
      <c r="M81" s="142">
        <v>105601</v>
      </c>
      <c r="N81" s="46">
        <v>478127</v>
      </c>
      <c r="O81" s="143">
        <v>45421</v>
      </c>
      <c r="P81" s="68">
        <v>70090</v>
      </c>
      <c r="Q81" s="46"/>
      <c r="R81" s="68">
        <v>0</v>
      </c>
      <c r="W81"/>
      <c r="X81"/>
      <c r="Y81"/>
      <c r="Z81"/>
      <c r="AA81"/>
      <c r="AB81"/>
    </row>
    <row r="82" spans="1:16384" s="3" customFormat="1" outlineLevel="1" x14ac:dyDescent="0.25">
      <c r="A82" s="43" t="s">
        <v>234</v>
      </c>
      <c r="B82" s="47" t="s">
        <v>256</v>
      </c>
      <c r="C82" s="138" t="s">
        <v>132</v>
      </c>
      <c r="D82" s="43" t="s">
        <v>227</v>
      </c>
      <c r="E82" s="138">
        <v>5</v>
      </c>
      <c r="F82" s="149" t="s">
        <v>245</v>
      </c>
      <c r="G82" s="138" t="s">
        <v>228</v>
      </c>
      <c r="H82" s="139" t="s">
        <v>429</v>
      </c>
      <c r="I82" s="140">
        <v>45345</v>
      </c>
      <c r="J82" s="140">
        <v>45345</v>
      </c>
      <c r="K82" s="43" t="s">
        <v>404</v>
      </c>
      <c r="L82" s="141">
        <v>45422</v>
      </c>
      <c r="M82" s="142">
        <v>30172</v>
      </c>
      <c r="N82" s="46"/>
      <c r="O82" s="143"/>
      <c r="P82" s="68">
        <v>0</v>
      </c>
      <c r="Q82" s="46"/>
      <c r="R82" s="68">
        <v>0</v>
      </c>
      <c r="W82"/>
      <c r="X82"/>
      <c r="Y82"/>
      <c r="Z82"/>
      <c r="AA82"/>
      <c r="AB82"/>
    </row>
    <row r="83" spans="1:16384" s="3" customFormat="1" outlineLevel="1" x14ac:dyDescent="0.25">
      <c r="A83" s="43" t="s">
        <v>234</v>
      </c>
      <c r="B83" s="47" t="s">
        <v>252</v>
      </c>
      <c r="C83" s="138" t="s">
        <v>132</v>
      </c>
      <c r="D83" s="43" t="s">
        <v>227</v>
      </c>
      <c r="E83" s="138">
        <v>10</v>
      </c>
      <c r="F83" s="149" t="s">
        <v>246</v>
      </c>
      <c r="G83" s="138" t="s">
        <v>228</v>
      </c>
      <c r="H83" s="139" t="s">
        <v>430</v>
      </c>
      <c r="I83" s="140">
        <v>45356</v>
      </c>
      <c r="J83" s="140">
        <v>45356</v>
      </c>
      <c r="K83" s="43" t="s">
        <v>405</v>
      </c>
      <c r="L83" s="141">
        <v>45422</v>
      </c>
      <c r="M83" s="142">
        <v>30172</v>
      </c>
      <c r="N83" s="46"/>
      <c r="O83" s="143"/>
      <c r="P83" s="68">
        <v>0</v>
      </c>
      <c r="Q83" s="46"/>
      <c r="R83" s="68">
        <v>0</v>
      </c>
      <c r="W83"/>
      <c r="X83"/>
      <c r="Y83"/>
      <c r="Z83"/>
      <c r="AA83"/>
      <c r="AB83"/>
    </row>
    <row r="84" spans="1:16384" s="3" customFormat="1" outlineLevel="1" x14ac:dyDescent="0.25">
      <c r="A84" s="43" t="s">
        <v>260</v>
      </c>
      <c r="B84" s="47" t="s">
        <v>252</v>
      </c>
      <c r="C84" s="138" t="s">
        <v>132</v>
      </c>
      <c r="D84" s="43" t="s">
        <v>227</v>
      </c>
      <c r="E84" s="138">
        <v>10</v>
      </c>
      <c r="F84" s="149" t="s">
        <v>388</v>
      </c>
      <c r="G84" s="138" t="s">
        <v>228</v>
      </c>
      <c r="H84" s="139" t="s">
        <v>430</v>
      </c>
      <c r="I84" s="140">
        <v>45419</v>
      </c>
      <c r="J84" s="140">
        <v>45419</v>
      </c>
      <c r="K84" s="43" t="s">
        <v>406</v>
      </c>
      <c r="L84" s="141">
        <v>45422</v>
      </c>
      <c r="M84" s="142">
        <v>30172</v>
      </c>
      <c r="N84" s="46"/>
      <c r="O84" s="143"/>
      <c r="P84" s="68">
        <v>0</v>
      </c>
      <c r="Q84" s="46"/>
      <c r="R84" s="68">
        <v>0</v>
      </c>
      <c r="W84"/>
      <c r="X84"/>
      <c r="Y84"/>
      <c r="Z84"/>
      <c r="AA84"/>
      <c r="AB84"/>
    </row>
    <row r="85" spans="1:16384" s="3" customFormat="1" outlineLevel="1" x14ac:dyDescent="0.25">
      <c r="A85" s="43" t="s">
        <v>234</v>
      </c>
      <c r="B85" s="47" t="s">
        <v>252</v>
      </c>
      <c r="C85" s="138" t="s">
        <v>132</v>
      </c>
      <c r="D85" s="43" t="s">
        <v>227</v>
      </c>
      <c r="E85" s="138">
        <v>10</v>
      </c>
      <c r="F85" s="149" t="s">
        <v>234</v>
      </c>
      <c r="G85" s="138" t="s">
        <v>228</v>
      </c>
      <c r="H85" s="139" t="s">
        <v>430</v>
      </c>
      <c r="I85" s="140">
        <v>45420</v>
      </c>
      <c r="J85" s="140">
        <v>45420</v>
      </c>
      <c r="K85" s="43" t="s">
        <v>407</v>
      </c>
      <c r="L85" s="141">
        <v>45422</v>
      </c>
      <c r="M85" s="142">
        <v>30172</v>
      </c>
      <c r="N85" s="46"/>
      <c r="O85" s="143"/>
      <c r="P85" s="68">
        <v>0</v>
      </c>
      <c r="Q85" s="46"/>
      <c r="R85" s="68">
        <v>0</v>
      </c>
      <c r="W85"/>
      <c r="X85"/>
      <c r="Y85"/>
      <c r="Z85"/>
      <c r="AA85"/>
      <c r="AB85"/>
    </row>
    <row r="86" spans="1:16384" s="3" customFormat="1" outlineLevel="1" x14ac:dyDescent="0.25">
      <c r="A86" s="43" t="s">
        <v>234</v>
      </c>
      <c r="B86" s="47" t="s">
        <v>257</v>
      </c>
      <c r="C86" s="138" t="s">
        <v>132</v>
      </c>
      <c r="D86" s="43" t="s">
        <v>227</v>
      </c>
      <c r="E86" s="138">
        <v>4</v>
      </c>
      <c r="F86" s="149" t="s">
        <v>234</v>
      </c>
      <c r="G86" s="138" t="s">
        <v>228</v>
      </c>
      <c r="H86" s="139" t="s">
        <v>431</v>
      </c>
      <c r="I86" s="140">
        <v>45420</v>
      </c>
      <c r="J86" s="140">
        <v>45420</v>
      </c>
      <c r="K86" s="43" t="s">
        <v>408</v>
      </c>
      <c r="L86" s="141">
        <v>45422</v>
      </c>
      <c r="M86" s="142">
        <v>32801</v>
      </c>
      <c r="N86" s="46"/>
      <c r="O86" s="143"/>
      <c r="P86" s="68">
        <v>0</v>
      </c>
      <c r="Q86" s="46"/>
      <c r="R86" s="68">
        <v>0</v>
      </c>
      <c r="W86"/>
      <c r="X86"/>
      <c r="Y86"/>
      <c r="Z86"/>
      <c r="AA86"/>
      <c r="AB86"/>
    </row>
    <row r="87" spans="1:16384" s="3" customFormat="1" outlineLevel="1" x14ac:dyDescent="0.25">
      <c r="A87" s="43" t="s">
        <v>234</v>
      </c>
      <c r="B87" s="47" t="s">
        <v>252</v>
      </c>
      <c r="C87" s="138" t="s">
        <v>132</v>
      </c>
      <c r="D87" s="43" t="s">
        <v>227</v>
      </c>
      <c r="E87" s="138">
        <v>10</v>
      </c>
      <c r="F87" s="149" t="s">
        <v>234</v>
      </c>
      <c r="G87" s="138" t="s">
        <v>228</v>
      </c>
      <c r="H87" s="139" t="s">
        <v>430</v>
      </c>
      <c r="I87" s="140">
        <v>45418</v>
      </c>
      <c r="J87" s="140">
        <v>45418</v>
      </c>
      <c r="K87" s="43" t="s">
        <v>409</v>
      </c>
      <c r="L87" s="141">
        <v>45422</v>
      </c>
      <c r="M87" s="142">
        <v>30172</v>
      </c>
      <c r="N87" s="46"/>
      <c r="O87" s="143"/>
      <c r="P87" s="68">
        <v>0</v>
      </c>
      <c r="Q87" s="46"/>
      <c r="R87" s="68">
        <v>0</v>
      </c>
      <c r="W87"/>
      <c r="X87"/>
      <c r="Y87"/>
      <c r="Z87"/>
      <c r="AA87"/>
      <c r="AB87"/>
    </row>
    <row r="88" spans="1:16384" s="3" customFormat="1" outlineLevel="1" x14ac:dyDescent="0.25">
      <c r="A88" s="43" t="s">
        <v>423</v>
      </c>
      <c r="B88" s="47" t="s">
        <v>250</v>
      </c>
      <c r="C88" s="138" t="s">
        <v>132</v>
      </c>
      <c r="D88" s="43" t="s">
        <v>227</v>
      </c>
      <c r="E88" s="138">
        <v>9</v>
      </c>
      <c r="F88" s="149" t="s">
        <v>422</v>
      </c>
      <c r="G88" s="138" t="s">
        <v>228</v>
      </c>
      <c r="H88" s="139" t="s">
        <v>432</v>
      </c>
      <c r="I88" s="140">
        <v>45349</v>
      </c>
      <c r="J88" s="140">
        <v>45349</v>
      </c>
      <c r="K88" s="43" t="s">
        <v>410</v>
      </c>
      <c r="L88" s="141">
        <v>45422</v>
      </c>
      <c r="M88" s="142">
        <v>30172</v>
      </c>
      <c r="N88" s="46"/>
      <c r="O88" s="143"/>
      <c r="P88" s="68">
        <v>0</v>
      </c>
      <c r="Q88" s="46" t="s">
        <v>441</v>
      </c>
      <c r="R88" s="68">
        <v>58270</v>
      </c>
      <c r="W88"/>
      <c r="X88"/>
      <c r="Y88"/>
      <c r="Z88"/>
      <c r="AA88"/>
      <c r="AB88"/>
    </row>
    <row r="89" spans="1:16384" s="3" customFormat="1" outlineLevel="1" x14ac:dyDescent="0.25">
      <c r="A89" s="43" t="s">
        <v>234</v>
      </c>
      <c r="B89" s="47" t="s">
        <v>254</v>
      </c>
      <c r="C89" s="138" t="s">
        <v>132</v>
      </c>
      <c r="D89" s="43" t="s">
        <v>227</v>
      </c>
      <c r="E89" s="138">
        <v>9</v>
      </c>
      <c r="F89" s="149" t="s">
        <v>234</v>
      </c>
      <c r="G89" s="138" t="s">
        <v>228</v>
      </c>
      <c r="H89" s="139" t="s">
        <v>433</v>
      </c>
      <c r="I89" s="140">
        <v>45348</v>
      </c>
      <c r="J89" s="140">
        <v>45348</v>
      </c>
      <c r="K89" s="43" t="s">
        <v>411</v>
      </c>
      <c r="L89" s="141">
        <v>45422</v>
      </c>
      <c r="M89" s="142">
        <v>30172</v>
      </c>
      <c r="N89" s="46"/>
      <c r="O89" s="143"/>
      <c r="P89" s="68">
        <v>0</v>
      </c>
      <c r="Q89" s="46"/>
      <c r="R89" s="68">
        <v>0</v>
      </c>
      <c r="W89"/>
      <c r="X89"/>
      <c r="Y89"/>
      <c r="Z89"/>
      <c r="AA89"/>
      <c r="AB89"/>
    </row>
    <row r="90" spans="1:16384" s="3" customFormat="1" ht="24" outlineLevel="1" x14ac:dyDescent="0.25">
      <c r="A90" s="43" t="s">
        <v>264</v>
      </c>
      <c r="B90" s="47" t="s">
        <v>258</v>
      </c>
      <c r="C90" s="138" t="s">
        <v>132</v>
      </c>
      <c r="D90" s="43" t="s">
        <v>227</v>
      </c>
      <c r="E90" s="138">
        <v>13</v>
      </c>
      <c r="F90" s="149" t="s">
        <v>362</v>
      </c>
      <c r="G90" s="138" t="s">
        <v>228</v>
      </c>
      <c r="H90" s="139" t="s">
        <v>434</v>
      </c>
      <c r="I90" s="140">
        <v>45427</v>
      </c>
      <c r="J90" s="140">
        <v>45427</v>
      </c>
      <c r="K90" s="43" t="s">
        <v>412</v>
      </c>
      <c r="L90" s="141">
        <v>45435</v>
      </c>
      <c r="M90" s="142">
        <v>24486</v>
      </c>
      <c r="N90" s="46"/>
      <c r="O90" s="143"/>
      <c r="P90" s="68">
        <v>0</v>
      </c>
      <c r="Q90" s="46"/>
      <c r="R90" s="68">
        <v>0</v>
      </c>
      <c r="W90"/>
      <c r="X90"/>
      <c r="Y90"/>
      <c r="Z90"/>
      <c r="AA90"/>
      <c r="AB90"/>
    </row>
    <row r="91" spans="1:16384" s="3" customFormat="1" outlineLevel="1" x14ac:dyDescent="0.25">
      <c r="A91" s="43" t="s">
        <v>264</v>
      </c>
      <c r="B91" s="47" t="s">
        <v>258</v>
      </c>
      <c r="C91" s="138" t="s">
        <v>132</v>
      </c>
      <c r="D91" s="43" t="s">
        <v>227</v>
      </c>
      <c r="E91" s="138">
        <v>13</v>
      </c>
      <c r="F91" s="149" t="s">
        <v>424</v>
      </c>
      <c r="G91" s="138" t="s">
        <v>228</v>
      </c>
      <c r="H91" s="139" t="s">
        <v>435</v>
      </c>
      <c r="I91" s="140">
        <v>45453</v>
      </c>
      <c r="J91" s="140">
        <v>45453</v>
      </c>
      <c r="K91" s="43" t="s">
        <v>413</v>
      </c>
      <c r="L91" s="141">
        <v>45450</v>
      </c>
      <c r="M91" s="142">
        <v>24486</v>
      </c>
      <c r="N91" s="46"/>
      <c r="O91" s="143"/>
      <c r="P91" s="68">
        <v>0</v>
      </c>
      <c r="Q91" s="46"/>
      <c r="R91" s="68">
        <v>0</v>
      </c>
      <c r="W91"/>
      <c r="X91"/>
      <c r="Y91"/>
      <c r="Z91"/>
      <c r="AA91"/>
      <c r="AB91"/>
    </row>
    <row r="92" spans="1:16384" s="3" customFormat="1" outlineLevel="1" x14ac:dyDescent="0.25">
      <c r="A92" s="43" t="s">
        <v>264</v>
      </c>
      <c r="B92" s="47" t="s">
        <v>258</v>
      </c>
      <c r="C92" s="138" t="s">
        <v>132</v>
      </c>
      <c r="D92" s="43" t="s">
        <v>227</v>
      </c>
      <c r="E92" s="138">
        <v>13</v>
      </c>
      <c r="F92" s="149" t="s">
        <v>269</v>
      </c>
      <c r="G92" s="138" t="s">
        <v>228</v>
      </c>
      <c r="H92" s="139" t="s">
        <v>436</v>
      </c>
      <c r="I92" s="140">
        <v>45456</v>
      </c>
      <c r="J92" s="140">
        <v>45456</v>
      </c>
      <c r="K92" s="43" t="s">
        <v>414</v>
      </c>
      <c r="L92" s="141">
        <v>45450</v>
      </c>
      <c r="M92" s="142">
        <v>24486</v>
      </c>
      <c r="N92" s="46"/>
      <c r="O92" s="143"/>
      <c r="P92" s="68">
        <v>0</v>
      </c>
      <c r="Q92" s="46"/>
      <c r="R92" s="68">
        <v>0</v>
      </c>
      <c r="W92"/>
      <c r="X92"/>
      <c r="Y92"/>
      <c r="Z92"/>
      <c r="AA92"/>
      <c r="AB92"/>
    </row>
    <row r="93" spans="1:16384" s="3" customFormat="1" outlineLevel="1" x14ac:dyDescent="0.25">
      <c r="A93" s="43" t="s">
        <v>262</v>
      </c>
      <c r="B93" s="47" t="s">
        <v>418</v>
      </c>
      <c r="C93" s="138" t="s">
        <v>134</v>
      </c>
      <c r="D93" s="43" t="s">
        <v>229</v>
      </c>
      <c r="E93" s="138">
        <v>2</v>
      </c>
      <c r="F93" s="149" t="s">
        <v>425</v>
      </c>
      <c r="G93" s="138" t="s">
        <v>228</v>
      </c>
      <c r="H93" s="139" t="s">
        <v>437</v>
      </c>
      <c r="I93" s="140">
        <v>45455</v>
      </c>
      <c r="J93" s="140">
        <v>45457</v>
      </c>
      <c r="K93" s="43" t="s">
        <v>415</v>
      </c>
      <c r="L93" s="141">
        <v>45467</v>
      </c>
      <c r="M93" s="142">
        <v>196805</v>
      </c>
      <c r="N93" s="46"/>
      <c r="O93" s="143"/>
      <c r="P93" s="68">
        <v>0</v>
      </c>
      <c r="Q93" s="46"/>
      <c r="R93" s="68">
        <v>0</v>
      </c>
      <c r="W93"/>
      <c r="X93"/>
      <c r="Y93"/>
      <c r="Z93"/>
      <c r="AA93"/>
      <c r="AB93"/>
    </row>
    <row r="94" spans="1:16384" s="3" customFormat="1" outlineLevel="1" x14ac:dyDescent="0.25">
      <c r="A94" s="43" t="s">
        <v>234</v>
      </c>
      <c r="B94" s="47" t="s">
        <v>257</v>
      </c>
      <c r="C94" s="138" t="s">
        <v>132</v>
      </c>
      <c r="D94" s="43" t="s">
        <v>227</v>
      </c>
      <c r="E94" s="138">
        <v>4</v>
      </c>
      <c r="F94" s="149" t="s">
        <v>234</v>
      </c>
      <c r="G94" s="138" t="s">
        <v>228</v>
      </c>
      <c r="H94" s="139" t="s">
        <v>438</v>
      </c>
      <c r="I94" s="140">
        <v>45462</v>
      </c>
      <c r="J94" s="140">
        <v>45462</v>
      </c>
      <c r="K94" s="43" t="s">
        <v>416</v>
      </c>
      <c r="L94" s="141">
        <v>45467</v>
      </c>
      <c r="M94" s="142">
        <v>32801</v>
      </c>
      <c r="N94" s="46"/>
      <c r="O94" s="143"/>
      <c r="P94" s="68">
        <v>0</v>
      </c>
      <c r="Q94" s="46"/>
      <c r="R94" s="68">
        <v>0</v>
      </c>
      <c r="W94"/>
      <c r="X94"/>
      <c r="Y94"/>
      <c r="Z94"/>
      <c r="AA94"/>
      <c r="AB94"/>
    </row>
    <row r="95" spans="1:16384" s="90" customFormat="1" x14ac:dyDescent="0.25">
      <c r="A95" s="268" t="s">
        <v>199</v>
      </c>
      <c r="B95" s="268"/>
      <c r="C95" s="268"/>
      <c r="D95" s="268"/>
      <c r="E95" s="268"/>
      <c r="F95" s="268"/>
      <c r="G95" s="268"/>
      <c r="H95" s="268"/>
      <c r="I95" s="268"/>
      <c r="J95" s="268"/>
      <c r="K95" s="268"/>
      <c r="L95" s="268"/>
      <c r="M95" s="194">
        <f>SUM(M55:M94)</f>
        <v>2449229</v>
      </c>
      <c r="N95" s="195"/>
      <c r="O95" s="195"/>
      <c r="P95" s="194">
        <f>SUM(P55:P94)</f>
        <v>1400199</v>
      </c>
      <c r="Q95" s="195"/>
      <c r="R95" s="194">
        <f>SUM(R55:R94)</f>
        <v>143834</v>
      </c>
      <c r="S95" s="267"/>
      <c r="T95" s="267"/>
      <c r="U95" s="267"/>
      <c r="V95" s="267"/>
      <c r="W95" s="267"/>
      <c r="X95" s="267"/>
      <c r="Y95" s="267"/>
      <c r="Z95" s="267"/>
      <c r="AA95" s="267"/>
      <c r="AB95" s="267"/>
      <c r="AC95" s="267"/>
      <c r="AD95" s="267"/>
      <c r="AE95" s="88"/>
      <c r="AF95" s="267"/>
      <c r="AG95" s="267"/>
      <c r="AH95" s="88"/>
      <c r="AI95" s="89"/>
      <c r="AJ95" s="88"/>
      <c r="AK95" s="267"/>
      <c r="AL95" s="267"/>
      <c r="AM95" s="267"/>
      <c r="AN95" s="267"/>
      <c r="AO95" s="267"/>
      <c r="AP95" s="267"/>
      <c r="AQ95" s="267"/>
      <c r="AR95" s="267"/>
      <c r="AS95" s="267"/>
      <c r="AT95" s="267"/>
      <c r="AU95" s="267"/>
      <c r="AV95" s="267"/>
      <c r="AW95" s="88"/>
      <c r="AX95" s="267"/>
      <c r="AY95" s="267"/>
      <c r="AZ95" s="88"/>
      <c r="BA95" s="89"/>
      <c r="BB95" s="88"/>
      <c r="BC95" s="267"/>
      <c r="BD95" s="267"/>
      <c r="BE95" s="267"/>
      <c r="BF95" s="267"/>
      <c r="BG95" s="267"/>
      <c r="BH95" s="267"/>
      <c r="BI95" s="267"/>
      <c r="BJ95" s="267"/>
      <c r="BK95" s="267"/>
      <c r="BL95" s="267"/>
      <c r="BM95" s="267"/>
      <c r="BN95" s="267"/>
      <c r="BO95" s="88"/>
      <c r="BP95" s="267"/>
      <c r="BQ95" s="267"/>
      <c r="BR95" s="88"/>
      <c r="BS95" s="89"/>
      <c r="BT95" s="88"/>
      <c r="BU95" s="267"/>
      <c r="BV95" s="267"/>
      <c r="BW95" s="267"/>
      <c r="BX95" s="267"/>
      <c r="BY95" s="267"/>
      <c r="BZ95" s="267"/>
      <c r="CA95" s="267"/>
      <c r="CB95" s="267"/>
      <c r="CC95" s="267"/>
      <c r="CD95" s="267"/>
      <c r="CE95" s="267"/>
      <c r="CF95" s="267"/>
      <c r="CG95" s="88"/>
      <c r="CH95" s="267"/>
      <c r="CI95" s="267"/>
      <c r="CJ95" s="88"/>
      <c r="CK95" s="89"/>
      <c r="CL95" s="88"/>
      <c r="CM95" s="267"/>
      <c r="CN95" s="267"/>
      <c r="CO95" s="267"/>
      <c r="CP95" s="267"/>
      <c r="CQ95" s="267"/>
      <c r="CR95" s="267"/>
      <c r="CS95" s="267"/>
      <c r="CT95" s="267"/>
      <c r="CU95" s="267"/>
      <c r="CV95" s="267"/>
      <c r="CW95" s="267"/>
      <c r="CX95" s="267"/>
      <c r="CY95" s="88"/>
      <c r="CZ95" s="267"/>
      <c r="DA95" s="267"/>
      <c r="DB95" s="88"/>
      <c r="DC95" s="89"/>
      <c r="DD95" s="88"/>
      <c r="DE95" s="267"/>
      <c r="DF95" s="267"/>
      <c r="DG95" s="267"/>
      <c r="DH95" s="267"/>
      <c r="DI95" s="267"/>
      <c r="DJ95" s="267"/>
      <c r="DK95" s="267"/>
      <c r="DL95" s="267"/>
      <c r="DM95" s="267"/>
      <c r="DN95" s="267"/>
      <c r="DO95" s="267"/>
      <c r="DP95" s="267"/>
      <c r="DQ95" s="88"/>
      <c r="DR95" s="267"/>
      <c r="DS95" s="267"/>
      <c r="DT95" s="88"/>
      <c r="DU95" s="89"/>
      <c r="DV95" s="88"/>
      <c r="DW95" s="267"/>
      <c r="DX95" s="267"/>
      <c r="DY95" s="267"/>
      <c r="DZ95" s="267"/>
      <c r="EA95" s="267"/>
      <c r="EB95" s="267"/>
      <c r="EC95" s="267"/>
      <c r="ED95" s="267"/>
      <c r="EE95" s="267"/>
      <c r="EF95" s="267"/>
      <c r="EG95" s="267"/>
      <c r="EH95" s="267"/>
      <c r="EI95" s="88"/>
      <c r="EJ95" s="267"/>
      <c r="EK95" s="267"/>
      <c r="EL95" s="88"/>
      <c r="EM95" s="89"/>
      <c r="EN95" s="88"/>
      <c r="EO95" s="267"/>
      <c r="EP95" s="267"/>
      <c r="EQ95" s="267"/>
      <c r="ER95" s="267"/>
      <c r="ES95" s="267"/>
      <c r="ET95" s="267"/>
      <c r="EU95" s="267"/>
      <c r="EV95" s="267"/>
      <c r="EW95" s="267"/>
      <c r="EX95" s="267"/>
      <c r="EY95" s="267"/>
      <c r="EZ95" s="267"/>
      <c r="FA95" s="88"/>
      <c r="FB95" s="267"/>
      <c r="FC95" s="267"/>
      <c r="FD95" s="88"/>
      <c r="FE95" s="89"/>
      <c r="FF95" s="88"/>
      <c r="FG95" s="267"/>
      <c r="FH95" s="267"/>
      <c r="FI95" s="267"/>
      <c r="FJ95" s="267"/>
      <c r="FK95" s="267"/>
      <c r="FL95" s="267"/>
      <c r="FM95" s="267"/>
      <c r="FN95" s="267"/>
      <c r="FO95" s="267"/>
      <c r="FP95" s="267"/>
      <c r="FQ95" s="267"/>
      <c r="FR95" s="267"/>
      <c r="FS95" s="88"/>
      <c r="FT95" s="267"/>
      <c r="FU95" s="267"/>
      <c r="FV95" s="88"/>
      <c r="FW95" s="89"/>
      <c r="FX95" s="88"/>
      <c r="FY95" s="267"/>
      <c r="FZ95" s="267"/>
      <c r="GA95" s="267"/>
      <c r="GB95" s="267"/>
      <c r="GC95" s="267"/>
      <c r="GD95" s="267"/>
      <c r="GE95" s="267"/>
      <c r="GF95" s="267"/>
      <c r="GG95" s="267"/>
      <c r="GH95" s="267"/>
      <c r="GI95" s="267"/>
      <c r="GJ95" s="267"/>
      <c r="GK95" s="88"/>
      <c r="GL95" s="267"/>
      <c r="GM95" s="267"/>
      <c r="GN95" s="88"/>
      <c r="GO95" s="89"/>
      <c r="GP95" s="88"/>
      <c r="GQ95" s="267"/>
      <c r="GR95" s="267"/>
      <c r="GS95" s="267"/>
      <c r="GT95" s="267"/>
      <c r="GU95" s="267"/>
      <c r="GV95" s="267"/>
      <c r="GW95" s="267"/>
      <c r="GX95" s="267"/>
      <c r="GY95" s="267"/>
      <c r="GZ95" s="267"/>
      <c r="HA95" s="267"/>
      <c r="HB95" s="267"/>
      <c r="HC95" s="88"/>
      <c r="HD95" s="267"/>
      <c r="HE95" s="267"/>
      <c r="HF95" s="88"/>
      <c r="HG95" s="89"/>
      <c r="HH95" s="88"/>
      <c r="HI95" s="267"/>
      <c r="HJ95" s="267"/>
      <c r="HK95" s="267"/>
      <c r="HL95" s="267"/>
      <c r="HM95" s="267"/>
      <c r="HN95" s="267"/>
      <c r="HO95" s="267"/>
      <c r="HP95" s="267"/>
      <c r="HQ95" s="267"/>
      <c r="HR95" s="267"/>
      <c r="HS95" s="267"/>
      <c r="HT95" s="267"/>
      <c r="HU95" s="88"/>
      <c r="HV95" s="267"/>
      <c r="HW95" s="267"/>
      <c r="HX95" s="88"/>
      <c r="HY95" s="89"/>
      <c r="HZ95" s="88"/>
      <c r="IA95" s="267"/>
      <c r="IB95" s="267"/>
      <c r="IC95" s="267"/>
      <c r="ID95" s="267"/>
      <c r="IE95" s="267"/>
      <c r="IF95" s="267"/>
      <c r="IG95" s="267"/>
      <c r="IH95" s="267"/>
      <c r="II95" s="267"/>
      <c r="IJ95" s="267"/>
      <c r="IK95" s="267"/>
      <c r="IL95" s="267"/>
      <c r="IM95" s="88"/>
      <c r="IN95" s="267"/>
      <c r="IO95" s="267"/>
      <c r="IP95" s="88"/>
      <c r="IQ95" s="89"/>
      <c r="IR95" s="88"/>
      <c r="IS95" s="267"/>
      <c r="IT95" s="267"/>
      <c r="IU95" s="267"/>
      <c r="IV95" s="267"/>
      <c r="IW95" s="267"/>
      <c r="IX95" s="267"/>
      <c r="IY95" s="267"/>
      <c r="IZ95" s="267"/>
      <c r="JA95" s="267"/>
      <c r="JB95" s="267"/>
      <c r="JC95" s="267"/>
      <c r="JD95" s="267"/>
      <c r="JE95" s="88"/>
      <c r="JF95" s="267"/>
      <c r="JG95" s="267"/>
      <c r="JH95" s="88"/>
      <c r="JI95" s="89"/>
      <c r="JJ95" s="88"/>
      <c r="JK95" s="267"/>
      <c r="JL95" s="267"/>
      <c r="JM95" s="267"/>
      <c r="JN95" s="267"/>
      <c r="JO95" s="267"/>
      <c r="JP95" s="267"/>
      <c r="JQ95" s="267"/>
      <c r="JR95" s="267"/>
      <c r="JS95" s="267"/>
      <c r="JT95" s="267"/>
      <c r="JU95" s="267"/>
      <c r="JV95" s="267"/>
      <c r="JW95" s="88"/>
      <c r="JX95" s="267"/>
      <c r="JY95" s="267"/>
      <c r="JZ95" s="88"/>
      <c r="KA95" s="89"/>
      <c r="KB95" s="88"/>
      <c r="KC95" s="267"/>
      <c r="KD95" s="267"/>
      <c r="KE95" s="267"/>
      <c r="KF95" s="267"/>
      <c r="KG95" s="267"/>
      <c r="KH95" s="267"/>
      <c r="KI95" s="267"/>
      <c r="KJ95" s="267"/>
      <c r="KK95" s="267"/>
      <c r="KL95" s="267"/>
      <c r="KM95" s="267"/>
      <c r="KN95" s="267"/>
      <c r="KO95" s="88"/>
      <c r="KP95" s="267"/>
      <c r="KQ95" s="267"/>
      <c r="KR95" s="88"/>
      <c r="KS95" s="89"/>
      <c r="KT95" s="88"/>
      <c r="KU95" s="267"/>
      <c r="KV95" s="267"/>
      <c r="KW95" s="267"/>
      <c r="KX95" s="267"/>
      <c r="KY95" s="267"/>
      <c r="KZ95" s="267"/>
      <c r="LA95" s="267"/>
      <c r="LB95" s="267"/>
      <c r="LC95" s="267"/>
      <c r="LD95" s="267"/>
      <c r="LE95" s="267"/>
      <c r="LF95" s="267"/>
      <c r="LG95" s="88"/>
      <c r="LH95" s="267"/>
      <c r="LI95" s="267"/>
      <c r="LJ95" s="88"/>
      <c r="LK95" s="89"/>
      <c r="LL95" s="88"/>
      <c r="LM95" s="267"/>
      <c r="LN95" s="267"/>
      <c r="LO95" s="267"/>
      <c r="LP95" s="267"/>
      <c r="LQ95" s="267"/>
      <c r="LR95" s="267"/>
      <c r="LS95" s="267"/>
      <c r="LT95" s="267"/>
      <c r="LU95" s="267"/>
      <c r="LV95" s="267"/>
      <c r="LW95" s="267"/>
      <c r="LX95" s="267"/>
      <c r="LY95" s="88"/>
      <c r="LZ95" s="267"/>
      <c r="MA95" s="267"/>
      <c r="MB95" s="88"/>
      <c r="MC95" s="89"/>
      <c r="MD95" s="88"/>
      <c r="ME95" s="267"/>
      <c r="MF95" s="267"/>
      <c r="MG95" s="267"/>
      <c r="MH95" s="267"/>
      <c r="MI95" s="267"/>
      <c r="MJ95" s="267"/>
      <c r="MK95" s="267"/>
      <c r="ML95" s="267"/>
      <c r="MM95" s="267"/>
      <c r="MN95" s="267"/>
      <c r="MO95" s="267"/>
      <c r="MP95" s="267"/>
      <c r="MQ95" s="88"/>
      <c r="MR95" s="267"/>
      <c r="MS95" s="267"/>
      <c r="MT95" s="88"/>
      <c r="MU95" s="89"/>
      <c r="MV95" s="88"/>
      <c r="MW95" s="267"/>
      <c r="MX95" s="267"/>
      <c r="MY95" s="267"/>
      <c r="MZ95" s="267"/>
      <c r="NA95" s="267"/>
      <c r="NB95" s="267"/>
      <c r="NC95" s="267"/>
      <c r="ND95" s="267"/>
      <c r="NE95" s="267"/>
      <c r="NF95" s="267"/>
      <c r="NG95" s="267"/>
      <c r="NH95" s="267"/>
      <c r="NI95" s="88"/>
      <c r="NJ95" s="267"/>
      <c r="NK95" s="267"/>
      <c r="NL95" s="88"/>
      <c r="NM95" s="89"/>
      <c r="NN95" s="88"/>
      <c r="NO95" s="267"/>
      <c r="NP95" s="267"/>
      <c r="NQ95" s="267"/>
      <c r="NR95" s="267"/>
      <c r="NS95" s="267"/>
      <c r="NT95" s="267"/>
      <c r="NU95" s="267"/>
      <c r="NV95" s="267"/>
      <c r="NW95" s="267"/>
      <c r="NX95" s="267"/>
      <c r="NY95" s="267"/>
      <c r="NZ95" s="267"/>
      <c r="OA95" s="88"/>
      <c r="OB95" s="267"/>
      <c r="OC95" s="267"/>
      <c r="OD95" s="88"/>
      <c r="OE95" s="89"/>
      <c r="OF95" s="88"/>
      <c r="OG95" s="267"/>
      <c r="OH95" s="267"/>
      <c r="OI95" s="267"/>
      <c r="OJ95" s="267"/>
      <c r="OK95" s="267"/>
      <c r="OL95" s="267"/>
      <c r="OM95" s="267"/>
      <c r="ON95" s="267"/>
      <c r="OO95" s="267"/>
      <c r="OP95" s="267"/>
      <c r="OQ95" s="267"/>
      <c r="OR95" s="267"/>
      <c r="OS95" s="88"/>
      <c r="OT95" s="267"/>
      <c r="OU95" s="267"/>
      <c r="OV95" s="88"/>
      <c r="OW95" s="89"/>
      <c r="OX95" s="88"/>
      <c r="OY95" s="267"/>
      <c r="OZ95" s="267"/>
      <c r="PA95" s="267"/>
      <c r="PB95" s="267"/>
      <c r="PC95" s="267"/>
      <c r="PD95" s="267"/>
      <c r="PE95" s="267"/>
      <c r="PF95" s="267"/>
      <c r="PG95" s="267"/>
      <c r="PH95" s="267"/>
      <c r="PI95" s="267"/>
      <c r="PJ95" s="267"/>
      <c r="PK95" s="88"/>
      <c r="PL95" s="267"/>
      <c r="PM95" s="267"/>
      <c r="PN95" s="88"/>
      <c r="PO95" s="89"/>
      <c r="PP95" s="88"/>
      <c r="PQ95" s="267"/>
      <c r="PR95" s="267"/>
      <c r="PS95" s="267"/>
      <c r="PT95" s="267"/>
      <c r="PU95" s="267"/>
      <c r="PV95" s="267"/>
      <c r="PW95" s="267"/>
      <c r="PX95" s="267"/>
      <c r="PY95" s="267"/>
      <c r="PZ95" s="267"/>
      <c r="QA95" s="267"/>
      <c r="QB95" s="267"/>
      <c r="QC95" s="88"/>
      <c r="QD95" s="267"/>
      <c r="QE95" s="267"/>
      <c r="QF95" s="88"/>
      <c r="QG95" s="89"/>
      <c r="QH95" s="88"/>
      <c r="QI95" s="267"/>
      <c r="QJ95" s="267"/>
      <c r="QK95" s="267"/>
      <c r="QL95" s="267"/>
      <c r="QM95" s="267"/>
      <c r="QN95" s="267"/>
      <c r="QO95" s="267"/>
      <c r="QP95" s="267"/>
      <c r="QQ95" s="267"/>
      <c r="QR95" s="267"/>
      <c r="QS95" s="267"/>
      <c r="QT95" s="267"/>
      <c r="QU95" s="88"/>
      <c r="QV95" s="267"/>
      <c r="QW95" s="267"/>
      <c r="QX95" s="88"/>
      <c r="QY95" s="89"/>
      <c r="QZ95" s="88"/>
      <c r="RA95" s="267"/>
      <c r="RB95" s="267"/>
      <c r="RC95" s="267"/>
      <c r="RD95" s="267"/>
      <c r="RE95" s="267"/>
      <c r="RF95" s="267"/>
      <c r="RG95" s="267"/>
      <c r="RH95" s="267"/>
      <c r="RI95" s="267"/>
      <c r="RJ95" s="267"/>
      <c r="RK95" s="267"/>
      <c r="RL95" s="267"/>
      <c r="RM95" s="88"/>
      <c r="RN95" s="267"/>
      <c r="RO95" s="267"/>
      <c r="RP95" s="88"/>
      <c r="RQ95" s="89"/>
      <c r="RR95" s="88"/>
      <c r="RS95" s="267"/>
      <c r="RT95" s="267"/>
      <c r="RU95" s="267"/>
      <c r="RV95" s="267"/>
      <c r="RW95" s="267"/>
      <c r="RX95" s="267"/>
      <c r="RY95" s="267"/>
      <c r="RZ95" s="267"/>
      <c r="SA95" s="267"/>
      <c r="SB95" s="267"/>
      <c r="SC95" s="267"/>
      <c r="SD95" s="267"/>
      <c r="SE95" s="88"/>
      <c r="SF95" s="267"/>
      <c r="SG95" s="267"/>
      <c r="SH95" s="88"/>
      <c r="SI95" s="89"/>
      <c r="SJ95" s="88"/>
      <c r="SK95" s="267"/>
      <c r="SL95" s="267"/>
      <c r="SM95" s="267"/>
      <c r="SN95" s="267"/>
      <c r="SO95" s="267"/>
      <c r="SP95" s="267"/>
      <c r="SQ95" s="267"/>
      <c r="SR95" s="267"/>
      <c r="SS95" s="267"/>
      <c r="ST95" s="267"/>
      <c r="SU95" s="267"/>
      <c r="SV95" s="267"/>
      <c r="SW95" s="88"/>
      <c r="SX95" s="267"/>
      <c r="SY95" s="267"/>
      <c r="SZ95" s="88"/>
      <c r="TA95" s="89"/>
      <c r="TB95" s="88"/>
      <c r="TC95" s="267"/>
      <c r="TD95" s="267"/>
      <c r="TE95" s="267"/>
      <c r="TF95" s="267"/>
      <c r="TG95" s="267"/>
      <c r="TH95" s="267"/>
      <c r="TI95" s="267"/>
      <c r="TJ95" s="267"/>
      <c r="TK95" s="267"/>
      <c r="TL95" s="267"/>
      <c r="TM95" s="267"/>
      <c r="TN95" s="267"/>
      <c r="TO95" s="88"/>
      <c r="TP95" s="267"/>
      <c r="TQ95" s="267"/>
      <c r="TR95" s="88"/>
      <c r="TS95" s="89"/>
      <c r="TT95" s="88"/>
      <c r="TU95" s="267"/>
      <c r="TV95" s="267"/>
      <c r="TW95" s="267"/>
      <c r="TX95" s="267"/>
      <c r="TY95" s="267"/>
      <c r="TZ95" s="267"/>
      <c r="UA95" s="267"/>
      <c r="UB95" s="267"/>
      <c r="UC95" s="267"/>
      <c r="UD95" s="267"/>
      <c r="UE95" s="267"/>
      <c r="UF95" s="267"/>
      <c r="UG95" s="88"/>
      <c r="UH95" s="267"/>
      <c r="UI95" s="267"/>
      <c r="UJ95" s="88"/>
      <c r="UK95" s="89"/>
      <c r="UL95" s="88"/>
      <c r="UM95" s="267"/>
      <c r="UN95" s="267"/>
      <c r="UO95" s="267"/>
      <c r="UP95" s="267"/>
      <c r="UQ95" s="267"/>
      <c r="UR95" s="267"/>
      <c r="US95" s="267"/>
      <c r="UT95" s="267"/>
      <c r="UU95" s="267"/>
      <c r="UV95" s="267"/>
      <c r="UW95" s="267"/>
      <c r="UX95" s="267"/>
      <c r="UY95" s="88"/>
      <c r="UZ95" s="267"/>
      <c r="VA95" s="267"/>
      <c r="VB95" s="88"/>
      <c r="VC95" s="89"/>
      <c r="VD95" s="88"/>
      <c r="VE95" s="267"/>
      <c r="VF95" s="267"/>
      <c r="VG95" s="267"/>
      <c r="VH95" s="267"/>
      <c r="VI95" s="267"/>
      <c r="VJ95" s="267"/>
      <c r="VK95" s="267"/>
      <c r="VL95" s="267"/>
      <c r="VM95" s="267"/>
      <c r="VN95" s="267"/>
      <c r="VO95" s="267"/>
      <c r="VP95" s="267"/>
      <c r="VQ95" s="88"/>
      <c r="VR95" s="267"/>
      <c r="VS95" s="267"/>
      <c r="VT95" s="88"/>
      <c r="VU95" s="89"/>
      <c r="VV95" s="88"/>
      <c r="VW95" s="267"/>
      <c r="VX95" s="267"/>
      <c r="VY95" s="267"/>
      <c r="VZ95" s="267"/>
      <c r="WA95" s="267"/>
      <c r="WB95" s="267"/>
      <c r="WC95" s="267"/>
      <c r="WD95" s="267"/>
      <c r="WE95" s="267"/>
      <c r="WF95" s="267"/>
      <c r="WG95" s="267"/>
      <c r="WH95" s="267"/>
      <c r="WI95" s="88"/>
      <c r="WJ95" s="267"/>
      <c r="WK95" s="267"/>
      <c r="WL95" s="88"/>
      <c r="WM95" s="89"/>
      <c r="WN95" s="88"/>
      <c r="WO95" s="267"/>
      <c r="WP95" s="267"/>
      <c r="WQ95" s="267"/>
      <c r="WR95" s="267"/>
      <c r="WS95" s="267"/>
      <c r="WT95" s="267"/>
      <c r="WU95" s="267"/>
      <c r="WV95" s="267"/>
      <c r="WW95" s="267"/>
      <c r="WX95" s="267"/>
      <c r="WY95" s="267"/>
      <c r="WZ95" s="267"/>
      <c r="XA95" s="88"/>
      <c r="XB95" s="267"/>
      <c r="XC95" s="267"/>
      <c r="XD95" s="88"/>
      <c r="XE95" s="89"/>
      <c r="XF95" s="88"/>
      <c r="XG95" s="267"/>
      <c r="XH95" s="267"/>
      <c r="XI95" s="267"/>
      <c r="XJ95" s="267"/>
      <c r="XK95" s="267"/>
      <c r="XL95" s="267"/>
      <c r="XM95" s="267"/>
      <c r="XN95" s="267"/>
      <c r="XO95" s="267"/>
      <c r="XP95" s="267"/>
      <c r="XQ95" s="267"/>
      <c r="XR95" s="267"/>
      <c r="XS95" s="88"/>
      <c r="XT95" s="267"/>
      <c r="XU95" s="267"/>
      <c r="XV95" s="88"/>
      <c r="XW95" s="89"/>
      <c r="XX95" s="88"/>
      <c r="XY95" s="267"/>
      <c r="XZ95" s="267"/>
      <c r="YA95" s="267"/>
      <c r="YB95" s="267"/>
      <c r="YC95" s="267"/>
      <c r="YD95" s="267"/>
      <c r="YE95" s="267"/>
      <c r="YF95" s="267"/>
      <c r="YG95" s="267"/>
      <c r="YH95" s="267"/>
      <c r="YI95" s="267"/>
      <c r="YJ95" s="267"/>
      <c r="YK95" s="88"/>
      <c r="YL95" s="267"/>
      <c r="YM95" s="267"/>
      <c r="YN95" s="88"/>
      <c r="YO95" s="89"/>
      <c r="YP95" s="88"/>
      <c r="YQ95" s="267"/>
      <c r="YR95" s="267"/>
      <c r="YS95" s="267"/>
      <c r="YT95" s="267"/>
      <c r="YU95" s="267"/>
      <c r="YV95" s="267"/>
      <c r="YW95" s="267"/>
      <c r="YX95" s="267"/>
      <c r="YY95" s="267"/>
      <c r="YZ95" s="267"/>
      <c r="ZA95" s="267"/>
      <c r="ZB95" s="267"/>
      <c r="ZC95" s="88"/>
      <c r="ZD95" s="267"/>
      <c r="ZE95" s="267"/>
      <c r="ZF95" s="88"/>
      <c r="ZG95" s="89"/>
      <c r="ZH95" s="88"/>
      <c r="ZI95" s="267"/>
      <c r="ZJ95" s="267"/>
      <c r="ZK95" s="267"/>
      <c r="ZL95" s="267"/>
      <c r="ZM95" s="267"/>
      <c r="ZN95" s="267"/>
      <c r="ZO95" s="267"/>
      <c r="ZP95" s="267"/>
      <c r="ZQ95" s="267"/>
      <c r="ZR95" s="267"/>
      <c r="ZS95" s="267"/>
      <c r="ZT95" s="267"/>
      <c r="ZU95" s="88"/>
      <c r="ZV95" s="267"/>
      <c r="ZW95" s="267"/>
      <c r="ZX95" s="88"/>
      <c r="ZY95" s="89"/>
      <c r="ZZ95" s="88"/>
      <c r="AAA95" s="267"/>
      <c r="AAB95" s="267"/>
      <c r="AAC95" s="267"/>
      <c r="AAD95" s="267"/>
      <c r="AAE95" s="267"/>
      <c r="AAF95" s="267"/>
      <c r="AAG95" s="267"/>
      <c r="AAH95" s="267"/>
      <c r="AAI95" s="267"/>
      <c r="AAJ95" s="267"/>
      <c r="AAK95" s="267"/>
      <c r="AAL95" s="267"/>
      <c r="AAM95" s="88"/>
      <c r="AAN95" s="267"/>
      <c r="AAO95" s="267"/>
      <c r="AAP95" s="88"/>
      <c r="AAQ95" s="89"/>
      <c r="AAR95" s="88"/>
      <c r="AAS95" s="267"/>
      <c r="AAT95" s="267"/>
      <c r="AAU95" s="267"/>
      <c r="AAV95" s="267"/>
      <c r="AAW95" s="267"/>
      <c r="AAX95" s="267"/>
      <c r="AAY95" s="267"/>
      <c r="AAZ95" s="267"/>
      <c r="ABA95" s="267"/>
      <c r="ABB95" s="267"/>
      <c r="ABC95" s="267"/>
      <c r="ABD95" s="267"/>
      <c r="ABE95" s="88"/>
      <c r="ABF95" s="267"/>
      <c r="ABG95" s="267"/>
      <c r="ABH95" s="88"/>
      <c r="ABI95" s="89"/>
      <c r="ABJ95" s="88"/>
      <c r="ABK95" s="267"/>
      <c r="ABL95" s="267"/>
      <c r="ABM95" s="267"/>
      <c r="ABN95" s="267"/>
      <c r="ABO95" s="267"/>
      <c r="ABP95" s="267"/>
      <c r="ABQ95" s="267"/>
      <c r="ABR95" s="267"/>
      <c r="ABS95" s="267"/>
      <c r="ABT95" s="267"/>
      <c r="ABU95" s="267"/>
      <c r="ABV95" s="267"/>
      <c r="ABW95" s="88"/>
      <c r="ABX95" s="267"/>
      <c r="ABY95" s="267"/>
      <c r="ABZ95" s="88"/>
      <c r="ACA95" s="89"/>
      <c r="ACB95" s="88"/>
      <c r="ACC95" s="267"/>
      <c r="ACD95" s="267"/>
      <c r="ACE95" s="267"/>
      <c r="ACF95" s="267"/>
      <c r="ACG95" s="267"/>
      <c r="ACH95" s="267"/>
      <c r="ACI95" s="267"/>
      <c r="ACJ95" s="267"/>
      <c r="ACK95" s="267"/>
      <c r="ACL95" s="267"/>
      <c r="ACM95" s="267"/>
      <c r="ACN95" s="267"/>
      <c r="ACO95" s="88"/>
      <c r="ACP95" s="267"/>
      <c r="ACQ95" s="267"/>
      <c r="ACR95" s="88"/>
      <c r="ACS95" s="89"/>
      <c r="ACT95" s="88"/>
      <c r="ACU95" s="267"/>
      <c r="ACV95" s="267"/>
      <c r="ACW95" s="267"/>
      <c r="ACX95" s="267"/>
      <c r="ACY95" s="267"/>
      <c r="ACZ95" s="267"/>
      <c r="ADA95" s="267"/>
      <c r="ADB95" s="267"/>
      <c r="ADC95" s="267"/>
      <c r="ADD95" s="267"/>
      <c r="ADE95" s="267"/>
      <c r="ADF95" s="267"/>
      <c r="ADG95" s="88"/>
      <c r="ADH95" s="267"/>
      <c r="ADI95" s="267"/>
      <c r="ADJ95" s="88"/>
      <c r="ADK95" s="89"/>
      <c r="ADL95" s="88"/>
      <c r="ADM95" s="267"/>
      <c r="ADN95" s="267"/>
      <c r="ADO95" s="267"/>
      <c r="ADP95" s="267"/>
      <c r="ADQ95" s="267"/>
      <c r="ADR95" s="267"/>
      <c r="ADS95" s="267"/>
      <c r="ADT95" s="267"/>
      <c r="ADU95" s="267"/>
      <c r="ADV95" s="267"/>
      <c r="ADW95" s="267"/>
      <c r="ADX95" s="267"/>
      <c r="ADY95" s="88"/>
      <c r="ADZ95" s="267"/>
      <c r="AEA95" s="267"/>
      <c r="AEB95" s="88"/>
      <c r="AEC95" s="89"/>
      <c r="AED95" s="88"/>
      <c r="AEE95" s="267"/>
      <c r="AEF95" s="267"/>
      <c r="AEG95" s="267"/>
      <c r="AEH95" s="267"/>
      <c r="AEI95" s="267"/>
      <c r="AEJ95" s="267"/>
      <c r="AEK95" s="267"/>
      <c r="AEL95" s="267"/>
      <c r="AEM95" s="267"/>
      <c r="AEN95" s="267"/>
      <c r="AEO95" s="267"/>
      <c r="AEP95" s="267"/>
      <c r="AEQ95" s="88"/>
      <c r="AER95" s="267"/>
      <c r="AES95" s="267"/>
      <c r="AET95" s="88"/>
      <c r="AEU95" s="89"/>
      <c r="AEV95" s="88"/>
      <c r="AEW95" s="267"/>
      <c r="AEX95" s="267"/>
      <c r="AEY95" s="267"/>
      <c r="AEZ95" s="267"/>
      <c r="AFA95" s="267"/>
      <c r="AFB95" s="267"/>
      <c r="AFC95" s="267"/>
      <c r="AFD95" s="267"/>
      <c r="AFE95" s="267"/>
      <c r="AFF95" s="267"/>
      <c r="AFG95" s="267"/>
      <c r="AFH95" s="267"/>
      <c r="AFI95" s="88"/>
      <c r="AFJ95" s="267"/>
      <c r="AFK95" s="267"/>
      <c r="AFL95" s="88"/>
      <c r="AFM95" s="89"/>
      <c r="AFN95" s="88"/>
      <c r="AFO95" s="267"/>
      <c r="AFP95" s="267"/>
      <c r="AFQ95" s="267"/>
      <c r="AFR95" s="267"/>
      <c r="AFS95" s="267"/>
      <c r="AFT95" s="267"/>
      <c r="AFU95" s="267"/>
      <c r="AFV95" s="267"/>
      <c r="AFW95" s="267"/>
      <c r="AFX95" s="267"/>
      <c r="AFY95" s="267"/>
      <c r="AFZ95" s="267"/>
      <c r="AGA95" s="88"/>
      <c r="AGB95" s="267"/>
      <c r="AGC95" s="267"/>
      <c r="AGD95" s="88"/>
      <c r="AGE95" s="89"/>
      <c r="AGF95" s="88"/>
      <c r="AGG95" s="267"/>
      <c r="AGH95" s="267"/>
      <c r="AGI95" s="267"/>
      <c r="AGJ95" s="267"/>
      <c r="AGK95" s="267"/>
      <c r="AGL95" s="267"/>
      <c r="AGM95" s="267"/>
      <c r="AGN95" s="267"/>
      <c r="AGO95" s="267"/>
      <c r="AGP95" s="267"/>
      <c r="AGQ95" s="267"/>
      <c r="AGR95" s="267"/>
      <c r="AGS95" s="88"/>
      <c r="AGT95" s="267"/>
      <c r="AGU95" s="267"/>
      <c r="AGV95" s="88"/>
      <c r="AGW95" s="89"/>
      <c r="AGX95" s="88"/>
      <c r="AGY95" s="267"/>
      <c r="AGZ95" s="267"/>
      <c r="AHA95" s="267"/>
      <c r="AHB95" s="267"/>
      <c r="AHC95" s="267"/>
      <c r="AHD95" s="267"/>
      <c r="AHE95" s="267"/>
      <c r="AHF95" s="267"/>
      <c r="AHG95" s="267"/>
      <c r="AHH95" s="267"/>
      <c r="AHI95" s="267"/>
      <c r="AHJ95" s="267"/>
      <c r="AHK95" s="88"/>
      <c r="AHL95" s="267"/>
      <c r="AHM95" s="267"/>
      <c r="AHN95" s="88"/>
      <c r="AHO95" s="89"/>
      <c r="AHP95" s="88"/>
      <c r="AHQ95" s="267"/>
      <c r="AHR95" s="267"/>
      <c r="AHS95" s="267"/>
      <c r="AHT95" s="267"/>
      <c r="AHU95" s="267"/>
      <c r="AHV95" s="267"/>
      <c r="AHW95" s="267"/>
      <c r="AHX95" s="267"/>
      <c r="AHY95" s="267"/>
      <c r="AHZ95" s="267"/>
      <c r="AIA95" s="267"/>
      <c r="AIB95" s="267"/>
      <c r="AIC95" s="88"/>
      <c r="AID95" s="267"/>
      <c r="AIE95" s="267"/>
      <c r="AIF95" s="88"/>
      <c r="AIG95" s="89"/>
      <c r="AIH95" s="88"/>
      <c r="AII95" s="267"/>
      <c r="AIJ95" s="267"/>
      <c r="AIK95" s="267"/>
      <c r="AIL95" s="267"/>
      <c r="AIM95" s="267"/>
      <c r="AIN95" s="267"/>
      <c r="AIO95" s="267"/>
      <c r="AIP95" s="267"/>
      <c r="AIQ95" s="267"/>
      <c r="AIR95" s="267"/>
      <c r="AIS95" s="267"/>
      <c r="AIT95" s="267"/>
      <c r="AIU95" s="88"/>
      <c r="AIV95" s="267"/>
      <c r="AIW95" s="267"/>
      <c r="AIX95" s="88"/>
      <c r="AIY95" s="89"/>
      <c r="AIZ95" s="88"/>
      <c r="AJA95" s="267"/>
      <c r="AJB95" s="267"/>
      <c r="AJC95" s="267"/>
      <c r="AJD95" s="267"/>
      <c r="AJE95" s="267"/>
      <c r="AJF95" s="267"/>
      <c r="AJG95" s="267"/>
      <c r="AJH95" s="267"/>
      <c r="AJI95" s="267"/>
      <c r="AJJ95" s="267"/>
      <c r="AJK95" s="267"/>
      <c r="AJL95" s="267"/>
      <c r="AJM95" s="88"/>
      <c r="AJN95" s="267"/>
      <c r="AJO95" s="267"/>
      <c r="AJP95" s="88"/>
      <c r="AJQ95" s="89"/>
      <c r="AJR95" s="88"/>
      <c r="AJS95" s="267"/>
      <c r="AJT95" s="267"/>
      <c r="AJU95" s="267"/>
      <c r="AJV95" s="267"/>
      <c r="AJW95" s="267"/>
      <c r="AJX95" s="267"/>
      <c r="AJY95" s="267"/>
      <c r="AJZ95" s="267"/>
      <c r="AKA95" s="267"/>
      <c r="AKB95" s="267"/>
      <c r="AKC95" s="267"/>
      <c r="AKD95" s="267"/>
      <c r="AKE95" s="88"/>
      <c r="AKF95" s="267"/>
      <c r="AKG95" s="267"/>
      <c r="AKH95" s="88"/>
      <c r="AKI95" s="89"/>
      <c r="AKJ95" s="88"/>
      <c r="AKK95" s="267"/>
      <c r="AKL95" s="267"/>
      <c r="AKM95" s="267"/>
      <c r="AKN95" s="267"/>
      <c r="AKO95" s="267"/>
      <c r="AKP95" s="267"/>
      <c r="AKQ95" s="267"/>
      <c r="AKR95" s="267"/>
      <c r="AKS95" s="267"/>
      <c r="AKT95" s="267"/>
      <c r="AKU95" s="267"/>
      <c r="AKV95" s="267"/>
      <c r="AKW95" s="88"/>
      <c r="AKX95" s="267"/>
      <c r="AKY95" s="267"/>
      <c r="AKZ95" s="88"/>
      <c r="ALA95" s="89"/>
      <c r="ALB95" s="88"/>
      <c r="ALC95" s="267"/>
      <c r="ALD95" s="267"/>
      <c r="ALE95" s="267"/>
      <c r="ALF95" s="267"/>
      <c r="ALG95" s="267"/>
      <c r="ALH95" s="267"/>
      <c r="ALI95" s="267"/>
      <c r="ALJ95" s="267"/>
      <c r="ALK95" s="267"/>
      <c r="ALL95" s="267"/>
      <c r="ALM95" s="267"/>
      <c r="ALN95" s="267"/>
      <c r="ALO95" s="88"/>
      <c r="ALP95" s="267"/>
      <c r="ALQ95" s="267"/>
      <c r="ALR95" s="88"/>
      <c r="ALS95" s="89"/>
      <c r="ALT95" s="88"/>
      <c r="ALU95" s="267"/>
      <c r="ALV95" s="267"/>
      <c r="ALW95" s="267"/>
      <c r="ALX95" s="267"/>
      <c r="ALY95" s="267"/>
      <c r="ALZ95" s="267"/>
      <c r="AMA95" s="267"/>
      <c r="AMB95" s="267"/>
      <c r="AMC95" s="267"/>
      <c r="AMD95" s="267"/>
      <c r="AME95" s="267"/>
      <c r="AMF95" s="267"/>
      <c r="AMG95" s="88"/>
      <c r="AMH95" s="267"/>
      <c r="AMI95" s="267"/>
      <c r="AMJ95" s="88"/>
      <c r="AMK95" s="89"/>
      <c r="AML95" s="88"/>
      <c r="AMM95" s="267"/>
      <c r="AMN95" s="267"/>
      <c r="AMO95" s="267"/>
      <c r="AMP95" s="267"/>
      <c r="AMQ95" s="267"/>
      <c r="AMR95" s="267"/>
      <c r="AMS95" s="267"/>
      <c r="AMT95" s="267"/>
      <c r="AMU95" s="267"/>
      <c r="AMV95" s="267"/>
      <c r="AMW95" s="267"/>
      <c r="AMX95" s="267"/>
      <c r="AMY95" s="88"/>
      <c r="AMZ95" s="267"/>
      <c r="ANA95" s="267"/>
      <c r="ANB95" s="88"/>
      <c r="ANC95" s="89"/>
      <c r="AND95" s="88"/>
      <c r="ANE95" s="267"/>
      <c r="ANF95" s="267"/>
      <c r="ANG95" s="267"/>
      <c r="ANH95" s="267"/>
      <c r="ANI95" s="267"/>
      <c r="ANJ95" s="267"/>
      <c r="ANK95" s="267"/>
      <c r="ANL95" s="267"/>
      <c r="ANM95" s="267"/>
      <c r="ANN95" s="267"/>
      <c r="ANO95" s="267"/>
      <c r="ANP95" s="267"/>
      <c r="ANQ95" s="88"/>
      <c r="ANR95" s="267"/>
      <c r="ANS95" s="267"/>
      <c r="ANT95" s="88"/>
      <c r="ANU95" s="89"/>
      <c r="ANV95" s="88"/>
      <c r="ANW95" s="267"/>
      <c r="ANX95" s="267"/>
      <c r="ANY95" s="267"/>
      <c r="ANZ95" s="267"/>
      <c r="AOA95" s="267"/>
      <c r="AOB95" s="267"/>
      <c r="AOC95" s="267"/>
      <c r="AOD95" s="267"/>
      <c r="AOE95" s="267"/>
      <c r="AOF95" s="267"/>
      <c r="AOG95" s="267"/>
      <c r="AOH95" s="267"/>
      <c r="AOI95" s="88"/>
      <c r="AOJ95" s="267"/>
      <c r="AOK95" s="267"/>
      <c r="AOL95" s="88"/>
      <c r="AOM95" s="89"/>
      <c r="AON95" s="88"/>
      <c r="AOO95" s="267"/>
      <c r="AOP95" s="267"/>
      <c r="AOQ95" s="267"/>
      <c r="AOR95" s="267"/>
      <c r="AOS95" s="267"/>
      <c r="AOT95" s="267"/>
      <c r="AOU95" s="267"/>
      <c r="AOV95" s="267"/>
      <c r="AOW95" s="267"/>
      <c r="AOX95" s="267"/>
      <c r="AOY95" s="267"/>
      <c r="AOZ95" s="267"/>
      <c r="APA95" s="88"/>
      <c r="APB95" s="267"/>
      <c r="APC95" s="267"/>
      <c r="APD95" s="88"/>
      <c r="APE95" s="89"/>
      <c r="APF95" s="88"/>
      <c r="APG95" s="267"/>
      <c r="APH95" s="267"/>
      <c r="API95" s="267"/>
      <c r="APJ95" s="267"/>
      <c r="APK95" s="267"/>
      <c r="APL95" s="267"/>
      <c r="APM95" s="267"/>
      <c r="APN95" s="267"/>
      <c r="APO95" s="267"/>
      <c r="APP95" s="267"/>
      <c r="APQ95" s="267"/>
      <c r="APR95" s="267"/>
      <c r="APS95" s="88"/>
      <c r="APT95" s="267"/>
      <c r="APU95" s="267"/>
      <c r="APV95" s="88"/>
      <c r="APW95" s="89"/>
      <c r="APX95" s="88"/>
      <c r="APY95" s="267"/>
      <c r="APZ95" s="267"/>
      <c r="AQA95" s="267"/>
      <c r="AQB95" s="267"/>
      <c r="AQC95" s="267"/>
      <c r="AQD95" s="267"/>
      <c r="AQE95" s="267"/>
      <c r="AQF95" s="267"/>
      <c r="AQG95" s="267"/>
      <c r="AQH95" s="267"/>
      <c r="AQI95" s="267"/>
      <c r="AQJ95" s="267"/>
      <c r="AQK95" s="88"/>
      <c r="AQL95" s="267"/>
      <c r="AQM95" s="267"/>
      <c r="AQN95" s="88"/>
      <c r="AQO95" s="89"/>
      <c r="AQP95" s="88"/>
      <c r="AQQ95" s="267"/>
      <c r="AQR95" s="267"/>
      <c r="AQS95" s="267"/>
      <c r="AQT95" s="267"/>
      <c r="AQU95" s="267"/>
      <c r="AQV95" s="267"/>
      <c r="AQW95" s="267"/>
      <c r="AQX95" s="267"/>
      <c r="AQY95" s="267"/>
      <c r="AQZ95" s="267"/>
      <c r="ARA95" s="267"/>
      <c r="ARB95" s="267"/>
      <c r="ARC95" s="88"/>
      <c r="ARD95" s="267"/>
      <c r="ARE95" s="267"/>
      <c r="ARF95" s="88"/>
      <c r="ARG95" s="89"/>
      <c r="ARH95" s="88"/>
      <c r="ARI95" s="267"/>
      <c r="ARJ95" s="267"/>
      <c r="ARK95" s="267"/>
      <c r="ARL95" s="267"/>
      <c r="ARM95" s="267"/>
      <c r="ARN95" s="267"/>
      <c r="ARO95" s="267"/>
      <c r="ARP95" s="267"/>
      <c r="ARQ95" s="267"/>
      <c r="ARR95" s="267"/>
      <c r="ARS95" s="267"/>
      <c r="ART95" s="267"/>
      <c r="ARU95" s="88"/>
      <c r="ARV95" s="267"/>
      <c r="ARW95" s="267"/>
      <c r="ARX95" s="88"/>
      <c r="ARY95" s="89"/>
      <c r="ARZ95" s="88"/>
      <c r="ASA95" s="267"/>
      <c r="ASB95" s="267"/>
      <c r="ASC95" s="267"/>
      <c r="ASD95" s="267"/>
      <c r="ASE95" s="267"/>
      <c r="ASF95" s="267"/>
      <c r="ASG95" s="267"/>
      <c r="ASH95" s="267"/>
      <c r="ASI95" s="267"/>
      <c r="ASJ95" s="267"/>
      <c r="ASK95" s="267"/>
      <c r="ASL95" s="267"/>
      <c r="ASM95" s="88"/>
      <c r="ASN95" s="267"/>
      <c r="ASO95" s="267"/>
      <c r="ASP95" s="88"/>
      <c r="ASQ95" s="89"/>
      <c r="ASR95" s="88"/>
      <c r="ASS95" s="267"/>
      <c r="AST95" s="267"/>
      <c r="ASU95" s="267"/>
      <c r="ASV95" s="267"/>
      <c r="ASW95" s="267"/>
      <c r="ASX95" s="267"/>
      <c r="ASY95" s="267"/>
      <c r="ASZ95" s="267"/>
      <c r="ATA95" s="267"/>
      <c r="ATB95" s="267"/>
      <c r="ATC95" s="267"/>
      <c r="ATD95" s="267"/>
      <c r="ATE95" s="88"/>
      <c r="ATF95" s="267"/>
      <c r="ATG95" s="267"/>
      <c r="ATH95" s="88"/>
      <c r="ATI95" s="89"/>
      <c r="ATJ95" s="88"/>
      <c r="ATK95" s="267"/>
      <c r="ATL95" s="267"/>
      <c r="ATM95" s="267"/>
      <c r="ATN95" s="267"/>
      <c r="ATO95" s="267"/>
      <c r="ATP95" s="267"/>
      <c r="ATQ95" s="267"/>
      <c r="ATR95" s="267"/>
      <c r="ATS95" s="267"/>
      <c r="ATT95" s="267"/>
      <c r="ATU95" s="267"/>
      <c r="ATV95" s="267"/>
      <c r="ATW95" s="88"/>
      <c r="ATX95" s="267"/>
      <c r="ATY95" s="267"/>
      <c r="ATZ95" s="88"/>
      <c r="AUA95" s="89"/>
      <c r="AUB95" s="88"/>
      <c r="AUC95" s="267"/>
      <c r="AUD95" s="267"/>
      <c r="AUE95" s="267"/>
      <c r="AUF95" s="267"/>
      <c r="AUG95" s="267"/>
      <c r="AUH95" s="267"/>
      <c r="AUI95" s="267"/>
      <c r="AUJ95" s="267"/>
      <c r="AUK95" s="267"/>
      <c r="AUL95" s="267"/>
      <c r="AUM95" s="267"/>
      <c r="AUN95" s="267"/>
      <c r="AUO95" s="88"/>
      <c r="AUP95" s="267"/>
      <c r="AUQ95" s="267"/>
      <c r="AUR95" s="88"/>
      <c r="AUS95" s="89"/>
      <c r="AUT95" s="88"/>
      <c r="AUU95" s="267"/>
      <c r="AUV95" s="267"/>
      <c r="AUW95" s="267"/>
      <c r="AUX95" s="267"/>
      <c r="AUY95" s="267"/>
      <c r="AUZ95" s="267"/>
      <c r="AVA95" s="267"/>
      <c r="AVB95" s="267"/>
      <c r="AVC95" s="267"/>
      <c r="AVD95" s="267"/>
      <c r="AVE95" s="267"/>
      <c r="AVF95" s="267"/>
      <c r="AVG95" s="88"/>
      <c r="AVH95" s="267"/>
      <c r="AVI95" s="267"/>
      <c r="AVJ95" s="88"/>
      <c r="AVK95" s="89"/>
      <c r="AVL95" s="88"/>
      <c r="AVM95" s="267"/>
      <c r="AVN95" s="267"/>
      <c r="AVO95" s="267"/>
      <c r="AVP95" s="267"/>
      <c r="AVQ95" s="267"/>
      <c r="AVR95" s="267"/>
      <c r="AVS95" s="267"/>
      <c r="AVT95" s="267"/>
      <c r="AVU95" s="267"/>
      <c r="AVV95" s="267"/>
      <c r="AVW95" s="267"/>
      <c r="AVX95" s="267"/>
      <c r="AVY95" s="88"/>
      <c r="AVZ95" s="267"/>
      <c r="AWA95" s="267"/>
      <c r="AWB95" s="88"/>
      <c r="AWC95" s="89"/>
      <c r="AWD95" s="88"/>
      <c r="AWE95" s="267"/>
      <c r="AWF95" s="267"/>
      <c r="AWG95" s="267"/>
      <c r="AWH95" s="267"/>
      <c r="AWI95" s="267"/>
      <c r="AWJ95" s="267"/>
      <c r="AWK95" s="267"/>
      <c r="AWL95" s="267"/>
      <c r="AWM95" s="267"/>
      <c r="AWN95" s="267"/>
      <c r="AWO95" s="267"/>
      <c r="AWP95" s="267"/>
      <c r="AWQ95" s="88"/>
      <c r="AWR95" s="267"/>
      <c r="AWS95" s="267"/>
      <c r="AWT95" s="88"/>
      <c r="AWU95" s="89"/>
      <c r="AWV95" s="88"/>
      <c r="AWW95" s="267"/>
      <c r="AWX95" s="267"/>
      <c r="AWY95" s="267"/>
      <c r="AWZ95" s="267"/>
      <c r="AXA95" s="267"/>
      <c r="AXB95" s="267"/>
      <c r="AXC95" s="267"/>
      <c r="AXD95" s="267"/>
      <c r="AXE95" s="267"/>
      <c r="AXF95" s="267"/>
      <c r="AXG95" s="267"/>
      <c r="AXH95" s="267"/>
      <c r="AXI95" s="88"/>
      <c r="AXJ95" s="267"/>
      <c r="AXK95" s="267"/>
      <c r="AXL95" s="88"/>
      <c r="AXM95" s="89"/>
      <c r="AXN95" s="88"/>
      <c r="AXO95" s="267"/>
      <c r="AXP95" s="267"/>
      <c r="AXQ95" s="267"/>
      <c r="AXR95" s="267"/>
      <c r="AXS95" s="267"/>
      <c r="AXT95" s="267"/>
      <c r="AXU95" s="267"/>
      <c r="AXV95" s="267"/>
      <c r="AXW95" s="267"/>
      <c r="AXX95" s="267"/>
      <c r="AXY95" s="267"/>
      <c r="AXZ95" s="267"/>
      <c r="AYA95" s="88"/>
      <c r="AYB95" s="267"/>
      <c r="AYC95" s="267"/>
      <c r="AYD95" s="88"/>
      <c r="AYE95" s="89"/>
      <c r="AYF95" s="88"/>
      <c r="AYG95" s="267"/>
      <c r="AYH95" s="267"/>
      <c r="AYI95" s="267"/>
      <c r="AYJ95" s="267"/>
      <c r="AYK95" s="267"/>
      <c r="AYL95" s="267"/>
      <c r="AYM95" s="267"/>
      <c r="AYN95" s="267"/>
      <c r="AYO95" s="267"/>
      <c r="AYP95" s="267"/>
      <c r="AYQ95" s="267"/>
      <c r="AYR95" s="267"/>
      <c r="AYS95" s="88"/>
      <c r="AYT95" s="267"/>
      <c r="AYU95" s="267"/>
      <c r="AYV95" s="88"/>
      <c r="AYW95" s="89"/>
      <c r="AYX95" s="88"/>
      <c r="AYY95" s="267"/>
      <c r="AYZ95" s="267"/>
      <c r="AZA95" s="267"/>
      <c r="AZB95" s="267"/>
      <c r="AZC95" s="267"/>
      <c r="AZD95" s="267"/>
      <c r="AZE95" s="267"/>
      <c r="AZF95" s="267"/>
      <c r="AZG95" s="267"/>
      <c r="AZH95" s="267"/>
      <c r="AZI95" s="267"/>
      <c r="AZJ95" s="267"/>
      <c r="AZK95" s="88"/>
      <c r="AZL95" s="267"/>
      <c r="AZM95" s="267"/>
      <c r="AZN95" s="88"/>
      <c r="AZO95" s="89"/>
      <c r="AZP95" s="88"/>
      <c r="AZQ95" s="267"/>
      <c r="AZR95" s="267"/>
      <c r="AZS95" s="267"/>
      <c r="AZT95" s="267"/>
      <c r="AZU95" s="267"/>
      <c r="AZV95" s="267"/>
      <c r="AZW95" s="267"/>
      <c r="AZX95" s="267"/>
      <c r="AZY95" s="267"/>
      <c r="AZZ95" s="267"/>
      <c r="BAA95" s="267"/>
      <c r="BAB95" s="267"/>
      <c r="BAC95" s="88"/>
      <c r="BAD95" s="267"/>
      <c r="BAE95" s="267"/>
      <c r="BAF95" s="88"/>
      <c r="BAG95" s="89"/>
      <c r="BAH95" s="88"/>
      <c r="BAI95" s="267"/>
      <c r="BAJ95" s="267"/>
      <c r="BAK95" s="267"/>
      <c r="BAL95" s="267"/>
      <c r="BAM95" s="267"/>
      <c r="BAN95" s="267"/>
      <c r="BAO95" s="267"/>
      <c r="BAP95" s="267"/>
      <c r="BAQ95" s="267"/>
      <c r="BAR95" s="267"/>
      <c r="BAS95" s="267"/>
      <c r="BAT95" s="267"/>
      <c r="BAU95" s="88"/>
      <c r="BAV95" s="267"/>
      <c r="BAW95" s="267"/>
      <c r="BAX95" s="88"/>
      <c r="BAY95" s="89"/>
      <c r="BAZ95" s="88"/>
      <c r="BBA95" s="267"/>
      <c r="BBB95" s="267"/>
      <c r="BBC95" s="267"/>
      <c r="BBD95" s="267"/>
      <c r="BBE95" s="267"/>
      <c r="BBF95" s="267"/>
      <c r="BBG95" s="267"/>
      <c r="BBH95" s="267"/>
      <c r="BBI95" s="267"/>
      <c r="BBJ95" s="267"/>
      <c r="BBK95" s="267"/>
      <c r="BBL95" s="267"/>
      <c r="BBM95" s="88"/>
      <c r="BBN95" s="267"/>
      <c r="BBO95" s="267"/>
      <c r="BBP95" s="88"/>
      <c r="BBQ95" s="89"/>
      <c r="BBR95" s="88"/>
      <c r="BBS95" s="267"/>
      <c r="BBT95" s="267"/>
      <c r="BBU95" s="267"/>
      <c r="BBV95" s="267"/>
      <c r="BBW95" s="267"/>
      <c r="BBX95" s="267"/>
      <c r="BBY95" s="267"/>
      <c r="BBZ95" s="267"/>
      <c r="BCA95" s="267"/>
      <c r="BCB95" s="267"/>
      <c r="BCC95" s="267"/>
      <c r="BCD95" s="267"/>
      <c r="BCE95" s="88"/>
      <c r="BCF95" s="267"/>
      <c r="BCG95" s="267"/>
      <c r="BCH95" s="88"/>
      <c r="BCI95" s="89"/>
      <c r="BCJ95" s="88"/>
      <c r="BCK95" s="267"/>
      <c r="BCL95" s="267"/>
      <c r="BCM95" s="267"/>
      <c r="BCN95" s="267"/>
      <c r="BCO95" s="267"/>
      <c r="BCP95" s="267"/>
      <c r="BCQ95" s="267"/>
      <c r="BCR95" s="267"/>
      <c r="BCS95" s="267"/>
      <c r="BCT95" s="267"/>
      <c r="BCU95" s="267"/>
      <c r="BCV95" s="267"/>
      <c r="BCW95" s="88"/>
      <c r="BCX95" s="267"/>
      <c r="BCY95" s="267"/>
      <c r="BCZ95" s="88"/>
      <c r="BDA95" s="89"/>
      <c r="BDB95" s="88"/>
      <c r="BDC95" s="267"/>
      <c r="BDD95" s="267"/>
      <c r="BDE95" s="267"/>
      <c r="BDF95" s="267"/>
      <c r="BDG95" s="267"/>
      <c r="BDH95" s="267"/>
      <c r="BDI95" s="267"/>
      <c r="BDJ95" s="267"/>
      <c r="BDK95" s="267"/>
      <c r="BDL95" s="267"/>
      <c r="BDM95" s="267"/>
      <c r="BDN95" s="267"/>
      <c r="BDO95" s="88"/>
      <c r="BDP95" s="267"/>
      <c r="BDQ95" s="267"/>
      <c r="BDR95" s="88"/>
      <c r="BDS95" s="89"/>
      <c r="BDT95" s="88"/>
      <c r="BDU95" s="267"/>
      <c r="BDV95" s="267"/>
      <c r="BDW95" s="267"/>
      <c r="BDX95" s="267"/>
      <c r="BDY95" s="267"/>
      <c r="BDZ95" s="267"/>
      <c r="BEA95" s="267"/>
      <c r="BEB95" s="267"/>
      <c r="BEC95" s="267"/>
      <c r="BED95" s="267"/>
      <c r="BEE95" s="267"/>
      <c r="BEF95" s="267"/>
      <c r="BEG95" s="88"/>
      <c r="BEH95" s="267"/>
      <c r="BEI95" s="267"/>
      <c r="BEJ95" s="88"/>
      <c r="BEK95" s="89"/>
      <c r="BEL95" s="88"/>
      <c r="BEM95" s="267"/>
      <c r="BEN95" s="267"/>
      <c r="BEO95" s="267"/>
      <c r="BEP95" s="267"/>
      <c r="BEQ95" s="267"/>
      <c r="BER95" s="267"/>
      <c r="BES95" s="267"/>
      <c r="BET95" s="267"/>
      <c r="BEU95" s="267"/>
      <c r="BEV95" s="267"/>
      <c r="BEW95" s="267"/>
      <c r="BEX95" s="267"/>
      <c r="BEY95" s="88"/>
      <c r="BEZ95" s="267"/>
      <c r="BFA95" s="267"/>
      <c r="BFB95" s="88"/>
      <c r="BFC95" s="89"/>
      <c r="BFD95" s="88"/>
      <c r="BFE95" s="267"/>
      <c r="BFF95" s="267"/>
      <c r="BFG95" s="267"/>
      <c r="BFH95" s="267"/>
      <c r="BFI95" s="267"/>
      <c r="BFJ95" s="267"/>
      <c r="BFK95" s="267"/>
      <c r="BFL95" s="267"/>
      <c r="BFM95" s="267"/>
      <c r="BFN95" s="267"/>
      <c r="BFO95" s="267"/>
      <c r="BFP95" s="267"/>
      <c r="BFQ95" s="88"/>
      <c r="BFR95" s="267"/>
      <c r="BFS95" s="267"/>
      <c r="BFT95" s="88"/>
      <c r="BFU95" s="89"/>
      <c r="BFV95" s="88"/>
      <c r="BFW95" s="267"/>
      <c r="BFX95" s="267"/>
      <c r="BFY95" s="267"/>
      <c r="BFZ95" s="267"/>
      <c r="BGA95" s="267"/>
      <c r="BGB95" s="267"/>
      <c r="BGC95" s="267"/>
      <c r="BGD95" s="267"/>
      <c r="BGE95" s="267"/>
      <c r="BGF95" s="267"/>
      <c r="BGG95" s="267"/>
      <c r="BGH95" s="267"/>
      <c r="BGI95" s="88"/>
      <c r="BGJ95" s="267"/>
      <c r="BGK95" s="267"/>
      <c r="BGL95" s="88"/>
      <c r="BGM95" s="89"/>
      <c r="BGN95" s="88"/>
      <c r="BGO95" s="267"/>
      <c r="BGP95" s="267"/>
      <c r="BGQ95" s="267"/>
      <c r="BGR95" s="267"/>
      <c r="BGS95" s="267"/>
      <c r="BGT95" s="267"/>
      <c r="BGU95" s="267"/>
      <c r="BGV95" s="267"/>
      <c r="BGW95" s="267"/>
      <c r="BGX95" s="267"/>
      <c r="BGY95" s="267"/>
      <c r="BGZ95" s="267"/>
      <c r="BHA95" s="88"/>
      <c r="BHB95" s="267"/>
      <c r="BHC95" s="267"/>
      <c r="BHD95" s="88"/>
      <c r="BHE95" s="89"/>
      <c r="BHF95" s="88"/>
      <c r="BHG95" s="267"/>
      <c r="BHH95" s="267"/>
      <c r="BHI95" s="267"/>
      <c r="BHJ95" s="267"/>
      <c r="BHK95" s="267"/>
      <c r="BHL95" s="267"/>
      <c r="BHM95" s="267"/>
      <c r="BHN95" s="267"/>
      <c r="BHO95" s="267"/>
      <c r="BHP95" s="267"/>
      <c r="BHQ95" s="267"/>
      <c r="BHR95" s="267"/>
      <c r="BHS95" s="88"/>
      <c r="BHT95" s="267"/>
      <c r="BHU95" s="267"/>
      <c r="BHV95" s="88"/>
      <c r="BHW95" s="89"/>
      <c r="BHX95" s="88"/>
      <c r="BHY95" s="267"/>
      <c r="BHZ95" s="267"/>
      <c r="BIA95" s="267"/>
      <c r="BIB95" s="267"/>
      <c r="BIC95" s="267"/>
      <c r="BID95" s="267"/>
      <c r="BIE95" s="267"/>
      <c r="BIF95" s="267"/>
      <c r="BIG95" s="267"/>
      <c r="BIH95" s="267"/>
      <c r="BII95" s="267"/>
      <c r="BIJ95" s="267"/>
      <c r="BIK95" s="88"/>
      <c r="BIL95" s="267"/>
      <c r="BIM95" s="267"/>
      <c r="BIN95" s="88"/>
      <c r="BIO95" s="89"/>
      <c r="BIP95" s="88"/>
      <c r="BIQ95" s="267"/>
      <c r="BIR95" s="267"/>
      <c r="BIS95" s="267"/>
      <c r="BIT95" s="267"/>
      <c r="BIU95" s="267"/>
      <c r="BIV95" s="267"/>
      <c r="BIW95" s="267"/>
      <c r="BIX95" s="267"/>
      <c r="BIY95" s="267"/>
      <c r="BIZ95" s="267"/>
      <c r="BJA95" s="267"/>
      <c r="BJB95" s="267"/>
      <c r="BJC95" s="88"/>
      <c r="BJD95" s="267"/>
      <c r="BJE95" s="267"/>
      <c r="BJF95" s="88"/>
      <c r="BJG95" s="89"/>
      <c r="BJH95" s="88"/>
      <c r="BJI95" s="267"/>
      <c r="BJJ95" s="267"/>
      <c r="BJK95" s="267"/>
      <c r="BJL95" s="267"/>
      <c r="BJM95" s="267"/>
      <c r="BJN95" s="267"/>
      <c r="BJO95" s="267"/>
      <c r="BJP95" s="267"/>
      <c r="BJQ95" s="267"/>
      <c r="BJR95" s="267"/>
      <c r="BJS95" s="267"/>
      <c r="BJT95" s="267"/>
      <c r="BJU95" s="88"/>
      <c r="BJV95" s="267"/>
      <c r="BJW95" s="267"/>
      <c r="BJX95" s="88"/>
      <c r="BJY95" s="89"/>
      <c r="BJZ95" s="88"/>
      <c r="BKA95" s="267"/>
      <c r="BKB95" s="267"/>
      <c r="BKC95" s="267"/>
      <c r="BKD95" s="267"/>
      <c r="BKE95" s="267"/>
      <c r="BKF95" s="267"/>
      <c r="BKG95" s="267"/>
      <c r="BKH95" s="267"/>
      <c r="BKI95" s="267"/>
      <c r="BKJ95" s="267"/>
      <c r="BKK95" s="267"/>
      <c r="BKL95" s="267"/>
      <c r="BKM95" s="88"/>
      <c r="BKN95" s="267"/>
      <c r="BKO95" s="267"/>
      <c r="BKP95" s="88"/>
      <c r="BKQ95" s="89"/>
      <c r="BKR95" s="88"/>
      <c r="BKS95" s="267"/>
      <c r="BKT95" s="267"/>
      <c r="BKU95" s="267"/>
      <c r="BKV95" s="267"/>
      <c r="BKW95" s="267"/>
      <c r="BKX95" s="267"/>
      <c r="BKY95" s="267"/>
      <c r="BKZ95" s="267"/>
      <c r="BLA95" s="267"/>
      <c r="BLB95" s="267"/>
      <c r="BLC95" s="267"/>
      <c r="BLD95" s="267"/>
      <c r="BLE95" s="88"/>
      <c r="BLF95" s="267"/>
      <c r="BLG95" s="267"/>
      <c r="BLH95" s="88"/>
      <c r="BLI95" s="89"/>
      <c r="BLJ95" s="88"/>
      <c r="BLK95" s="267"/>
      <c r="BLL95" s="267"/>
      <c r="BLM95" s="267"/>
      <c r="BLN95" s="267"/>
      <c r="BLO95" s="267"/>
      <c r="BLP95" s="267"/>
      <c r="BLQ95" s="267"/>
      <c r="BLR95" s="267"/>
      <c r="BLS95" s="267"/>
      <c r="BLT95" s="267"/>
      <c r="BLU95" s="267"/>
      <c r="BLV95" s="267"/>
      <c r="BLW95" s="88"/>
      <c r="BLX95" s="267"/>
      <c r="BLY95" s="267"/>
      <c r="BLZ95" s="88"/>
      <c r="BMA95" s="89"/>
      <c r="BMB95" s="88"/>
      <c r="BMC95" s="267"/>
      <c r="BMD95" s="267"/>
      <c r="BME95" s="267"/>
      <c r="BMF95" s="267"/>
      <c r="BMG95" s="267"/>
      <c r="BMH95" s="267"/>
      <c r="BMI95" s="267"/>
      <c r="BMJ95" s="267"/>
      <c r="BMK95" s="267"/>
      <c r="BML95" s="267"/>
      <c r="BMM95" s="267"/>
      <c r="BMN95" s="267"/>
      <c r="BMO95" s="88"/>
      <c r="BMP95" s="267"/>
      <c r="BMQ95" s="267"/>
      <c r="BMR95" s="88"/>
      <c r="BMS95" s="89"/>
      <c r="BMT95" s="88"/>
      <c r="BMU95" s="267"/>
      <c r="BMV95" s="267"/>
      <c r="BMW95" s="267"/>
      <c r="BMX95" s="267"/>
      <c r="BMY95" s="267"/>
      <c r="BMZ95" s="267"/>
      <c r="BNA95" s="267"/>
      <c r="BNB95" s="267"/>
      <c r="BNC95" s="267"/>
      <c r="BND95" s="267"/>
      <c r="BNE95" s="267"/>
      <c r="BNF95" s="267"/>
      <c r="BNG95" s="88"/>
      <c r="BNH95" s="267"/>
      <c r="BNI95" s="267"/>
      <c r="BNJ95" s="88"/>
      <c r="BNK95" s="89"/>
      <c r="BNL95" s="88"/>
      <c r="BNM95" s="267"/>
      <c r="BNN95" s="267"/>
      <c r="BNO95" s="267"/>
      <c r="BNP95" s="267"/>
      <c r="BNQ95" s="267"/>
      <c r="BNR95" s="267"/>
      <c r="BNS95" s="267"/>
      <c r="BNT95" s="267"/>
      <c r="BNU95" s="267"/>
      <c r="BNV95" s="267"/>
      <c r="BNW95" s="267"/>
      <c r="BNX95" s="267"/>
      <c r="BNY95" s="88"/>
      <c r="BNZ95" s="267"/>
      <c r="BOA95" s="267"/>
      <c r="BOB95" s="88"/>
      <c r="BOC95" s="89"/>
      <c r="BOD95" s="88"/>
      <c r="BOE95" s="267"/>
      <c r="BOF95" s="267"/>
      <c r="BOG95" s="267"/>
      <c r="BOH95" s="267"/>
      <c r="BOI95" s="267"/>
      <c r="BOJ95" s="267"/>
      <c r="BOK95" s="267"/>
      <c r="BOL95" s="267"/>
      <c r="BOM95" s="267"/>
      <c r="BON95" s="267"/>
      <c r="BOO95" s="267"/>
      <c r="BOP95" s="267"/>
      <c r="BOQ95" s="88"/>
      <c r="BOR95" s="267"/>
      <c r="BOS95" s="267"/>
      <c r="BOT95" s="88"/>
      <c r="BOU95" s="89"/>
      <c r="BOV95" s="88"/>
      <c r="BOW95" s="267"/>
      <c r="BOX95" s="267"/>
      <c r="BOY95" s="267"/>
      <c r="BOZ95" s="267"/>
      <c r="BPA95" s="267"/>
      <c r="BPB95" s="267"/>
      <c r="BPC95" s="267"/>
      <c r="BPD95" s="267"/>
      <c r="BPE95" s="267"/>
      <c r="BPF95" s="267"/>
      <c r="BPG95" s="267"/>
      <c r="BPH95" s="267"/>
      <c r="BPI95" s="88"/>
      <c r="BPJ95" s="267"/>
      <c r="BPK95" s="267"/>
      <c r="BPL95" s="88"/>
      <c r="BPM95" s="89"/>
      <c r="BPN95" s="88"/>
      <c r="BPO95" s="267"/>
      <c r="BPP95" s="267"/>
      <c r="BPQ95" s="267"/>
      <c r="BPR95" s="267"/>
      <c r="BPS95" s="267"/>
      <c r="BPT95" s="267"/>
      <c r="BPU95" s="267"/>
      <c r="BPV95" s="267"/>
      <c r="BPW95" s="267"/>
      <c r="BPX95" s="267"/>
      <c r="BPY95" s="267"/>
      <c r="BPZ95" s="267"/>
      <c r="BQA95" s="88"/>
      <c r="BQB95" s="267"/>
      <c r="BQC95" s="267"/>
      <c r="BQD95" s="88"/>
      <c r="BQE95" s="89"/>
      <c r="BQF95" s="88"/>
      <c r="BQG95" s="267"/>
      <c r="BQH95" s="267"/>
      <c r="BQI95" s="267"/>
      <c r="BQJ95" s="267"/>
      <c r="BQK95" s="267"/>
      <c r="BQL95" s="267"/>
      <c r="BQM95" s="267"/>
      <c r="BQN95" s="267"/>
      <c r="BQO95" s="267"/>
      <c r="BQP95" s="267"/>
      <c r="BQQ95" s="267"/>
      <c r="BQR95" s="267"/>
      <c r="BQS95" s="88"/>
      <c r="BQT95" s="267"/>
      <c r="BQU95" s="267"/>
      <c r="BQV95" s="88"/>
      <c r="BQW95" s="89"/>
      <c r="BQX95" s="88"/>
      <c r="BQY95" s="267"/>
      <c r="BQZ95" s="267"/>
      <c r="BRA95" s="267"/>
      <c r="BRB95" s="267"/>
      <c r="BRC95" s="267"/>
      <c r="BRD95" s="267"/>
      <c r="BRE95" s="267"/>
      <c r="BRF95" s="267"/>
      <c r="BRG95" s="267"/>
      <c r="BRH95" s="267"/>
      <c r="BRI95" s="267"/>
      <c r="BRJ95" s="267"/>
      <c r="BRK95" s="88"/>
      <c r="BRL95" s="267"/>
      <c r="BRM95" s="267"/>
      <c r="BRN95" s="88"/>
      <c r="BRO95" s="89"/>
      <c r="BRP95" s="88"/>
      <c r="BRQ95" s="267"/>
      <c r="BRR95" s="267"/>
      <c r="BRS95" s="267"/>
      <c r="BRT95" s="267"/>
      <c r="BRU95" s="267"/>
      <c r="BRV95" s="267"/>
      <c r="BRW95" s="267"/>
      <c r="BRX95" s="267"/>
      <c r="BRY95" s="267"/>
      <c r="BRZ95" s="267"/>
      <c r="BSA95" s="267"/>
      <c r="BSB95" s="267"/>
      <c r="BSC95" s="88"/>
      <c r="BSD95" s="267"/>
      <c r="BSE95" s="267"/>
      <c r="BSF95" s="88"/>
      <c r="BSG95" s="89"/>
      <c r="BSH95" s="88"/>
      <c r="BSI95" s="267"/>
      <c r="BSJ95" s="267"/>
      <c r="BSK95" s="267"/>
      <c r="BSL95" s="267"/>
      <c r="BSM95" s="267"/>
      <c r="BSN95" s="267"/>
      <c r="BSO95" s="267"/>
      <c r="BSP95" s="267"/>
      <c r="BSQ95" s="267"/>
      <c r="BSR95" s="267"/>
      <c r="BSS95" s="267"/>
      <c r="BST95" s="267"/>
      <c r="BSU95" s="88"/>
      <c r="BSV95" s="267"/>
      <c r="BSW95" s="267"/>
      <c r="BSX95" s="88"/>
      <c r="BSY95" s="89"/>
      <c r="BSZ95" s="88"/>
      <c r="BTA95" s="267"/>
      <c r="BTB95" s="267"/>
      <c r="BTC95" s="267"/>
      <c r="BTD95" s="267"/>
      <c r="BTE95" s="267"/>
      <c r="BTF95" s="267"/>
      <c r="BTG95" s="267"/>
      <c r="BTH95" s="267"/>
      <c r="BTI95" s="267"/>
      <c r="BTJ95" s="267"/>
      <c r="BTK95" s="267"/>
      <c r="BTL95" s="267"/>
      <c r="BTM95" s="88"/>
      <c r="BTN95" s="267"/>
      <c r="BTO95" s="267"/>
      <c r="BTP95" s="88"/>
      <c r="BTQ95" s="89"/>
      <c r="BTR95" s="88"/>
      <c r="BTS95" s="267"/>
      <c r="BTT95" s="267"/>
      <c r="BTU95" s="267"/>
      <c r="BTV95" s="267"/>
      <c r="BTW95" s="267"/>
      <c r="BTX95" s="267"/>
      <c r="BTY95" s="267"/>
      <c r="BTZ95" s="267"/>
      <c r="BUA95" s="267"/>
      <c r="BUB95" s="267"/>
      <c r="BUC95" s="267"/>
      <c r="BUD95" s="267"/>
      <c r="BUE95" s="88"/>
      <c r="BUF95" s="267"/>
      <c r="BUG95" s="267"/>
      <c r="BUH95" s="88"/>
      <c r="BUI95" s="89"/>
      <c r="BUJ95" s="88"/>
      <c r="BUK95" s="267"/>
      <c r="BUL95" s="267"/>
      <c r="BUM95" s="267"/>
      <c r="BUN95" s="267"/>
      <c r="BUO95" s="267"/>
      <c r="BUP95" s="267"/>
      <c r="BUQ95" s="267"/>
      <c r="BUR95" s="267"/>
      <c r="BUS95" s="267"/>
      <c r="BUT95" s="267"/>
      <c r="BUU95" s="267"/>
      <c r="BUV95" s="267"/>
      <c r="BUW95" s="88"/>
      <c r="BUX95" s="267"/>
      <c r="BUY95" s="267"/>
      <c r="BUZ95" s="88"/>
      <c r="BVA95" s="89"/>
      <c r="BVB95" s="88"/>
      <c r="BVC95" s="267"/>
      <c r="BVD95" s="267"/>
      <c r="BVE95" s="267"/>
      <c r="BVF95" s="267"/>
      <c r="BVG95" s="267"/>
      <c r="BVH95" s="267"/>
      <c r="BVI95" s="267"/>
      <c r="BVJ95" s="267"/>
      <c r="BVK95" s="267"/>
      <c r="BVL95" s="267"/>
      <c r="BVM95" s="267"/>
      <c r="BVN95" s="267"/>
      <c r="BVO95" s="88"/>
      <c r="BVP95" s="267"/>
      <c r="BVQ95" s="267"/>
      <c r="BVR95" s="88"/>
      <c r="BVS95" s="89"/>
      <c r="BVT95" s="88"/>
      <c r="BVU95" s="267"/>
      <c r="BVV95" s="267"/>
      <c r="BVW95" s="267"/>
      <c r="BVX95" s="267"/>
      <c r="BVY95" s="267"/>
      <c r="BVZ95" s="267"/>
      <c r="BWA95" s="267"/>
      <c r="BWB95" s="267"/>
      <c r="BWC95" s="267"/>
      <c r="BWD95" s="267"/>
      <c r="BWE95" s="267"/>
      <c r="BWF95" s="267"/>
      <c r="BWG95" s="88"/>
      <c r="BWH95" s="267"/>
      <c r="BWI95" s="267"/>
      <c r="BWJ95" s="88"/>
      <c r="BWK95" s="89"/>
      <c r="BWL95" s="88"/>
      <c r="BWM95" s="267"/>
      <c r="BWN95" s="267"/>
      <c r="BWO95" s="267"/>
      <c r="BWP95" s="267"/>
      <c r="BWQ95" s="267"/>
      <c r="BWR95" s="267"/>
      <c r="BWS95" s="267"/>
      <c r="BWT95" s="267"/>
      <c r="BWU95" s="267"/>
      <c r="BWV95" s="267"/>
      <c r="BWW95" s="267"/>
      <c r="BWX95" s="267"/>
      <c r="BWY95" s="88"/>
      <c r="BWZ95" s="267"/>
      <c r="BXA95" s="267"/>
      <c r="BXB95" s="88"/>
      <c r="BXC95" s="89"/>
      <c r="BXD95" s="88"/>
      <c r="BXE95" s="267"/>
      <c r="BXF95" s="267"/>
      <c r="BXG95" s="267"/>
      <c r="BXH95" s="267"/>
      <c r="BXI95" s="267"/>
      <c r="BXJ95" s="267"/>
      <c r="BXK95" s="267"/>
      <c r="BXL95" s="267"/>
      <c r="BXM95" s="267"/>
      <c r="BXN95" s="267"/>
      <c r="BXO95" s="267"/>
      <c r="BXP95" s="267"/>
      <c r="BXQ95" s="88"/>
      <c r="BXR95" s="267"/>
      <c r="BXS95" s="267"/>
      <c r="BXT95" s="88"/>
      <c r="BXU95" s="89"/>
      <c r="BXV95" s="88"/>
      <c r="BXW95" s="267"/>
      <c r="BXX95" s="267"/>
      <c r="BXY95" s="267"/>
      <c r="BXZ95" s="267"/>
      <c r="BYA95" s="267"/>
      <c r="BYB95" s="267"/>
      <c r="BYC95" s="267"/>
      <c r="BYD95" s="267"/>
      <c r="BYE95" s="267"/>
      <c r="BYF95" s="267"/>
      <c r="BYG95" s="267"/>
      <c r="BYH95" s="267"/>
      <c r="BYI95" s="88"/>
      <c r="BYJ95" s="267"/>
      <c r="BYK95" s="267"/>
      <c r="BYL95" s="88"/>
      <c r="BYM95" s="89"/>
      <c r="BYN95" s="88"/>
      <c r="BYO95" s="267"/>
      <c r="BYP95" s="267"/>
      <c r="BYQ95" s="267"/>
      <c r="BYR95" s="267"/>
      <c r="BYS95" s="267"/>
      <c r="BYT95" s="267"/>
      <c r="BYU95" s="267"/>
      <c r="BYV95" s="267"/>
      <c r="BYW95" s="267"/>
      <c r="BYX95" s="267"/>
      <c r="BYY95" s="267"/>
      <c r="BYZ95" s="267"/>
      <c r="BZA95" s="88"/>
      <c r="BZB95" s="267"/>
      <c r="BZC95" s="267"/>
      <c r="BZD95" s="88"/>
      <c r="BZE95" s="89"/>
      <c r="BZF95" s="88"/>
      <c r="BZG95" s="267"/>
      <c r="BZH95" s="267"/>
      <c r="BZI95" s="267"/>
      <c r="BZJ95" s="267"/>
      <c r="BZK95" s="267"/>
      <c r="BZL95" s="267"/>
      <c r="BZM95" s="267"/>
      <c r="BZN95" s="267"/>
      <c r="BZO95" s="267"/>
      <c r="BZP95" s="267"/>
      <c r="BZQ95" s="267"/>
      <c r="BZR95" s="267"/>
      <c r="BZS95" s="88"/>
      <c r="BZT95" s="267"/>
      <c r="BZU95" s="267"/>
      <c r="BZV95" s="88"/>
      <c r="BZW95" s="89"/>
      <c r="BZX95" s="88"/>
      <c r="BZY95" s="267"/>
      <c r="BZZ95" s="267"/>
      <c r="CAA95" s="267"/>
      <c r="CAB95" s="267"/>
      <c r="CAC95" s="267"/>
      <c r="CAD95" s="267"/>
      <c r="CAE95" s="267"/>
      <c r="CAF95" s="267"/>
      <c r="CAG95" s="267"/>
      <c r="CAH95" s="267"/>
      <c r="CAI95" s="267"/>
      <c r="CAJ95" s="267"/>
      <c r="CAK95" s="88"/>
      <c r="CAL95" s="267"/>
      <c r="CAM95" s="267"/>
      <c r="CAN95" s="88"/>
      <c r="CAO95" s="89"/>
      <c r="CAP95" s="88"/>
      <c r="CAQ95" s="267"/>
      <c r="CAR95" s="267"/>
      <c r="CAS95" s="267"/>
      <c r="CAT95" s="267"/>
      <c r="CAU95" s="267"/>
      <c r="CAV95" s="267"/>
      <c r="CAW95" s="267"/>
      <c r="CAX95" s="267"/>
      <c r="CAY95" s="267"/>
      <c r="CAZ95" s="267"/>
      <c r="CBA95" s="267"/>
      <c r="CBB95" s="267"/>
      <c r="CBC95" s="88"/>
      <c r="CBD95" s="267"/>
      <c r="CBE95" s="267"/>
      <c r="CBF95" s="88"/>
      <c r="CBG95" s="89"/>
      <c r="CBH95" s="88"/>
      <c r="CBI95" s="267"/>
      <c r="CBJ95" s="267"/>
      <c r="CBK95" s="267"/>
      <c r="CBL95" s="267"/>
      <c r="CBM95" s="267"/>
      <c r="CBN95" s="267"/>
      <c r="CBO95" s="267"/>
      <c r="CBP95" s="267"/>
      <c r="CBQ95" s="267"/>
      <c r="CBR95" s="267"/>
      <c r="CBS95" s="267"/>
      <c r="CBT95" s="267"/>
      <c r="CBU95" s="88"/>
      <c r="CBV95" s="267"/>
      <c r="CBW95" s="267"/>
      <c r="CBX95" s="88"/>
      <c r="CBY95" s="89"/>
      <c r="CBZ95" s="88"/>
      <c r="CCA95" s="267"/>
      <c r="CCB95" s="267"/>
      <c r="CCC95" s="267"/>
      <c r="CCD95" s="267"/>
      <c r="CCE95" s="267"/>
      <c r="CCF95" s="267"/>
      <c r="CCG95" s="267"/>
      <c r="CCH95" s="267"/>
      <c r="CCI95" s="267"/>
      <c r="CCJ95" s="267"/>
      <c r="CCK95" s="267"/>
      <c r="CCL95" s="267"/>
      <c r="CCM95" s="88"/>
      <c r="CCN95" s="267"/>
      <c r="CCO95" s="267"/>
      <c r="CCP95" s="88"/>
      <c r="CCQ95" s="89"/>
      <c r="CCR95" s="88"/>
      <c r="CCS95" s="267"/>
      <c r="CCT95" s="267"/>
      <c r="CCU95" s="267"/>
      <c r="CCV95" s="267"/>
      <c r="CCW95" s="267"/>
      <c r="CCX95" s="267"/>
      <c r="CCY95" s="267"/>
      <c r="CCZ95" s="267"/>
      <c r="CDA95" s="267"/>
      <c r="CDB95" s="267"/>
      <c r="CDC95" s="267"/>
      <c r="CDD95" s="267"/>
      <c r="CDE95" s="88"/>
      <c r="CDF95" s="267"/>
      <c r="CDG95" s="267"/>
      <c r="CDH95" s="88"/>
      <c r="CDI95" s="89"/>
      <c r="CDJ95" s="88"/>
      <c r="CDK95" s="267"/>
      <c r="CDL95" s="267"/>
      <c r="CDM95" s="267"/>
      <c r="CDN95" s="267"/>
      <c r="CDO95" s="267"/>
      <c r="CDP95" s="267"/>
      <c r="CDQ95" s="267"/>
      <c r="CDR95" s="267"/>
      <c r="CDS95" s="267"/>
      <c r="CDT95" s="267"/>
      <c r="CDU95" s="267"/>
      <c r="CDV95" s="267"/>
      <c r="CDW95" s="88"/>
      <c r="CDX95" s="267"/>
      <c r="CDY95" s="267"/>
      <c r="CDZ95" s="88"/>
      <c r="CEA95" s="89"/>
      <c r="CEB95" s="88"/>
      <c r="CEC95" s="267"/>
      <c r="CED95" s="267"/>
      <c r="CEE95" s="267"/>
      <c r="CEF95" s="267"/>
      <c r="CEG95" s="267"/>
      <c r="CEH95" s="267"/>
      <c r="CEI95" s="267"/>
      <c r="CEJ95" s="267"/>
      <c r="CEK95" s="267"/>
      <c r="CEL95" s="267"/>
      <c r="CEM95" s="267"/>
      <c r="CEN95" s="267"/>
      <c r="CEO95" s="88"/>
      <c r="CEP95" s="267"/>
      <c r="CEQ95" s="267"/>
      <c r="CER95" s="88"/>
      <c r="CES95" s="89"/>
      <c r="CET95" s="88"/>
      <c r="CEU95" s="267"/>
      <c r="CEV95" s="267"/>
      <c r="CEW95" s="267"/>
      <c r="CEX95" s="267"/>
      <c r="CEY95" s="267"/>
      <c r="CEZ95" s="267"/>
      <c r="CFA95" s="267"/>
      <c r="CFB95" s="267"/>
      <c r="CFC95" s="267"/>
      <c r="CFD95" s="267"/>
      <c r="CFE95" s="267"/>
      <c r="CFF95" s="267"/>
      <c r="CFG95" s="88"/>
      <c r="CFH95" s="267"/>
      <c r="CFI95" s="267"/>
      <c r="CFJ95" s="88"/>
      <c r="CFK95" s="89"/>
      <c r="CFL95" s="88"/>
      <c r="CFM95" s="267"/>
      <c r="CFN95" s="267"/>
      <c r="CFO95" s="267"/>
      <c r="CFP95" s="267"/>
      <c r="CFQ95" s="267"/>
      <c r="CFR95" s="267"/>
      <c r="CFS95" s="267"/>
      <c r="CFT95" s="267"/>
      <c r="CFU95" s="267"/>
      <c r="CFV95" s="267"/>
      <c r="CFW95" s="267"/>
      <c r="CFX95" s="267"/>
      <c r="CFY95" s="88"/>
      <c r="CFZ95" s="267"/>
      <c r="CGA95" s="267"/>
      <c r="CGB95" s="88"/>
      <c r="CGC95" s="89"/>
      <c r="CGD95" s="88"/>
      <c r="CGE95" s="267"/>
      <c r="CGF95" s="267"/>
      <c r="CGG95" s="267"/>
      <c r="CGH95" s="267"/>
      <c r="CGI95" s="267"/>
      <c r="CGJ95" s="267"/>
      <c r="CGK95" s="267"/>
      <c r="CGL95" s="267"/>
      <c r="CGM95" s="267"/>
      <c r="CGN95" s="267"/>
      <c r="CGO95" s="267"/>
      <c r="CGP95" s="267"/>
      <c r="CGQ95" s="88"/>
      <c r="CGR95" s="267"/>
      <c r="CGS95" s="267"/>
      <c r="CGT95" s="88"/>
      <c r="CGU95" s="89"/>
      <c r="CGV95" s="88"/>
      <c r="CGW95" s="267"/>
      <c r="CGX95" s="267"/>
      <c r="CGY95" s="267"/>
      <c r="CGZ95" s="267"/>
      <c r="CHA95" s="267"/>
      <c r="CHB95" s="267"/>
      <c r="CHC95" s="267"/>
      <c r="CHD95" s="267"/>
      <c r="CHE95" s="267"/>
      <c r="CHF95" s="267"/>
      <c r="CHG95" s="267"/>
      <c r="CHH95" s="267"/>
      <c r="CHI95" s="88"/>
      <c r="CHJ95" s="267"/>
      <c r="CHK95" s="267"/>
      <c r="CHL95" s="88"/>
      <c r="CHM95" s="89"/>
      <c r="CHN95" s="88"/>
      <c r="CHO95" s="267"/>
      <c r="CHP95" s="267"/>
      <c r="CHQ95" s="267"/>
      <c r="CHR95" s="267"/>
      <c r="CHS95" s="267"/>
      <c r="CHT95" s="267"/>
      <c r="CHU95" s="267"/>
      <c r="CHV95" s="267"/>
      <c r="CHW95" s="267"/>
      <c r="CHX95" s="267"/>
      <c r="CHY95" s="267"/>
      <c r="CHZ95" s="267"/>
      <c r="CIA95" s="88"/>
      <c r="CIB95" s="267"/>
      <c r="CIC95" s="267"/>
      <c r="CID95" s="88"/>
      <c r="CIE95" s="89"/>
      <c r="CIF95" s="88"/>
      <c r="CIG95" s="267"/>
      <c r="CIH95" s="267"/>
      <c r="CII95" s="267"/>
      <c r="CIJ95" s="267"/>
      <c r="CIK95" s="267"/>
      <c r="CIL95" s="267"/>
      <c r="CIM95" s="267"/>
      <c r="CIN95" s="267"/>
      <c r="CIO95" s="267"/>
      <c r="CIP95" s="267"/>
      <c r="CIQ95" s="267"/>
      <c r="CIR95" s="267"/>
      <c r="CIS95" s="88"/>
      <c r="CIT95" s="267"/>
      <c r="CIU95" s="267"/>
      <c r="CIV95" s="88"/>
      <c r="CIW95" s="89"/>
      <c r="CIX95" s="88"/>
      <c r="CIY95" s="267"/>
      <c r="CIZ95" s="267"/>
      <c r="CJA95" s="267"/>
      <c r="CJB95" s="267"/>
      <c r="CJC95" s="267"/>
      <c r="CJD95" s="267"/>
      <c r="CJE95" s="267"/>
      <c r="CJF95" s="267"/>
      <c r="CJG95" s="267"/>
      <c r="CJH95" s="267"/>
      <c r="CJI95" s="267"/>
      <c r="CJJ95" s="267"/>
      <c r="CJK95" s="88"/>
      <c r="CJL95" s="267"/>
      <c r="CJM95" s="267"/>
      <c r="CJN95" s="88"/>
      <c r="CJO95" s="89"/>
      <c r="CJP95" s="88"/>
      <c r="CJQ95" s="267"/>
      <c r="CJR95" s="267"/>
      <c r="CJS95" s="267"/>
      <c r="CJT95" s="267"/>
      <c r="CJU95" s="267"/>
      <c r="CJV95" s="267"/>
      <c r="CJW95" s="267"/>
      <c r="CJX95" s="267"/>
      <c r="CJY95" s="267"/>
      <c r="CJZ95" s="267"/>
      <c r="CKA95" s="267"/>
      <c r="CKB95" s="267"/>
      <c r="CKC95" s="88"/>
      <c r="CKD95" s="267"/>
      <c r="CKE95" s="267"/>
      <c r="CKF95" s="88"/>
      <c r="CKG95" s="89"/>
      <c r="CKH95" s="88"/>
      <c r="CKI95" s="267"/>
      <c r="CKJ95" s="267"/>
      <c r="CKK95" s="267"/>
      <c r="CKL95" s="267"/>
      <c r="CKM95" s="267"/>
      <c r="CKN95" s="267"/>
      <c r="CKO95" s="267"/>
      <c r="CKP95" s="267"/>
      <c r="CKQ95" s="267"/>
      <c r="CKR95" s="267"/>
      <c r="CKS95" s="267"/>
      <c r="CKT95" s="267"/>
      <c r="CKU95" s="88"/>
      <c r="CKV95" s="267"/>
      <c r="CKW95" s="267"/>
      <c r="CKX95" s="88"/>
      <c r="CKY95" s="89"/>
      <c r="CKZ95" s="88"/>
      <c r="CLA95" s="267"/>
      <c r="CLB95" s="267"/>
      <c r="CLC95" s="267"/>
      <c r="CLD95" s="267"/>
      <c r="CLE95" s="267"/>
      <c r="CLF95" s="267"/>
      <c r="CLG95" s="267"/>
      <c r="CLH95" s="267"/>
      <c r="CLI95" s="267"/>
      <c r="CLJ95" s="267"/>
      <c r="CLK95" s="267"/>
      <c r="CLL95" s="267"/>
      <c r="CLM95" s="88"/>
      <c r="CLN95" s="267"/>
      <c r="CLO95" s="267"/>
      <c r="CLP95" s="88"/>
      <c r="CLQ95" s="89"/>
      <c r="CLR95" s="88"/>
      <c r="CLS95" s="267"/>
      <c r="CLT95" s="267"/>
      <c r="CLU95" s="267"/>
      <c r="CLV95" s="267"/>
      <c r="CLW95" s="267"/>
      <c r="CLX95" s="267"/>
      <c r="CLY95" s="267"/>
      <c r="CLZ95" s="267"/>
      <c r="CMA95" s="267"/>
      <c r="CMB95" s="267"/>
      <c r="CMC95" s="267"/>
      <c r="CMD95" s="267"/>
      <c r="CME95" s="88"/>
      <c r="CMF95" s="267"/>
      <c r="CMG95" s="267"/>
      <c r="CMH95" s="88"/>
      <c r="CMI95" s="89"/>
      <c r="CMJ95" s="88"/>
      <c r="CMK95" s="267"/>
      <c r="CML95" s="267"/>
      <c r="CMM95" s="267"/>
      <c r="CMN95" s="267"/>
      <c r="CMO95" s="267"/>
      <c r="CMP95" s="267"/>
      <c r="CMQ95" s="267"/>
      <c r="CMR95" s="267"/>
      <c r="CMS95" s="267"/>
      <c r="CMT95" s="267"/>
      <c r="CMU95" s="267"/>
      <c r="CMV95" s="267"/>
      <c r="CMW95" s="88"/>
      <c r="CMX95" s="267"/>
      <c r="CMY95" s="267"/>
      <c r="CMZ95" s="88"/>
      <c r="CNA95" s="89"/>
      <c r="CNB95" s="88"/>
      <c r="CNC95" s="267"/>
      <c r="CND95" s="267"/>
      <c r="CNE95" s="267"/>
      <c r="CNF95" s="267"/>
      <c r="CNG95" s="267"/>
      <c r="CNH95" s="267"/>
      <c r="CNI95" s="267"/>
      <c r="CNJ95" s="267"/>
      <c r="CNK95" s="267"/>
      <c r="CNL95" s="267"/>
      <c r="CNM95" s="267"/>
      <c r="CNN95" s="267"/>
      <c r="CNO95" s="88"/>
      <c r="CNP95" s="267"/>
      <c r="CNQ95" s="267"/>
      <c r="CNR95" s="88"/>
      <c r="CNS95" s="89"/>
      <c r="CNT95" s="88"/>
      <c r="CNU95" s="267"/>
      <c r="CNV95" s="267"/>
      <c r="CNW95" s="267"/>
      <c r="CNX95" s="267"/>
      <c r="CNY95" s="267"/>
      <c r="CNZ95" s="267"/>
      <c r="COA95" s="267"/>
      <c r="COB95" s="267"/>
      <c r="COC95" s="267"/>
      <c r="COD95" s="267"/>
      <c r="COE95" s="267"/>
      <c r="COF95" s="267"/>
      <c r="COG95" s="88"/>
      <c r="COH95" s="267"/>
      <c r="COI95" s="267"/>
      <c r="COJ95" s="88"/>
      <c r="COK95" s="89"/>
      <c r="COL95" s="88"/>
      <c r="COM95" s="267"/>
      <c r="CON95" s="267"/>
      <c r="COO95" s="267"/>
      <c r="COP95" s="267"/>
      <c r="COQ95" s="267"/>
      <c r="COR95" s="267"/>
      <c r="COS95" s="267"/>
      <c r="COT95" s="267"/>
      <c r="COU95" s="267"/>
      <c r="COV95" s="267"/>
      <c r="COW95" s="267"/>
      <c r="COX95" s="267"/>
      <c r="COY95" s="88"/>
      <c r="COZ95" s="267"/>
      <c r="CPA95" s="267"/>
      <c r="CPB95" s="88"/>
      <c r="CPC95" s="89"/>
      <c r="CPD95" s="88"/>
      <c r="CPE95" s="267"/>
      <c r="CPF95" s="267"/>
      <c r="CPG95" s="267"/>
      <c r="CPH95" s="267"/>
      <c r="CPI95" s="267"/>
      <c r="CPJ95" s="267"/>
      <c r="CPK95" s="267"/>
      <c r="CPL95" s="267"/>
      <c r="CPM95" s="267"/>
      <c r="CPN95" s="267"/>
      <c r="CPO95" s="267"/>
      <c r="CPP95" s="267"/>
      <c r="CPQ95" s="88"/>
      <c r="CPR95" s="267"/>
      <c r="CPS95" s="267"/>
      <c r="CPT95" s="88"/>
      <c r="CPU95" s="89"/>
      <c r="CPV95" s="88"/>
      <c r="CPW95" s="267"/>
      <c r="CPX95" s="267"/>
      <c r="CPY95" s="267"/>
      <c r="CPZ95" s="267"/>
      <c r="CQA95" s="267"/>
      <c r="CQB95" s="267"/>
      <c r="CQC95" s="267"/>
      <c r="CQD95" s="267"/>
      <c r="CQE95" s="267"/>
      <c r="CQF95" s="267"/>
      <c r="CQG95" s="267"/>
      <c r="CQH95" s="267"/>
      <c r="CQI95" s="88"/>
      <c r="CQJ95" s="267"/>
      <c r="CQK95" s="267"/>
      <c r="CQL95" s="88"/>
      <c r="CQM95" s="89"/>
      <c r="CQN95" s="88"/>
      <c r="CQO95" s="267"/>
      <c r="CQP95" s="267"/>
      <c r="CQQ95" s="267"/>
      <c r="CQR95" s="267"/>
      <c r="CQS95" s="267"/>
      <c r="CQT95" s="267"/>
      <c r="CQU95" s="267"/>
      <c r="CQV95" s="267"/>
      <c r="CQW95" s="267"/>
      <c r="CQX95" s="267"/>
      <c r="CQY95" s="267"/>
      <c r="CQZ95" s="267"/>
      <c r="CRA95" s="88"/>
      <c r="CRB95" s="267"/>
      <c r="CRC95" s="267"/>
      <c r="CRD95" s="88"/>
      <c r="CRE95" s="89"/>
      <c r="CRF95" s="88"/>
      <c r="CRG95" s="267"/>
      <c r="CRH95" s="267"/>
      <c r="CRI95" s="267"/>
      <c r="CRJ95" s="267"/>
      <c r="CRK95" s="267"/>
      <c r="CRL95" s="267"/>
      <c r="CRM95" s="267"/>
      <c r="CRN95" s="267"/>
      <c r="CRO95" s="267"/>
      <c r="CRP95" s="267"/>
      <c r="CRQ95" s="267"/>
      <c r="CRR95" s="267"/>
      <c r="CRS95" s="88"/>
      <c r="CRT95" s="267"/>
      <c r="CRU95" s="267"/>
      <c r="CRV95" s="88"/>
      <c r="CRW95" s="89"/>
      <c r="CRX95" s="88"/>
      <c r="CRY95" s="267"/>
      <c r="CRZ95" s="267"/>
      <c r="CSA95" s="267"/>
      <c r="CSB95" s="267"/>
      <c r="CSC95" s="267"/>
      <c r="CSD95" s="267"/>
      <c r="CSE95" s="267"/>
      <c r="CSF95" s="267"/>
      <c r="CSG95" s="267"/>
      <c r="CSH95" s="267"/>
      <c r="CSI95" s="267"/>
      <c r="CSJ95" s="267"/>
      <c r="CSK95" s="88"/>
      <c r="CSL95" s="267"/>
      <c r="CSM95" s="267"/>
      <c r="CSN95" s="88"/>
      <c r="CSO95" s="89"/>
      <c r="CSP95" s="88"/>
      <c r="CSQ95" s="267"/>
      <c r="CSR95" s="267"/>
      <c r="CSS95" s="267"/>
      <c r="CST95" s="267"/>
      <c r="CSU95" s="267"/>
      <c r="CSV95" s="267"/>
      <c r="CSW95" s="267"/>
      <c r="CSX95" s="267"/>
      <c r="CSY95" s="267"/>
      <c r="CSZ95" s="267"/>
      <c r="CTA95" s="267"/>
      <c r="CTB95" s="267"/>
      <c r="CTC95" s="88"/>
      <c r="CTD95" s="267"/>
      <c r="CTE95" s="267"/>
      <c r="CTF95" s="88"/>
      <c r="CTG95" s="89"/>
      <c r="CTH95" s="88"/>
      <c r="CTI95" s="267"/>
      <c r="CTJ95" s="267"/>
      <c r="CTK95" s="267"/>
      <c r="CTL95" s="267"/>
      <c r="CTM95" s="267"/>
      <c r="CTN95" s="267"/>
      <c r="CTO95" s="267"/>
      <c r="CTP95" s="267"/>
      <c r="CTQ95" s="267"/>
      <c r="CTR95" s="267"/>
      <c r="CTS95" s="267"/>
      <c r="CTT95" s="267"/>
      <c r="CTU95" s="88"/>
      <c r="CTV95" s="267"/>
      <c r="CTW95" s="267"/>
      <c r="CTX95" s="88"/>
      <c r="CTY95" s="89"/>
      <c r="CTZ95" s="88"/>
      <c r="CUA95" s="267"/>
      <c r="CUB95" s="267"/>
      <c r="CUC95" s="267"/>
      <c r="CUD95" s="267"/>
      <c r="CUE95" s="267"/>
      <c r="CUF95" s="267"/>
      <c r="CUG95" s="267"/>
      <c r="CUH95" s="267"/>
      <c r="CUI95" s="267"/>
      <c r="CUJ95" s="267"/>
      <c r="CUK95" s="267"/>
      <c r="CUL95" s="267"/>
      <c r="CUM95" s="88"/>
      <c r="CUN95" s="267"/>
      <c r="CUO95" s="267"/>
      <c r="CUP95" s="88"/>
      <c r="CUQ95" s="89"/>
      <c r="CUR95" s="88"/>
      <c r="CUS95" s="267"/>
      <c r="CUT95" s="267"/>
      <c r="CUU95" s="267"/>
      <c r="CUV95" s="267"/>
      <c r="CUW95" s="267"/>
      <c r="CUX95" s="267"/>
      <c r="CUY95" s="267"/>
      <c r="CUZ95" s="267"/>
      <c r="CVA95" s="267"/>
      <c r="CVB95" s="267"/>
      <c r="CVC95" s="267"/>
      <c r="CVD95" s="267"/>
      <c r="CVE95" s="88"/>
      <c r="CVF95" s="267"/>
      <c r="CVG95" s="267"/>
      <c r="CVH95" s="88"/>
      <c r="CVI95" s="89"/>
      <c r="CVJ95" s="88"/>
      <c r="CVK95" s="267"/>
      <c r="CVL95" s="267"/>
      <c r="CVM95" s="267"/>
      <c r="CVN95" s="267"/>
      <c r="CVO95" s="267"/>
      <c r="CVP95" s="267"/>
      <c r="CVQ95" s="267"/>
      <c r="CVR95" s="267"/>
      <c r="CVS95" s="267"/>
      <c r="CVT95" s="267"/>
      <c r="CVU95" s="267"/>
      <c r="CVV95" s="267"/>
      <c r="CVW95" s="88"/>
      <c r="CVX95" s="267"/>
      <c r="CVY95" s="267"/>
      <c r="CVZ95" s="88"/>
      <c r="CWA95" s="89"/>
      <c r="CWB95" s="88"/>
      <c r="CWC95" s="267"/>
      <c r="CWD95" s="267"/>
      <c r="CWE95" s="267"/>
      <c r="CWF95" s="267"/>
      <c r="CWG95" s="267"/>
      <c r="CWH95" s="267"/>
      <c r="CWI95" s="267"/>
      <c r="CWJ95" s="267"/>
      <c r="CWK95" s="267"/>
      <c r="CWL95" s="267"/>
      <c r="CWM95" s="267"/>
      <c r="CWN95" s="267"/>
      <c r="CWO95" s="88"/>
      <c r="CWP95" s="267"/>
      <c r="CWQ95" s="267"/>
      <c r="CWR95" s="88"/>
      <c r="CWS95" s="89"/>
      <c r="CWT95" s="88"/>
      <c r="CWU95" s="267"/>
      <c r="CWV95" s="267"/>
      <c r="CWW95" s="267"/>
      <c r="CWX95" s="267"/>
      <c r="CWY95" s="267"/>
      <c r="CWZ95" s="267"/>
      <c r="CXA95" s="267"/>
      <c r="CXB95" s="267"/>
      <c r="CXC95" s="267"/>
      <c r="CXD95" s="267"/>
      <c r="CXE95" s="267"/>
      <c r="CXF95" s="267"/>
      <c r="CXG95" s="88"/>
      <c r="CXH95" s="267"/>
      <c r="CXI95" s="267"/>
      <c r="CXJ95" s="88"/>
      <c r="CXK95" s="89"/>
      <c r="CXL95" s="88"/>
      <c r="CXM95" s="267"/>
      <c r="CXN95" s="267"/>
      <c r="CXO95" s="267"/>
      <c r="CXP95" s="267"/>
      <c r="CXQ95" s="267"/>
      <c r="CXR95" s="267"/>
      <c r="CXS95" s="267"/>
      <c r="CXT95" s="267"/>
      <c r="CXU95" s="267"/>
      <c r="CXV95" s="267"/>
      <c r="CXW95" s="267"/>
      <c r="CXX95" s="267"/>
      <c r="CXY95" s="88"/>
      <c r="CXZ95" s="267"/>
      <c r="CYA95" s="267"/>
      <c r="CYB95" s="88"/>
      <c r="CYC95" s="89"/>
      <c r="CYD95" s="88"/>
      <c r="CYE95" s="267"/>
      <c r="CYF95" s="267"/>
      <c r="CYG95" s="267"/>
      <c r="CYH95" s="267"/>
      <c r="CYI95" s="267"/>
      <c r="CYJ95" s="267"/>
      <c r="CYK95" s="267"/>
      <c r="CYL95" s="267"/>
      <c r="CYM95" s="267"/>
      <c r="CYN95" s="267"/>
      <c r="CYO95" s="267"/>
      <c r="CYP95" s="267"/>
      <c r="CYQ95" s="88"/>
      <c r="CYR95" s="267"/>
      <c r="CYS95" s="267"/>
      <c r="CYT95" s="88"/>
      <c r="CYU95" s="89"/>
      <c r="CYV95" s="88"/>
      <c r="CYW95" s="267"/>
      <c r="CYX95" s="267"/>
      <c r="CYY95" s="267"/>
      <c r="CYZ95" s="267"/>
      <c r="CZA95" s="267"/>
      <c r="CZB95" s="267"/>
      <c r="CZC95" s="267"/>
      <c r="CZD95" s="267"/>
      <c r="CZE95" s="267"/>
      <c r="CZF95" s="267"/>
      <c r="CZG95" s="267"/>
      <c r="CZH95" s="267"/>
      <c r="CZI95" s="88"/>
      <c r="CZJ95" s="267"/>
      <c r="CZK95" s="267"/>
      <c r="CZL95" s="88"/>
      <c r="CZM95" s="89"/>
      <c r="CZN95" s="88"/>
      <c r="CZO95" s="267"/>
      <c r="CZP95" s="267"/>
      <c r="CZQ95" s="267"/>
      <c r="CZR95" s="267"/>
      <c r="CZS95" s="267"/>
      <c r="CZT95" s="267"/>
      <c r="CZU95" s="267"/>
      <c r="CZV95" s="267"/>
      <c r="CZW95" s="267"/>
      <c r="CZX95" s="267"/>
      <c r="CZY95" s="267"/>
      <c r="CZZ95" s="267"/>
      <c r="DAA95" s="88"/>
      <c r="DAB95" s="267"/>
      <c r="DAC95" s="267"/>
      <c r="DAD95" s="88"/>
      <c r="DAE95" s="89"/>
      <c r="DAF95" s="88"/>
      <c r="DAG95" s="267"/>
      <c r="DAH95" s="267"/>
      <c r="DAI95" s="267"/>
      <c r="DAJ95" s="267"/>
      <c r="DAK95" s="267"/>
      <c r="DAL95" s="267"/>
      <c r="DAM95" s="267"/>
      <c r="DAN95" s="267"/>
      <c r="DAO95" s="267"/>
      <c r="DAP95" s="267"/>
      <c r="DAQ95" s="267"/>
      <c r="DAR95" s="267"/>
      <c r="DAS95" s="88"/>
      <c r="DAT95" s="267"/>
      <c r="DAU95" s="267"/>
      <c r="DAV95" s="88"/>
      <c r="DAW95" s="89"/>
      <c r="DAX95" s="88"/>
      <c r="DAY95" s="267"/>
      <c r="DAZ95" s="267"/>
      <c r="DBA95" s="267"/>
      <c r="DBB95" s="267"/>
      <c r="DBC95" s="267"/>
      <c r="DBD95" s="267"/>
      <c r="DBE95" s="267"/>
      <c r="DBF95" s="267"/>
      <c r="DBG95" s="267"/>
      <c r="DBH95" s="267"/>
      <c r="DBI95" s="267"/>
      <c r="DBJ95" s="267"/>
      <c r="DBK95" s="88"/>
      <c r="DBL95" s="267"/>
      <c r="DBM95" s="267"/>
      <c r="DBN95" s="88"/>
      <c r="DBO95" s="89"/>
      <c r="DBP95" s="88"/>
      <c r="DBQ95" s="267"/>
      <c r="DBR95" s="267"/>
      <c r="DBS95" s="267"/>
      <c r="DBT95" s="267"/>
      <c r="DBU95" s="267"/>
      <c r="DBV95" s="267"/>
      <c r="DBW95" s="267"/>
      <c r="DBX95" s="267"/>
      <c r="DBY95" s="267"/>
      <c r="DBZ95" s="267"/>
      <c r="DCA95" s="267"/>
      <c r="DCB95" s="267"/>
      <c r="DCC95" s="88"/>
      <c r="DCD95" s="267"/>
      <c r="DCE95" s="267"/>
      <c r="DCF95" s="88"/>
      <c r="DCG95" s="89"/>
      <c r="DCH95" s="88"/>
      <c r="DCI95" s="267"/>
      <c r="DCJ95" s="267"/>
      <c r="DCK95" s="267"/>
      <c r="DCL95" s="267"/>
      <c r="DCM95" s="267"/>
      <c r="DCN95" s="267"/>
      <c r="DCO95" s="267"/>
      <c r="DCP95" s="267"/>
      <c r="DCQ95" s="267"/>
      <c r="DCR95" s="267"/>
      <c r="DCS95" s="267"/>
      <c r="DCT95" s="267"/>
      <c r="DCU95" s="88"/>
      <c r="DCV95" s="267"/>
      <c r="DCW95" s="267"/>
      <c r="DCX95" s="88"/>
      <c r="DCY95" s="89"/>
      <c r="DCZ95" s="88"/>
      <c r="DDA95" s="267"/>
      <c r="DDB95" s="267"/>
      <c r="DDC95" s="267"/>
      <c r="DDD95" s="267"/>
      <c r="DDE95" s="267"/>
      <c r="DDF95" s="267"/>
      <c r="DDG95" s="267"/>
      <c r="DDH95" s="267"/>
      <c r="DDI95" s="267"/>
      <c r="DDJ95" s="267"/>
      <c r="DDK95" s="267"/>
      <c r="DDL95" s="267"/>
      <c r="DDM95" s="88"/>
      <c r="DDN95" s="267"/>
      <c r="DDO95" s="267"/>
      <c r="DDP95" s="88"/>
      <c r="DDQ95" s="89"/>
      <c r="DDR95" s="88"/>
      <c r="DDS95" s="267"/>
      <c r="DDT95" s="267"/>
      <c r="DDU95" s="267"/>
      <c r="DDV95" s="267"/>
      <c r="DDW95" s="267"/>
      <c r="DDX95" s="267"/>
      <c r="DDY95" s="267"/>
      <c r="DDZ95" s="267"/>
      <c r="DEA95" s="267"/>
      <c r="DEB95" s="267"/>
      <c r="DEC95" s="267"/>
      <c r="DED95" s="267"/>
      <c r="DEE95" s="88"/>
      <c r="DEF95" s="267"/>
      <c r="DEG95" s="267"/>
      <c r="DEH95" s="88"/>
      <c r="DEI95" s="89"/>
      <c r="DEJ95" s="88"/>
      <c r="DEK95" s="267"/>
      <c r="DEL95" s="267"/>
      <c r="DEM95" s="267"/>
      <c r="DEN95" s="267"/>
      <c r="DEO95" s="267"/>
      <c r="DEP95" s="267"/>
      <c r="DEQ95" s="267"/>
      <c r="DER95" s="267"/>
      <c r="DES95" s="267"/>
      <c r="DET95" s="267"/>
      <c r="DEU95" s="267"/>
      <c r="DEV95" s="267"/>
      <c r="DEW95" s="88"/>
      <c r="DEX95" s="267"/>
      <c r="DEY95" s="267"/>
      <c r="DEZ95" s="88"/>
      <c r="DFA95" s="89"/>
      <c r="DFB95" s="88"/>
      <c r="DFC95" s="267"/>
      <c r="DFD95" s="267"/>
      <c r="DFE95" s="267"/>
      <c r="DFF95" s="267"/>
      <c r="DFG95" s="267"/>
      <c r="DFH95" s="267"/>
      <c r="DFI95" s="267"/>
      <c r="DFJ95" s="267"/>
      <c r="DFK95" s="267"/>
      <c r="DFL95" s="267"/>
      <c r="DFM95" s="267"/>
      <c r="DFN95" s="267"/>
      <c r="DFO95" s="88"/>
      <c r="DFP95" s="267"/>
      <c r="DFQ95" s="267"/>
      <c r="DFR95" s="88"/>
      <c r="DFS95" s="89"/>
      <c r="DFT95" s="88"/>
      <c r="DFU95" s="267"/>
      <c r="DFV95" s="267"/>
      <c r="DFW95" s="267"/>
      <c r="DFX95" s="267"/>
      <c r="DFY95" s="267"/>
      <c r="DFZ95" s="267"/>
      <c r="DGA95" s="267"/>
      <c r="DGB95" s="267"/>
      <c r="DGC95" s="267"/>
      <c r="DGD95" s="267"/>
      <c r="DGE95" s="267"/>
      <c r="DGF95" s="267"/>
      <c r="DGG95" s="88"/>
      <c r="DGH95" s="267"/>
      <c r="DGI95" s="267"/>
      <c r="DGJ95" s="88"/>
      <c r="DGK95" s="89"/>
      <c r="DGL95" s="88"/>
      <c r="DGM95" s="267"/>
      <c r="DGN95" s="267"/>
      <c r="DGO95" s="267"/>
      <c r="DGP95" s="267"/>
      <c r="DGQ95" s="267"/>
      <c r="DGR95" s="267"/>
      <c r="DGS95" s="267"/>
      <c r="DGT95" s="267"/>
      <c r="DGU95" s="267"/>
      <c r="DGV95" s="267"/>
      <c r="DGW95" s="267"/>
      <c r="DGX95" s="267"/>
      <c r="DGY95" s="88"/>
      <c r="DGZ95" s="267"/>
      <c r="DHA95" s="267"/>
      <c r="DHB95" s="88"/>
      <c r="DHC95" s="89"/>
      <c r="DHD95" s="88"/>
      <c r="DHE95" s="267"/>
      <c r="DHF95" s="267"/>
      <c r="DHG95" s="267"/>
      <c r="DHH95" s="267"/>
      <c r="DHI95" s="267"/>
      <c r="DHJ95" s="267"/>
      <c r="DHK95" s="267"/>
      <c r="DHL95" s="267"/>
      <c r="DHM95" s="267"/>
      <c r="DHN95" s="267"/>
      <c r="DHO95" s="267"/>
      <c r="DHP95" s="267"/>
      <c r="DHQ95" s="88"/>
      <c r="DHR95" s="267"/>
      <c r="DHS95" s="267"/>
      <c r="DHT95" s="88"/>
      <c r="DHU95" s="89"/>
      <c r="DHV95" s="88"/>
      <c r="DHW95" s="267"/>
      <c r="DHX95" s="267"/>
      <c r="DHY95" s="267"/>
      <c r="DHZ95" s="267"/>
      <c r="DIA95" s="267"/>
      <c r="DIB95" s="267"/>
      <c r="DIC95" s="267"/>
      <c r="DID95" s="267"/>
      <c r="DIE95" s="267"/>
      <c r="DIF95" s="267"/>
      <c r="DIG95" s="267"/>
      <c r="DIH95" s="267"/>
      <c r="DII95" s="88"/>
      <c r="DIJ95" s="267"/>
      <c r="DIK95" s="267"/>
      <c r="DIL95" s="88"/>
      <c r="DIM95" s="89"/>
      <c r="DIN95" s="88"/>
      <c r="DIO95" s="267"/>
      <c r="DIP95" s="267"/>
      <c r="DIQ95" s="267"/>
      <c r="DIR95" s="267"/>
      <c r="DIS95" s="267"/>
      <c r="DIT95" s="267"/>
      <c r="DIU95" s="267"/>
      <c r="DIV95" s="267"/>
      <c r="DIW95" s="267"/>
      <c r="DIX95" s="267"/>
      <c r="DIY95" s="267"/>
      <c r="DIZ95" s="267"/>
      <c r="DJA95" s="88"/>
      <c r="DJB95" s="267"/>
      <c r="DJC95" s="267"/>
      <c r="DJD95" s="88"/>
      <c r="DJE95" s="89"/>
      <c r="DJF95" s="88"/>
      <c r="DJG95" s="267"/>
      <c r="DJH95" s="267"/>
      <c r="DJI95" s="267"/>
      <c r="DJJ95" s="267"/>
      <c r="DJK95" s="267"/>
      <c r="DJL95" s="267"/>
      <c r="DJM95" s="267"/>
      <c r="DJN95" s="267"/>
      <c r="DJO95" s="267"/>
      <c r="DJP95" s="267"/>
      <c r="DJQ95" s="267"/>
      <c r="DJR95" s="267"/>
      <c r="DJS95" s="88"/>
      <c r="DJT95" s="267"/>
      <c r="DJU95" s="267"/>
      <c r="DJV95" s="88"/>
      <c r="DJW95" s="89"/>
      <c r="DJX95" s="88"/>
      <c r="DJY95" s="267"/>
      <c r="DJZ95" s="267"/>
      <c r="DKA95" s="267"/>
      <c r="DKB95" s="267"/>
      <c r="DKC95" s="267"/>
      <c r="DKD95" s="267"/>
      <c r="DKE95" s="267"/>
      <c r="DKF95" s="267"/>
      <c r="DKG95" s="267"/>
      <c r="DKH95" s="267"/>
      <c r="DKI95" s="267"/>
      <c r="DKJ95" s="267"/>
      <c r="DKK95" s="88"/>
      <c r="DKL95" s="267"/>
      <c r="DKM95" s="267"/>
      <c r="DKN95" s="88"/>
      <c r="DKO95" s="89"/>
      <c r="DKP95" s="88"/>
      <c r="DKQ95" s="267"/>
      <c r="DKR95" s="267"/>
      <c r="DKS95" s="267"/>
      <c r="DKT95" s="267"/>
      <c r="DKU95" s="267"/>
      <c r="DKV95" s="267"/>
      <c r="DKW95" s="267"/>
      <c r="DKX95" s="267"/>
      <c r="DKY95" s="267"/>
      <c r="DKZ95" s="267"/>
      <c r="DLA95" s="267"/>
      <c r="DLB95" s="267"/>
      <c r="DLC95" s="88"/>
      <c r="DLD95" s="267"/>
      <c r="DLE95" s="267"/>
      <c r="DLF95" s="88"/>
      <c r="DLG95" s="89"/>
      <c r="DLH95" s="88"/>
      <c r="DLI95" s="267"/>
      <c r="DLJ95" s="267"/>
      <c r="DLK95" s="267"/>
      <c r="DLL95" s="267"/>
      <c r="DLM95" s="267"/>
      <c r="DLN95" s="267"/>
      <c r="DLO95" s="267"/>
      <c r="DLP95" s="267"/>
      <c r="DLQ95" s="267"/>
      <c r="DLR95" s="267"/>
      <c r="DLS95" s="267"/>
      <c r="DLT95" s="267"/>
      <c r="DLU95" s="88"/>
      <c r="DLV95" s="267"/>
      <c r="DLW95" s="267"/>
      <c r="DLX95" s="88"/>
      <c r="DLY95" s="89"/>
      <c r="DLZ95" s="88"/>
      <c r="DMA95" s="267"/>
      <c r="DMB95" s="267"/>
      <c r="DMC95" s="267"/>
      <c r="DMD95" s="267"/>
      <c r="DME95" s="267"/>
      <c r="DMF95" s="267"/>
      <c r="DMG95" s="267"/>
      <c r="DMH95" s="267"/>
      <c r="DMI95" s="267"/>
      <c r="DMJ95" s="267"/>
      <c r="DMK95" s="267"/>
      <c r="DML95" s="267"/>
      <c r="DMM95" s="88"/>
      <c r="DMN95" s="267"/>
      <c r="DMO95" s="267"/>
      <c r="DMP95" s="88"/>
      <c r="DMQ95" s="89"/>
      <c r="DMR95" s="88"/>
      <c r="DMS95" s="267"/>
      <c r="DMT95" s="267"/>
      <c r="DMU95" s="267"/>
      <c r="DMV95" s="267"/>
      <c r="DMW95" s="267"/>
      <c r="DMX95" s="267"/>
      <c r="DMY95" s="267"/>
      <c r="DMZ95" s="267"/>
      <c r="DNA95" s="267"/>
      <c r="DNB95" s="267"/>
      <c r="DNC95" s="267"/>
      <c r="DND95" s="267"/>
      <c r="DNE95" s="88"/>
      <c r="DNF95" s="267"/>
      <c r="DNG95" s="267"/>
      <c r="DNH95" s="88"/>
      <c r="DNI95" s="89"/>
      <c r="DNJ95" s="88"/>
      <c r="DNK95" s="267"/>
      <c r="DNL95" s="267"/>
      <c r="DNM95" s="267"/>
      <c r="DNN95" s="267"/>
      <c r="DNO95" s="267"/>
      <c r="DNP95" s="267"/>
      <c r="DNQ95" s="267"/>
      <c r="DNR95" s="267"/>
      <c r="DNS95" s="267"/>
      <c r="DNT95" s="267"/>
      <c r="DNU95" s="267"/>
      <c r="DNV95" s="267"/>
      <c r="DNW95" s="88"/>
      <c r="DNX95" s="267"/>
      <c r="DNY95" s="267"/>
      <c r="DNZ95" s="88"/>
      <c r="DOA95" s="89"/>
      <c r="DOB95" s="88"/>
      <c r="DOC95" s="267"/>
      <c r="DOD95" s="267"/>
      <c r="DOE95" s="267"/>
      <c r="DOF95" s="267"/>
      <c r="DOG95" s="267"/>
      <c r="DOH95" s="267"/>
      <c r="DOI95" s="267"/>
      <c r="DOJ95" s="267"/>
      <c r="DOK95" s="267"/>
      <c r="DOL95" s="267"/>
      <c r="DOM95" s="267"/>
      <c r="DON95" s="267"/>
      <c r="DOO95" s="88"/>
      <c r="DOP95" s="267"/>
      <c r="DOQ95" s="267"/>
      <c r="DOR95" s="88"/>
      <c r="DOS95" s="89"/>
      <c r="DOT95" s="88"/>
      <c r="DOU95" s="267"/>
      <c r="DOV95" s="267"/>
      <c r="DOW95" s="267"/>
      <c r="DOX95" s="267"/>
      <c r="DOY95" s="267"/>
      <c r="DOZ95" s="267"/>
      <c r="DPA95" s="267"/>
      <c r="DPB95" s="267"/>
      <c r="DPC95" s="267"/>
      <c r="DPD95" s="267"/>
      <c r="DPE95" s="267"/>
      <c r="DPF95" s="267"/>
      <c r="DPG95" s="88"/>
      <c r="DPH95" s="267"/>
      <c r="DPI95" s="267"/>
      <c r="DPJ95" s="88"/>
      <c r="DPK95" s="89"/>
      <c r="DPL95" s="88"/>
      <c r="DPM95" s="267"/>
      <c r="DPN95" s="267"/>
      <c r="DPO95" s="267"/>
      <c r="DPP95" s="267"/>
      <c r="DPQ95" s="267"/>
      <c r="DPR95" s="267"/>
      <c r="DPS95" s="267"/>
      <c r="DPT95" s="267"/>
      <c r="DPU95" s="267"/>
      <c r="DPV95" s="267"/>
      <c r="DPW95" s="267"/>
      <c r="DPX95" s="267"/>
      <c r="DPY95" s="88"/>
      <c r="DPZ95" s="267"/>
      <c r="DQA95" s="267"/>
      <c r="DQB95" s="88"/>
      <c r="DQC95" s="89"/>
      <c r="DQD95" s="88"/>
      <c r="DQE95" s="267"/>
      <c r="DQF95" s="267"/>
      <c r="DQG95" s="267"/>
      <c r="DQH95" s="267"/>
      <c r="DQI95" s="267"/>
      <c r="DQJ95" s="267"/>
      <c r="DQK95" s="267"/>
      <c r="DQL95" s="267"/>
      <c r="DQM95" s="267"/>
      <c r="DQN95" s="267"/>
      <c r="DQO95" s="267"/>
      <c r="DQP95" s="267"/>
      <c r="DQQ95" s="88"/>
      <c r="DQR95" s="267"/>
      <c r="DQS95" s="267"/>
      <c r="DQT95" s="88"/>
      <c r="DQU95" s="89"/>
      <c r="DQV95" s="88"/>
      <c r="DQW95" s="267"/>
      <c r="DQX95" s="267"/>
      <c r="DQY95" s="267"/>
      <c r="DQZ95" s="267"/>
      <c r="DRA95" s="267"/>
      <c r="DRB95" s="267"/>
      <c r="DRC95" s="267"/>
      <c r="DRD95" s="267"/>
      <c r="DRE95" s="267"/>
      <c r="DRF95" s="267"/>
      <c r="DRG95" s="267"/>
      <c r="DRH95" s="267"/>
      <c r="DRI95" s="88"/>
      <c r="DRJ95" s="267"/>
      <c r="DRK95" s="267"/>
      <c r="DRL95" s="88"/>
      <c r="DRM95" s="89"/>
      <c r="DRN95" s="88"/>
      <c r="DRO95" s="267"/>
      <c r="DRP95" s="267"/>
      <c r="DRQ95" s="267"/>
      <c r="DRR95" s="267"/>
      <c r="DRS95" s="267"/>
      <c r="DRT95" s="267"/>
      <c r="DRU95" s="267"/>
      <c r="DRV95" s="267"/>
      <c r="DRW95" s="267"/>
      <c r="DRX95" s="267"/>
      <c r="DRY95" s="267"/>
      <c r="DRZ95" s="267"/>
      <c r="DSA95" s="88"/>
      <c r="DSB95" s="267"/>
      <c r="DSC95" s="267"/>
      <c r="DSD95" s="88"/>
      <c r="DSE95" s="89"/>
      <c r="DSF95" s="88"/>
      <c r="DSG95" s="267"/>
      <c r="DSH95" s="267"/>
      <c r="DSI95" s="267"/>
      <c r="DSJ95" s="267"/>
      <c r="DSK95" s="267"/>
      <c r="DSL95" s="267"/>
      <c r="DSM95" s="267"/>
      <c r="DSN95" s="267"/>
      <c r="DSO95" s="267"/>
      <c r="DSP95" s="267"/>
      <c r="DSQ95" s="267"/>
      <c r="DSR95" s="267"/>
      <c r="DSS95" s="88"/>
      <c r="DST95" s="267"/>
      <c r="DSU95" s="267"/>
      <c r="DSV95" s="88"/>
      <c r="DSW95" s="89"/>
      <c r="DSX95" s="88"/>
      <c r="DSY95" s="267"/>
      <c r="DSZ95" s="267"/>
      <c r="DTA95" s="267"/>
      <c r="DTB95" s="267"/>
      <c r="DTC95" s="267"/>
      <c r="DTD95" s="267"/>
      <c r="DTE95" s="267"/>
      <c r="DTF95" s="267"/>
      <c r="DTG95" s="267"/>
      <c r="DTH95" s="267"/>
      <c r="DTI95" s="267"/>
      <c r="DTJ95" s="267"/>
      <c r="DTK95" s="88"/>
      <c r="DTL95" s="267"/>
      <c r="DTM95" s="267"/>
      <c r="DTN95" s="88"/>
      <c r="DTO95" s="89"/>
      <c r="DTP95" s="88"/>
      <c r="DTQ95" s="267"/>
      <c r="DTR95" s="267"/>
      <c r="DTS95" s="267"/>
      <c r="DTT95" s="267"/>
      <c r="DTU95" s="267"/>
      <c r="DTV95" s="267"/>
      <c r="DTW95" s="267"/>
      <c r="DTX95" s="267"/>
      <c r="DTY95" s="267"/>
      <c r="DTZ95" s="267"/>
      <c r="DUA95" s="267"/>
      <c r="DUB95" s="267"/>
      <c r="DUC95" s="88"/>
      <c r="DUD95" s="267"/>
      <c r="DUE95" s="267"/>
      <c r="DUF95" s="88"/>
      <c r="DUG95" s="89"/>
      <c r="DUH95" s="88"/>
      <c r="DUI95" s="267"/>
      <c r="DUJ95" s="267"/>
      <c r="DUK95" s="267"/>
      <c r="DUL95" s="267"/>
      <c r="DUM95" s="267"/>
      <c r="DUN95" s="267"/>
      <c r="DUO95" s="267"/>
      <c r="DUP95" s="267"/>
      <c r="DUQ95" s="267"/>
      <c r="DUR95" s="267"/>
      <c r="DUS95" s="267"/>
      <c r="DUT95" s="267"/>
      <c r="DUU95" s="88"/>
      <c r="DUV95" s="267"/>
      <c r="DUW95" s="267"/>
      <c r="DUX95" s="88"/>
      <c r="DUY95" s="89"/>
      <c r="DUZ95" s="88"/>
      <c r="DVA95" s="267"/>
      <c r="DVB95" s="267"/>
      <c r="DVC95" s="267"/>
      <c r="DVD95" s="267"/>
      <c r="DVE95" s="267"/>
      <c r="DVF95" s="267"/>
      <c r="DVG95" s="267"/>
      <c r="DVH95" s="267"/>
      <c r="DVI95" s="267"/>
      <c r="DVJ95" s="267"/>
      <c r="DVK95" s="267"/>
      <c r="DVL95" s="267"/>
      <c r="DVM95" s="88"/>
      <c r="DVN95" s="267"/>
      <c r="DVO95" s="267"/>
      <c r="DVP95" s="88"/>
      <c r="DVQ95" s="89"/>
      <c r="DVR95" s="88"/>
      <c r="DVS95" s="267"/>
      <c r="DVT95" s="267"/>
      <c r="DVU95" s="267"/>
      <c r="DVV95" s="267"/>
      <c r="DVW95" s="267"/>
      <c r="DVX95" s="267"/>
      <c r="DVY95" s="267"/>
      <c r="DVZ95" s="267"/>
      <c r="DWA95" s="267"/>
      <c r="DWB95" s="267"/>
      <c r="DWC95" s="267"/>
      <c r="DWD95" s="267"/>
      <c r="DWE95" s="88"/>
      <c r="DWF95" s="267"/>
      <c r="DWG95" s="267"/>
      <c r="DWH95" s="88"/>
      <c r="DWI95" s="89"/>
      <c r="DWJ95" s="88"/>
      <c r="DWK95" s="267"/>
      <c r="DWL95" s="267"/>
      <c r="DWM95" s="267"/>
      <c r="DWN95" s="267"/>
      <c r="DWO95" s="267"/>
      <c r="DWP95" s="267"/>
      <c r="DWQ95" s="267"/>
      <c r="DWR95" s="267"/>
      <c r="DWS95" s="267"/>
      <c r="DWT95" s="267"/>
      <c r="DWU95" s="267"/>
      <c r="DWV95" s="267"/>
      <c r="DWW95" s="88"/>
      <c r="DWX95" s="267"/>
      <c r="DWY95" s="267"/>
      <c r="DWZ95" s="88"/>
      <c r="DXA95" s="89"/>
      <c r="DXB95" s="88"/>
      <c r="DXC95" s="267"/>
      <c r="DXD95" s="267"/>
      <c r="DXE95" s="267"/>
      <c r="DXF95" s="267"/>
      <c r="DXG95" s="267"/>
      <c r="DXH95" s="267"/>
      <c r="DXI95" s="267"/>
      <c r="DXJ95" s="267"/>
      <c r="DXK95" s="267"/>
      <c r="DXL95" s="267"/>
      <c r="DXM95" s="267"/>
      <c r="DXN95" s="267"/>
      <c r="DXO95" s="88"/>
      <c r="DXP95" s="267"/>
      <c r="DXQ95" s="267"/>
      <c r="DXR95" s="88"/>
      <c r="DXS95" s="89"/>
      <c r="DXT95" s="88"/>
      <c r="DXU95" s="267"/>
      <c r="DXV95" s="267"/>
      <c r="DXW95" s="267"/>
      <c r="DXX95" s="267"/>
      <c r="DXY95" s="267"/>
      <c r="DXZ95" s="267"/>
      <c r="DYA95" s="267"/>
      <c r="DYB95" s="267"/>
      <c r="DYC95" s="267"/>
      <c r="DYD95" s="267"/>
      <c r="DYE95" s="267"/>
      <c r="DYF95" s="267"/>
      <c r="DYG95" s="88"/>
      <c r="DYH95" s="267"/>
      <c r="DYI95" s="267"/>
      <c r="DYJ95" s="88"/>
      <c r="DYK95" s="89"/>
      <c r="DYL95" s="88"/>
      <c r="DYM95" s="267"/>
      <c r="DYN95" s="267"/>
      <c r="DYO95" s="267"/>
      <c r="DYP95" s="267"/>
      <c r="DYQ95" s="267"/>
      <c r="DYR95" s="267"/>
      <c r="DYS95" s="267"/>
      <c r="DYT95" s="267"/>
      <c r="DYU95" s="267"/>
      <c r="DYV95" s="267"/>
      <c r="DYW95" s="267"/>
      <c r="DYX95" s="267"/>
      <c r="DYY95" s="88"/>
      <c r="DYZ95" s="267"/>
      <c r="DZA95" s="267"/>
      <c r="DZB95" s="88"/>
      <c r="DZC95" s="89"/>
      <c r="DZD95" s="88"/>
      <c r="DZE95" s="267"/>
      <c r="DZF95" s="267"/>
      <c r="DZG95" s="267"/>
      <c r="DZH95" s="267"/>
      <c r="DZI95" s="267"/>
      <c r="DZJ95" s="267"/>
      <c r="DZK95" s="267"/>
      <c r="DZL95" s="267"/>
      <c r="DZM95" s="267"/>
      <c r="DZN95" s="267"/>
      <c r="DZO95" s="267"/>
      <c r="DZP95" s="267"/>
      <c r="DZQ95" s="88"/>
      <c r="DZR95" s="267"/>
      <c r="DZS95" s="267"/>
      <c r="DZT95" s="88"/>
      <c r="DZU95" s="89"/>
      <c r="DZV95" s="88"/>
      <c r="DZW95" s="267"/>
      <c r="DZX95" s="267"/>
      <c r="DZY95" s="267"/>
      <c r="DZZ95" s="267"/>
      <c r="EAA95" s="267"/>
      <c r="EAB95" s="267"/>
      <c r="EAC95" s="267"/>
      <c r="EAD95" s="267"/>
      <c r="EAE95" s="267"/>
      <c r="EAF95" s="267"/>
      <c r="EAG95" s="267"/>
      <c r="EAH95" s="267"/>
      <c r="EAI95" s="88"/>
      <c r="EAJ95" s="267"/>
      <c r="EAK95" s="267"/>
      <c r="EAL95" s="88"/>
      <c r="EAM95" s="89"/>
      <c r="EAN95" s="88"/>
      <c r="EAO95" s="267"/>
      <c r="EAP95" s="267"/>
      <c r="EAQ95" s="267"/>
      <c r="EAR95" s="267"/>
      <c r="EAS95" s="267"/>
      <c r="EAT95" s="267"/>
      <c r="EAU95" s="267"/>
      <c r="EAV95" s="267"/>
      <c r="EAW95" s="267"/>
      <c r="EAX95" s="267"/>
      <c r="EAY95" s="267"/>
      <c r="EAZ95" s="267"/>
      <c r="EBA95" s="88"/>
      <c r="EBB95" s="267"/>
      <c r="EBC95" s="267"/>
      <c r="EBD95" s="88"/>
      <c r="EBE95" s="89"/>
      <c r="EBF95" s="88"/>
      <c r="EBG95" s="267"/>
      <c r="EBH95" s="267"/>
      <c r="EBI95" s="267"/>
      <c r="EBJ95" s="267"/>
      <c r="EBK95" s="267"/>
      <c r="EBL95" s="267"/>
      <c r="EBM95" s="267"/>
      <c r="EBN95" s="267"/>
      <c r="EBO95" s="267"/>
      <c r="EBP95" s="267"/>
      <c r="EBQ95" s="267"/>
      <c r="EBR95" s="267"/>
      <c r="EBS95" s="88"/>
      <c r="EBT95" s="267"/>
      <c r="EBU95" s="267"/>
      <c r="EBV95" s="88"/>
      <c r="EBW95" s="89"/>
      <c r="EBX95" s="88"/>
      <c r="EBY95" s="267"/>
      <c r="EBZ95" s="267"/>
      <c r="ECA95" s="267"/>
      <c r="ECB95" s="267"/>
      <c r="ECC95" s="267"/>
      <c r="ECD95" s="267"/>
      <c r="ECE95" s="267"/>
      <c r="ECF95" s="267"/>
      <c r="ECG95" s="267"/>
      <c r="ECH95" s="267"/>
      <c r="ECI95" s="267"/>
      <c r="ECJ95" s="267"/>
      <c r="ECK95" s="88"/>
      <c r="ECL95" s="267"/>
      <c r="ECM95" s="267"/>
      <c r="ECN95" s="88"/>
      <c r="ECO95" s="89"/>
      <c r="ECP95" s="88"/>
      <c r="ECQ95" s="267"/>
      <c r="ECR95" s="267"/>
      <c r="ECS95" s="267"/>
      <c r="ECT95" s="267"/>
      <c r="ECU95" s="267"/>
      <c r="ECV95" s="267"/>
      <c r="ECW95" s="267"/>
      <c r="ECX95" s="267"/>
      <c r="ECY95" s="267"/>
      <c r="ECZ95" s="267"/>
      <c r="EDA95" s="267"/>
      <c r="EDB95" s="267"/>
      <c r="EDC95" s="88"/>
      <c r="EDD95" s="267"/>
      <c r="EDE95" s="267"/>
      <c r="EDF95" s="88"/>
      <c r="EDG95" s="89"/>
      <c r="EDH95" s="88"/>
      <c r="EDI95" s="267"/>
      <c r="EDJ95" s="267"/>
      <c r="EDK95" s="267"/>
      <c r="EDL95" s="267"/>
      <c r="EDM95" s="267"/>
      <c r="EDN95" s="267"/>
      <c r="EDO95" s="267"/>
      <c r="EDP95" s="267"/>
      <c r="EDQ95" s="267"/>
      <c r="EDR95" s="267"/>
      <c r="EDS95" s="267"/>
      <c r="EDT95" s="267"/>
      <c r="EDU95" s="88"/>
      <c r="EDV95" s="267"/>
      <c r="EDW95" s="267"/>
      <c r="EDX95" s="88"/>
      <c r="EDY95" s="89"/>
      <c r="EDZ95" s="88"/>
      <c r="EEA95" s="267"/>
      <c r="EEB95" s="267"/>
      <c r="EEC95" s="267"/>
      <c r="EED95" s="267"/>
      <c r="EEE95" s="267"/>
      <c r="EEF95" s="267"/>
      <c r="EEG95" s="267"/>
      <c r="EEH95" s="267"/>
      <c r="EEI95" s="267"/>
      <c r="EEJ95" s="267"/>
      <c r="EEK95" s="267"/>
      <c r="EEL95" s="267"/>
      <c r="EEM95" s="88"/>
      <c r="EEN95" s="267"/>
      <c r="EEO95" s="267"/>
      <c r="EEP95" s="88"/>
      <c r="EEQ95" s="89"/>
      <c r="EER95" s="88"/>
      <c r="EES95" s="267"/>
      <c r="EET95" s="267"/>
      <c r="EEU95" s="267"/>
      <c r="EEV95" s="267"/>
      <c r="EEW95" s="267"/>
      <c r="EEX95" s="267"/>
      <c r="EEY95" s="267"/>
      <c r="EEZ95" s="267"/>
      <c r="EFA95" s="267"/>
      <c r="EFB95" s="267"/>
      <c r="EFC95" s="267"/>
      <c r="EFD95" s="267"/>
      <c r="EFE95" s="88"/>
      <c r="EFF95" s="267"/>
      <c r="EFG95" s="267"/>
      <c r="EFH95" s="88"/>
      <c r="EFI95" s="89"/>
      <c r="EFJ95" s="88"/>
      <c r="EFK95" s="267"/>
      <c r="EFL95" s="267"/>
      <c r="EFM95" s="267"/>
      <c r="EFN95" s="267"/>
      <c r="EFO95" s="267"/>
      <c r="EFP95" s="267"/>
      <c r="EFQ95" s="267"/>
      <c r="EFR95" s="267"/>
      <c r="EFS95" s="267"/>
      <c r="EFT95" s="267"/>
      <c r="EFU95" s="267"/>
      <c r="EFV95" s="267"/>
      <c r="EFW95" s="88"/>
      <c r="EFX95" s="267"/>
      <c r="EFY95" s="267"/>
      <c r="EFZ95" s="88"/>
      <c r="EGA95" s="89"/>
      <c r="EGB95" s="88"/>
      <c r="EGC95" s="267"/>
      <c r="EGD95" s="267"/>
      <c r="EGE95" s="267"/>
      <c r="EGF95" s="267"/>
      <c r="EGG95" s="267"/>
      <c r="EGH95" s="267"/>
      <c r="EGI95" s="267"/>
      <c r="EGJ95" s="267"/>
      <c r="EGK95" s="267"/>
      <c r="EGL95" s="267"/>
      <c r="EGM95" s="267"/>
      <c r="EGN95" s="267"/>
      <c r="EGO95" s="88"/>
      <c r="EGP95" s="267"/>
      <c r="EGQ95" s="267"/>
      <c r="EGR95" s="88"/>
      <c r="EGS95" s="89"/>
      <c r="EGT95" s="88"/>
      <c r="EGU95" s="267"/>
      <c r="EGV95" s="267"/>
      <c r="EGW95" s="267"/>
      <c r="EGX95" s="267"/>
      <c r="EGY95" s="267"/>
      <c r="EGZ95" s="267"/>
      <c r="EHA95" s="267"/>
      <c r="EHB95" s="267"/>
      <c r="EHC95" s="267"/>
      <c r="EHD95" s="267"/>
      <c r="EHE95" s="267"/>
      <c r="EHF95" s="267"/>
      <c r="EHG95" s="88"/>
      <c r="EHH95" s="267"/>
      <c r="EHI95" s="267"/>
      <c r="EHJ95" s="88"/>
      <c r="EHK95" s="89"/>
      <c r="EHL95" s="88"/>
      <c r="EHM95" s="267"/>
      <c r="EHN95" s="267"/>
      <c r="EHO95" s="267"/>
      <c r="EHP95" s="267"/>
      <c r="EHQ95" s="267"/>
      <c r="EHR95" s="267"/>
      <c r="EHS95" s="267"/>
      <c r="EHT95" s="267"/>
      <c r="EHU95" s="267"/>
      <c r="EHV95" s="267"/>
      <c r="EHW95" s="267"/>
      <c r="EHX95" s="267"/>
      <c r="EHY95" s="88"/>
      <c r="EHZ95" s="267"/>
      <c r="EIA95" s="267"/>
      <c r="EIB95" s="88"/>
      <c r="EIC95" s="89"/>
      <c r="EID95" s="88"/>
      <c r="EIE95" s="267"/>
      <c r="EIF95" s="267"/>
      <c r="EIG95" s="267"/>
      <c r="EIH95" s="267"/>
      <c r="EII95" s="267"/>
      <c r="EIJ95" s="267"/>
      <c r="EIK95" s="267"/>
      <c r="EIL95" s="267"/>
      <c r="EIM95" s="267"/>
      <c r="EIN95" s="267"/>
      <c r="EIO95" s="267"/>
      <c r="EIP95" s="267"/>
      <c r="EIQ95" s="88"/>
      <c r="EIR95" s="267"/>
      <c r="EIS95" s="267"/>
      <c r="EIT95" s="88"/>
      <c r="EIU95" s="89"/>
      <c r="EIV95" s="88"/>
      <c r="EIW95" s="267"/>
      <c r="EIX95" s="267"/>
      <c r="EIY95" s="267"/>
      <c r="EIZ95" s="267"/>
      <c r="EJA95" s="267"/>
      <c r="EJB95" s="267"/>
      <c r="EJC95" s="267"/>
      <c r="EJD95" s="267"/>
      <c r="EJE95" s="267"/>
      <c r="EJF95" s="267"/>
      <c r="EJG95" s="267"/>
      <c r="EJH95" s="267"/>
      <c r="EJI95" s="88"/>
      <c r="EJJ95" s="267"/>
      <c r="EJK95" s="267"/>
      <c r="EJL95" s="88"/>
      <c r="EJM95" s="89"/>
      <c r="EJN95" s="88"/>
      <c r="EJO95" s="267"/>
      <c r="EJP95" s="267"/>
      <c r="EJQ95" s="267"/>
      <c r="EJR95" s="267"/>
      <c r="EJS95" s="267"/>
      <c r="EJT95" s="267"/>
      <c r="EJU95" s="267"/>
      <c r="EJV95" s="267"/>
      <c r="EJW95" s="267"/>
      <c r="EJX95" s="267"/>
      <c r="EJY95" s="267"/>
      <c r="EJZ95" s="267"/>
      <c r="EKA95" s="88"/>
      <c r="EKB95" s="267"/>
      <c r="EKC95" s="267"/>
      <c r="EKD95" s="88"/>
      <c r="EKE95" s="89"/>
      <c r="EKF95" s="88"/>
      <c r="EKG95" s="267"/>
      <c r="EKH95" s="267"/>
      <c r="EKI95" s="267"/>
      <c r="EKJ95" s="267"/>
      <c r="EKK95" s="267"/>
      <c r="EKL95" s="267"/>
      <c r="EKM95" s="267"/>
      <c r="EKN95" s="267"/>
      <c r="EKO95" s="267"/>
      <c r="EKP95" s="267"/>
      <c r="EKQ95" s="267"/>
      <c r="EKR95" s="267"/>
      <c r="EKS95" s="88"/>
      <c r="EKT95" s="267"/>
      <c r="EKU95" s="267"/>
      <c r="EKV95" s="88"/>
      <c r="EKW95" s="89"/>
      <c r="EKX95" s="88"/>
      <c r="EKY95" s="267"/>
      <c r="EKZ95" s="267"/>
      <c r="ELA95" s="267"/>
      <c r="ELB95" s="267"/>
      <c r="ELC95" s="267"/>
      <c r="ELD95" s="267"/>
      <c r="ELE95" s="267"/>
      <c r="ELF95" s="267"/>
      <c r="ELG95" s="267"/>
      <c r="ELH95" s="267"/>
      <c r="ELI95" s="267"/>
      <c r="ELJ95" s="267"/>
      <c r="ELK95" s="88"/>
      <c r="ELL95" s="267"/>
      <c r="ELM95" s="267"/>
      <c r="ELN95" s="88"/>
      <c r="ELO95" s="89"/>
      <c r="ELP95" s="88"/>
      <c r="ELQ95" s="267"/>
      <c r="ELR95" s="267"/>
      <c r="ELS95" s="267"/>
      <c r="ELT95" s="267"/>
      <c r="ELU95" s="267"/>
      <c r="ELV95" s="267"/>
      <c r="ELW95" s="267"/>
      <c r="ELX95" s="267"/>
      <c r="ELY95" s="267"/>
      <c r="ELZ95" s="267"/>
      <c r="EMA95" s="267"/>
      <c r="EMB95" s="267"/>
      <c r="EMC95" s="88"/>
      <c r="EMD95" s="267"/>
      <c r="EME95" s="267"/>
      <c r="EMF95" s="88"/>
      <c r="EMG95" s="89"/>
      <c r="EMH95" s="88"/>
      <c r="EMI95" s="267"/>
      <c r="EMJ95" s="267"/>
      <c r="EMK95" s="267"/>
      <c r="EML95" s="267"/>
      <c r="EMM95" s="267"/>
      <c r="EMN95" s="267"/>
      <c r="EMO95" s="267"/>
      <c r="EMP95" s="267"/>
      <c r="EMQ95" s="267"/>
      <c r="EMR95" s="267"/>
      <c r="EMS95" s="267"/>
      <c r="EMT95" s="267"/>
      <c r="EMU95" s="88"/>
      <c r="EMV95" s="267"/>
      <c r="EMW95" s="267"/>
      <c r="EMX95" s="88"/>
      <c r="EMY95" s="89"/>
      <c r="EMZ95" s="88"/>
      <c r="ENA95" s="267"/>
      <c r="ENB95" s="267"/>
      <c r="ENC95" s="267"/>
      <c r="END95" s="267"/>
      <c r="ENE95" s="267"/>
      <c r="ENF95" s="267"/>
      <c r="ENG95" s="267"/>
      <c r="ENH95" s="267"/>
      <c r="ENI95" s="267"/>
      <c r="ENJ95" s="267"/>
      <c r="ENK95" s="267"/>
      <c r="ENL95" s="267"/>
      <c r="ENM95" s="88"/>
      <c r="ENN95" s="267"/>
      <c r="ENO95" s="267"/>
      <c r="ENP95" s="88"/>
      <c r="ENQ95" s="89"/>
      <c r="ENR95" s="88"/>
      <c r="ENS95" s="267"/>
      <c r="ENT95" s="267"/>
      <c r="ENU95" s="267"/>
      <c r="ENV95" s="267"/>
      <c r="ENW95" s="267"/>
      <c r="ENX95" s="267"/>
      <c r="ENY95" s="267"/>
      <c r="ENZ95" s="267"/>
      <c r="EOA95" s="267"/>
      <c r="EOB95" s="267"/>
      <c r="EOC95" s="267"/>
      <c r="EOD95" s="267"/>
      <c r="EOE95" s="88"/>
      <c r="EOF95" s="267"/>
      <c r="EOG95" s="267"/>
      <c r="EOH95" s="88"/>
      <c r="EOI95" s="89"/>
      <c r="EOJ95" s="88"/>
      <c r="EOK95" s="267"/>
      <c r="EOL95" s="267"/>
      <c r="EOM95" s="267"/>
      <c r="EON95" s="267"/>
      <c r="EOO95" s="267"/>
      <c r="EOP95" s="267"/>
      <c r="EOQ95" s="267"/>
      <c r="EOR95" s="267"/>
      <c r="EOS95" s="267"/>
      <c r="EOT95" s="267"/>
      <c r="EOU95" s="267"/>
      <c r="EOV95" s="267"/>
      <c r="EOW95" s="88"/>
      <c r="EOX95" s="267"/>
      <c r="EOY95" s="267"/>
      <c r="EOZ95" s="88"/>
      <c r="EPA95" s="89"/>
      <c r="EPB95" s="88"/>
      <c r="EPC95" s="267"/>
      <c r="EPD95" s="267"/>
      <c r="EPE95" s="267"/>
      <c r="EPF95" s="267"/>
      <c r="EPG95" s="267"/>
      <c r="EPH95" s="267"/>
      <c r="EPI95" s="267"/>
      <c r="EPJ95" s="267"/>
      <c r="EPK95" s="267"/>
      <c r="EPL95" s="267"/>
      <c r="EPM95" s="267"/>
      <c r="EPN95" s="267"/>
      <c r="EPO95" s="88"/>
      <c r="EPP95" s="267"/>
      <c r="EPQ95" s="267"/>
      <c r="EPR95" s="88"/>
      <c r="EPS95" s="89"/>
      <c r="EPT95" s="88"/>
      <c r="EPU95" s="267"/>
      <c r="EPV95" s="267"/>
      <c r="EPW95" s="267"/>
      <c r="EPX95" s="267"/>
      <c r="EPY95" s="267"/>
      <c r="EPZ95" s="267"/>
      <c r="EQA95" s="267"/>
      <c r="EQB95" s="267"/>
      <c r="EQC95" s="267"/>
      <c r="EQD95" s="267"/>
      <c r="EQE95" s="267"/>
      <c r="EQF95" s="267"/>
      <c r="EQG95" s="88"/>
      <c r="EQH95" s="267"/>
      <c r="EQI95" s="267"/>
      <c r="EQJ95" s="88"/>
      <c r="EQK95" s="89"/>
      <c r="EQL95" s="88"/>
      <c r="EQM95" s="267"/>
      <c r="EQN95" s="267"/>
      <c r="EQO95" s="267"/>
      <c r="EQP95" s="267"/>
      <c r="EQQ95" s="267"/>
      <c r="EQR95" s="267"/>
      <c r="EQS95" s="267"/>
      <c r="EQT95" s="267"/>
      <c r="EQU95" s="267"/>
      <c r="EQV95" s="267"/>
      <c r="EQW95" s="267"/>
      <c r="EQX95" s="267"/>
      <c r="EQY95" s="88"/>
      <c r="EQZ95" s="267"/>
      <c r="ERA95" s="267"/>
      <c r="ERB95" s="88"/>
      <c r="ERC95" s="89"/>
      <c r="ERD95" s="88"/>
      <c r="ERE95" s="267"/>
      <c r="ERF95" s="267"/>
      <c r="ERG95" s="267"/>
      <c r="ERH95" s="267"/>
      <c r="ERI95" s="267"/>
      <c r="ERJ95" s="267"/>
      <c r="ERK95" s="267"/>
      <c r="ERL95" s="267"/>
      <c r="ERM95" s="267"/>
      <c r="ERN95" s="267"/>
      <c r="ERO95" s="267"/>
      <c r="ERP95" s="267"/>
      <c r="ERQ95" s="88"/>
      <c r="ERR95" s="267"/>
      <c r="ERS95" s="267"/>
      <c r="ERT95" s="88"/>
      <c r="ERU95" s="89"/>
      <c r="ERV95" s="88"/>
      <c r="ERW95" s="267"/>
      <c r="ERX95" s="267"/>
      <c r="ERY95" s="267"/>
      <c r="ERZ95" s="267"/>
      <c r="ESA95" s="267"/>
      <c r="ESB95" s="267"/>
      <c r="ESC95" s="267"/>
      <c r="ESD95" s="267"/>
      <c r="ESE95" s="267"/>
      <c r="ESF95" s="267"/>
      <c r="ESG95" s="267"/>
      <c r="ESH95" s="267"/>
      <c r="ESI95" s="88"/>
      <c r="ESJ95" s="267"/>
      <c r="ESK95" s="267"/>
      <c r="ESL95" s="88"/>
      <c r="ESM95" s="89"/>
      <c r="ESN95" s="88"/>
      <c r="ESO95" s="267"/>
      <c r="ESP95" s="267"/>
      <c r="ESQ95" s="267"/>
      <c r="ESR95" s="267"/>
      <c r="ESS95" s="267"/>
      <c r="EST95" s="267"/>
      <c r="ESU95" s="267"/>
      <c r="ESV95" s="267"/>
      <c r="ESW95" s="267"/>
      <c r="ESX95" s="267"/>
      <c r="ESY95" s="267"/>
      <c r="ESZ95" s="267"/>
      <c r="ETA95" s="88"/>
      <c r="ETB95" s="267"/>
      <c r="ETC95" s="267"/>
      <c r="ETD95" s="88"/>
      <c r="ETE95" s="89"/>
      <c r="ETF95" s="88"/>
      <c r="ETG95" s="267"/>
      <c r="ETH95" s="267"/>
      <c r="ETI95" s="267"/>
      <c r="ETJ95" s="267"/>
      <c r="ETK95" s="267"/>
      <c r="ETL95" s="267"/>
      <c r="ETM95" s="267"/>
      <c r="ETN95" s="267"/>
      <c r="ETO95" s="267"/>
      <c r="ETP95" s="267"/>
      <c r="ETQ95" s="267"/>
      <c r="ETR95" s="267"/>
      <c r="ETS95" s="88"/>
      <c r="ETT95" s="267"/>
      <c r="ETU95" s="267"/>
      <c r="ETV95" s="88"/>
      <c r="ETW95" s="89"/>
      <c r="ETX95" s="88"/>
      <c r="ETY95" s="267"/>
      <c r="ETZ95" s="267"/>
      <c r="EUA95" s="267"/>
      <c r="EUB95" s="267"/>
      <c r="EUC95" s="267"/>
      <c r="EUD95" s="267"/>
      <c r="EUE95" s="267"/>
      <c r="EUF95" s="267"/>
      <c r="EUG95" s="267"/>
      <c r="EUH95" s="267"/>
      <c r="EUI95" s="267"/>
      <c r="EUJ95" s="267"/>
      <c r="EUK95" s="88"/>
      <c r="EUL95" s="267"/>
      <c r="EUM95" s="267"/>
      <c r="EUN95" s="88"/>
      <c r="EUO95" s="89"/>
      <c r="EUP95" s="88"/>
      <c r="EUQ95" s="267"/>
      <c r="EUR95" s="267"/>
      <c r="EUS95" s="267"/>
      <c r="EUT95" s="267"/>
      <c r="EUU95" s="267"/>
      <c r="EUV95" s="267"/>
      <c r="EUW95" s="267"/>
      <c r="EUX95" s="267"/>
      <c r="EUY95" s="267"/>
      <c r="EUZ95" s="267"/>
      <c r="EVA95" s="267"/>
      <c r="EVB95" s="267"/>
      <c r="EVC95" s="88"/>
      <c r="EVD95" s="267"/>
      <c r="EVE95" s="267"/>
      <c r="EVF95" s="88"/>
      <c r="EVG95" s="89"/>
      <c r="EVH95" s="88"/>
      <c r="EVI95" s="267"/>
      <c r="EVJ95" s="267"/>
      <c r="EVK95" s="267"/>
      <c r="EVL95" s="267"/>
      <c r="EVM95" s="267"/>
      <c r="EVN95" s="267"/>
      <c r="EVO95" s="267"/>
      <c r="EVP95" s="267"/>
      <c r="EVQ95" s="267"/>
      <c r="EVR95" s="267"/>
      <c r="EVS95" s="267"/>
      <c r="EVT95" s="267"/>
      <c r="EVU95" s="88"/>
      <c r="EVV95" s="267"/>
      <c r="EVW95" s="267"/>
      <c r="EVX95" s="88"/>
      <c r="EVY95" s="89"/>
      <c r="EVZ95" s="88"/>
      <c r="EWA95" s="267"/>
      <c r="EWB95" s="267"/>
      <c r="EWC95" s="267"/>
      <c r="EWD95" s="267"/>
      <c r="EWE95" s="267"/>
      <c r="EWF95" s="267"/>
      <c r="EWG95" s="267"/>
      <c r="EWH95" s="267"/>
      <c r="EWI95" s="267"/>
      <c r="EWJ95" s="267"/>
      <c r="EWK95" s="267"/>
      <c r="EWL95" s="267"/>
      <c r="EWM95" s="88"/>
      <c r="EWN95" s="267"/>
      <c r="EWO95" s="267"/>
      <c r="EWP95" s="88"/>
      <c r="EWQ95" s="89"/>
      <c r="EWR95" s="88"/>
      <c r="EWS95" s="267"/>
      <c r="EWT95" s="267"/>
      <c r="EWU95" s="267"/>
      <c r="EWV95" s="267"/>
      <c r="EWW95" s="267"/>
      <c r="EWX95" s="267"/>
      <c r="EWY95" s="267"/>
      <c r="EWZ95" s="267"/>
      <c r="EXA95" s="267"/>
      <c r="EXB95" s="267"/>
      <c r="EXC95" s="267"/>
      <c r="EXD95" s="267"/>
      <c r="EXE95" s="88"/>
      <c r="EXF95" s="267"/>
      <c r="EXG95" s="267"/>
      <c r="EXH95" s="88"/>
      <c r="EXI95" s="89"/>
      <c r="EXJ95" s="88"/>
      <c r="EXK95" s="267"/>
      <c r="EXL95" s="267"/>
      <c r="EXM95" s="267"/>
      <c r="EXN95" s="267"/>
      <c r="EXO95" s="267"/>
      <c r="EXP95" s="267"/>
      <c r="EXQ95" s="267"/>
      <c r="EXR95" s="267"/>
      <c r="EXS95" s="267"/>
      <c r="EXT95" s="267"/>
      <c r="EXU95" s="267"/>
      <c r="EXV95" s="267"/>
      <c r="EXW95" s="88"/>
      <c r="EXX95" s="267"/>
      <c r="EXY95" s="267"/>
      <c r="EXZ95" s="88"/>
      <c r="EYA95" s="89"/>
      <c r="EYB95" s="88"/>
      <c r="EYC95" s="267"/>
      <c r="EYD95" s="267"/>
      <c r="EYE95" s="267"/>
      <c r="EYF95" s="267"/>
      <c r="EYG95" s="267"/>
      <c r="EYH95" s="267"/>
      <c r="EYI95" s="267"/>
      <c r="EYJ95" s="267"/>
      <c r="EYK95" s="267"/>
      <c r="EYL95" s="267"/>
      <c r="EYM95" s="267"/>
      <c r="EYN95" s="267"/>
      <c r="EYO95" s="88"/>
      <c r="EYP95" s="267"/>
      <c r="EYQ95" s="267"/>
      <c r="EYR95" s="88"/>
      <c r="EYS95" s="89"/>
      <c r="EYT95" s="88"/>
      <c r="EYU95" s="267"/>
      <c r="EYV95" s="267"/>
      <c r="EYW95" s="267"/>
      <c r="EYX95" s="267"/>
      <c r="EYY95" s="267"/>
      <c r="EYZ95" s="267"/>
      <c r="EZA95" s="267"/>
      <c r="EZB95" s="267"/>
      <c r="EZC95" s="267"/>
      <c r="EZD95" s="267"/>
      <c r="EZE95" s="267"/>
      <c r="EZF95" s="267"/>
      <c r="EZG95" s="88"/>
      <c r="EZH95" s="267"/>
      <c r="EZI95" s="267"/>
      <c r="EZJ95" s="88"/>
      <c r="EZK95" s="89"/>
      <c r="EZL95" s="88"/>
      <c r="EZM95" s="267"/>
      <c r="EZN95" s="267"/>
      <c r="EZO95" s="267"/>
      <c r="EZP95" s="267"/>
      <c r="EZQ95" s="267"/>
      <c r="EZR95" s="267"/>
      <c r="EZS95" s="267"/>
      <c r="EZT95" s="267"/>
      <c r="EZU95" s="267"/>
      <c r="EZV95" s="267"/>
      <c r="EZW95" s="267"/>
      <c r="EZX95" s="267"/>
      <c r="EZY95" s="88"/>
      <c r="EZZ95" s="267"/>
      <c r="FAA95" s="267"/>
      <c r="FAB95" s="88"/>
      <c r="FAC95" s="89"/>
      <c r="FAD95" s="88"/>
      <c r="FAE95" s="267"/>
      <c r="FAF95" s="267"/>
      <c r="FAG95" s="267"/>
      <c r="FAH95" s="267"/>
      <c r="FAI95" s="267"/>
      <c r="FAJ95" s="267"/>
      <c r="FAK95" s="267"/>
      <c r="FAL95" s="267"/>
      <c r="FAM95" s="267"/>
      <c r="FAN95" s="267"/>
      <c r="FAO95" s="267"/>
      <c r="FAP95" s="267"/>
      <c r="FAQ95" s="88"/>
      <c r="FAR95" s="267"/>
      <c r="FAS95" s="267"/>
      <c r="FAT95" s="88"/>
      <c r="FAU95" s="89"/>
      <c r="FAV95" s="88"/>
      <c r="FAW95" s="267"/>
      <c r="FAX95" s="267"/>
      <c r="FAY95" s="267"/>
      <c r="FAZ95" s="267"/>
      <c r="FBA95" s="267"/>
      <c r="FBB95" s="267"/>
      <c r="FBC95" s="267"/>
      <c r="FBD95" s="267"/>
      <c r="FBE95" s="267"/>
      <c r="FBF95" s="267"/>
      <c r="FBG95" s="267"/>
      <c r="FBH95" s="267"/>
      <c r="FBI95" s="88"/>
      <c r="FBJ95" s="267"/>
      <c r="FBK95" s="267"/>
      <c r="FBL95" s="88"/>
      <c r="FBM95" s="89"/>
      <c r="FBN95" s="88"/>
      <c r="FBO95" s="267"/>
      <c r="FBP95" s="267"/>
      <c r="FBQ95" s="267"/>
      <c r="FBR95" s="267"/>
      <c r="FBS95" s="267"/>
      <c r="FBT95" s="267"/>
      <c r="FBU95" s="267"/>
      <c r="FBV95" s="267"/>
      <c r="FBW95" s="267"/>
      <c r="FBX95" s="267"/>
      <c r="FBY95" s="267"/>
      <c r="FBZ95" s="267"/>
      <c r="FCA95" s="88"/>
      <c r="FCB95" s="267"/>
      <c r="FCC95" s="267"/>
      <c r="FCD95" s="88"/>
      <c r="FCE95" s="89"/>
      <c r="FCF95" s="88"/>
      <c r="FCG95" s="267"/>
      <c r="FCH95" s="267"/>
      <c r="FCI95" s="267"/>
      <c r="FCJ95" s="267"/>
      <c r="FCK95" s="267"/>
      <c r="FCL95" s="267"/>
      <c r="FCM95" s="267"/>
      <c r="FCN95" s="267"/>
      <c r="FCO95" s="267"/>
      <c r="FCP95" s="267"/>
      <c r="FCQ95" s="267"/>
      <c r="FCR95" s="267"/>
      <c r="FCS95" s="88"/>
      <c r="FCT95" s="267"/>
      <c r="FCU95" s="267"/>
      <c r="FCV95" s="88"/>
      <c r="FCW95" s="89"/>
      <c r="FCX95" s="88"/>
      <c r="FCY95" s="267"/>
      <c r="FCZ95" s="267"/>
      <c r="FDA95" s="267"/>
      <c r="FDB95" s="267"/>
      <c r="FDC95" s="267"/>
      <c r="FDD95" s="267"/>
      <c r="FDE95" s="267"/>
      <c r="FDF95" s="267"/>
      <c r="FDG95" s="267"/>
      <c r="FDH95" s="267"/>
      <c r="FDI95" s="267"/>
      <c r="FDJ95" s="267"/>
      <c r="FDK95" s="88"/>
      <c r="FDL95" s="267"/>
      <c r="FDM95" s="267"/>
      <c r="FDN95" s="88"/>
      <c r="FDO95" s="89"/>
      <c r="FDP95" s="88"/>
      <c r="FDQ95" s="267"/>
      <c r="FDR95" s="267"/>
      <c r="FDS95" s="267"/>
      <c r="FDT95" s="267"/>
      <c r="FDU95" s="267"/>
      <c r="FDV95" s="267"/>
      <c r="FDW95" s="267"/>
      <c r="FDX95" s="267"/>
      <c r="FDY95" s="267"/>
      <c r="FDZ95" s="267"/>
      <c r="FEA95" s="267"/>
      <c r="FEB95" s="267"/>
      <c r="FEC95" s="88"/>
      <c r="FED95" s="267"/>
      <c r="FEE95" s="267"/>
      <c r="FEF95" s="88"/>
      <c r="FEG95" s="89"/>
      <c r="FEH95" s="88"/>
      <c r="FEI95" s="267"/>
      <c r="FEJ95" s="267"/>
      <c r="FEK95" s="267"/>
      <c r="FEL95" s="267"/>
      <c r="FEM95" s="267"/>
      <c r="FEN95" s="267"/>
      <c r="FEO95" s="267"/>
      <c r="FEP95" s="267"/>
      <c r="FEQ95" s="267"/>
      <c r="FER95" s="267"/>
      <c r="FES95" s="267"/>
      <c r="FET95" s="267"/>
      <c r="FEU95" s="88"/>
      <c r="FEV95" s="267"/>
      <c r="FEW95" s="267"/>
      <c r="FEX95" s="88"/>
      <c r="FEY95" s="89"/>
      <c r="FEZ95" s="88"/>
      <c r="FFA95" s="267"/>
      <c r="FFB95" s="267"/>
      <c r="FFC95" s="267"/>
      <c r="FFD95" s="267"/>
      <c r="FFE95" s="267"/>
      <c r="FFF95" s="267"/>
      <c r="FFG95" s="267"/>
      <c r="FFH95" s="267"/>
      <c r="FFI95" s="267"/>
      <c r="FFJ95" s="267"/>
      <c r="FFK95" s="267"/>
      <c r="FFL95" s="267"/>
      <c r="FFM95" s="88"/>
      <c r="FFN95" s="267"/>
      <c r="FFO95" s="267"/>
      <c r="FFP95" s="88"/>
      <c r="FFQ95" s="89"/>
      <c r="FFR95" s="88"/>
      <c r="FFS95" s="267"/>
      <c r="FFT95" s="267"/>
      <c r="FFU95" s="267"/>
      <c r="FFV95" s="267"/>
      <c r="FFW95" s="267"/>
      <c r="FFX95" s="267"/>
      <c r="FFY95" s="267"/>
      <c r="FFZ95" s="267"/>
      <c r="FGA95" s="267"/>
      <c r="FGB95" s="267"/>
      <c r="FGC95" s="267"/>
      <c r="FGD95" s="267"/>
      <c r="FGE95" s="88"/>
      <c r="FGF95" s="267"/>
      <c r="FGG95" s="267"/>
      <c r="FGH95" s="88"/>
      <c r="FGI95" s="89"/>
      <c r="FGJ95" s="88"/>
      <c r="FGK95" s="267"/>
      <c r="FGL95" s="267"/>
      <c r="FGM95" s="267"/>
      <c r="FGN95" s="267"/>
      <c r="FGO95" s="267"/>
      <c r="FGP95" s="267"/>
      <c r="FGQ95" s="267"/>
      <c r="FGR95" s="267"/>
      <c r="FGS95" s="267"/>
      <c r="FGT95" s="267"/>
      <c r="FGU95" s="267"/>
      <c r="FGV95" s="267"/>
      <c r="FGW95" s="88"/>
      <c r="FGX95" s="267"/>
      <c r="FGY95" s="267"/>
      <c r="FGZ95" s="88"/>
      <c r="FHA95" s="89"/>
      <c r="FHB95" s="88"/>
      <c r="FHC95" s="267"/>
      <c r="FHD95" s="267"/>
      <c r="FHE95" s="267"/>
      <c r="FHF95" s="267"/>
      <c r="FHG95" s="267"/>
      <c r="FHH95" s="267"/>
      <c r="FHI95" s="267"/>
      <c r="FHJ95" s="267"/>
      <c r="FHK95" s="267"/>
      <c r="FHL95" s="267"/>
      <c r="FHM95" s="267"/>
      <c r="FHN95" s="267"/>
      <c r="FHO95" s="88"/>
      <c r="FHP95" s="267"/>
      <c r="FHQ95" s="267"/>
      <c r="FHR95" s="88"/>
      <c r="FHS95" s="89"/>
      <c r="FHT95" s="88"/>
      <c r="FHU95" s="267"/>
      <c r="FHV95" s="267"/>
      <c r="FHW95" s="267"/>
      <c r="FHX95" s="267"/>
      <c r="FHY95" s="267"/>
      <c r="FHZ95" s="267"/>
      <c r="FIA95" s="267"/>
      <c r="FIB95" s="267"/>
      <c r="FIC95" s="267"/>
      <c r="FID95" s="267"/>
      <c r="FIE95" s="267"/>
      <c r="FIF95" s="267"/>
      <c r="FIG95" s="88"/>
      <c r="FIH95" s="267"/>
      <c r="FII95" s="267"/>
      <c r="FIJ95" s="88"/>
      <c r="FIK95" s="89"/>
      <c r="FIL95" s="88"/>
      <c r="FIM95" s="267"/>
      <c r="FIN95" s="267"/>
      <c r="FIO95" s="267"/>
      <c r="FIP95" s="267"/>
      <c r="FIQ95" s="267"/>
      <c r="FIR95" s="267"/>
      <c r="FIS95" s="267"/>
      <c r="FIT95" s="267"/>
      <c r="FIU95" s="267"/>
      <c r="FIV95" s="267"/>
      <c r="FIW95" s="267"/>
      <c r="FIX95" s="267"/>
      <c r="FIY95" s="88"/>
      <c r="FIZ95" s="267"/>
      <c r="FJA95" s="267"/>
      <c r="FJB95" s="88"/>
      <c r="FJC95" s="89"/>
      <c r="FJD95" s="88"/>
      <c r="FJE95" s="267"/>
      <c r="FJF95" s="267"/>
      <c r="FJG95" s="267"/>
      <c r="FJH95" s="267"/>
      <c r="FJI95" s="267"/>
      <c r="FJJ95" s="267"/>
      <c r="FJK95" s="267"/>
      <c r="FJL95" s="267"/>
      <c r="FJM95" s="267"/>
      <c r="FJN95" s="267"/>
      <c r="FJO95" s="267"/>
      <c r="FJP95" s="267"/>
      <c r="FJQ95" s="88"/>
      <c r="FJR95" s="267"/>
      <c r="FJS95" s="267"/>
      <c r="FJT95" s="88"/>
      <c r="FJU95" s="89"/>
      <c r="FJV95" s="88"/>
      <c r="FJW95" s="267"/>
      <c r="FJX95" s="267"/>
      <c r="FJY95" s="267"/>
      <c r="FJZ95" s="267"/>
      <c r="FKA95" s="267"/>
      <c r="FKB95" s="267"/>
      <c r="FKC95" s="267"/>
      <c r="FKD95" s="267"/>
      <c r="FKE95" s="267"/>
      <c r="FKF95" s="267"/>
      <c r="FKG95" s="267"/>
      <c r="FKH95" s="267"/>
      <c r="FKI95" s="88"/>
      <c r="FKJ95" s="267"/>
      <c r="FKK95" s="267"/>
      <c r="FKL95" s="88"/>
      <c r="FKM95" s="89"/>
      <c r="FKN95" s="88"/>
      <c r="FKO95" s="267"/>
      <c r="FKP95" s="267"/>
      <c r="FKQ95" s="267"/>
      <c r="FKR95" s="267"/>
      <c r="FKS95" s="267"/>
      <c r="FKT95" s="267"/>
      <c r="FKU95" s="267"/>
      <c r="FKV95" s="267"/>
      <c r="FKW95" s="267"/>
      <c r="FKX95" s="267"/>
      <c r="FKY95" s="267"/>
      <c r="FKZ95" s="267"/>
      <c r="FLA95" s="88"/>
      <c r="FLB95" s="267"/>
      <c r="FLC95" s="267"/>
      <c r="FLD95" s="88"/>
      <c r="FLE95" s="89"/>
      <c r="FLF95" s="88"/>
      <c r="FLG95" s="267"/>
      <c r="FLH95" s="267"/>
      <c r="FLI95" s="267"/>
      <c r="FLJ95" s="267"/>
      <c r="FLK95" s="267"/>
      <c r="FLL95" s="267"/>
      <c r="FLM95" s="267"/>
      <c r="FLN95" s="267"/>
      <c r="FLO95" s="267"/>
      <c r="FLP95" s="267"/>
      <c r="FLQ95" s="267"/>
      <c r="FLR95" s="267"/>
      <c r="FLS95" s="88"/>
      <c r="FLT95" s="267"/>
      <c r="FLU95" s="267"/>
      <c r="FLV95" s="88"/>
      <c r="FLW95" s="89"/>
      <c r="FLX95" s="88"/>
      <c r="FLY95" s="267"/>
      <c r="FLZ95" s="267"/>
      <c r="FMA95" s="267"/>
      <c r="FMB95" s="267"/>
      <c r="FMC95" s="267"/>
      <c r="FMD95" s="267"/>
      <c r="FME95" s="267"/>
      <c r="FMF95" s="267"/>
      <c r="FMG95" s="267"/>
      <c r="FMH95" s="267"/>
      <c r="FMI95" s="267"/>
      <c r="FMJ95" s="267"/>
      <c r="FMK95" s="88"/>
      <c r="FML95" s="267"/>
      <c r="FMM95" s="267"/>
      <c r="FMN95" s="88"/>
      <c r="FMO95" s="89"/>
      <c r="FMP95" s="88"/>
      <c r="FMQ95" s="267"/>
      <c r="FMR95" s="267"/>
      <c r="FMS95" s="267"/>
      <c r="FMT95" s="267"/>
      <c r="FMU95" s="267"/>
      <c r="FMV95" s="267"/>
      <c r="FMW95" s="267"/>
      <c r="FMX95" s="267"/>
      <c r="FMY95" s="267"/>
      <c r="FMZ95" s="267"/>
      <c r="FNA95" s="267"/>
      <c r="FNB95" s="267"/>
      <c r="FNC95" s="88"/>
      <c r="FND95" s="267"/>
      <c r="FNE95" s="267"/>
      <c r="FNF95" s="88"/>
      <c r="FNG95" s="89"/>
      <c r="FNH95" s="88"/>
      <c r="FNI95" s="267"/>
      <c r="FNJ95" s="267"/>
      <c r="FNK95" s="267"/>
      <c r="FNL95" s="267"/>
      <c r="FNM95" s="267"/>
      <c r="FNN95" s="267"/>
      <c r="FNO95" s="267"/>
      <c r="FNP95" s="267"/>
      <c r="FNQ95" s="267"/>
      <c r="FNR95" s="267"/>
      <c r="FNS95" s="267"/>
      <c r="FNT95" s="267"/>
      <c r="FNU95" s="88"/>
      <c r="FNV95" s="267"/>
      <c r="FNW95" s="267"/>
      <c r="FNX95" s="88"/>
      <c r="FNY95" s="89"/>
      <c r="FNZ95" s="88"/>
      <c r="FOA95" s="267"/>
      <c r="FOB95" s="267"/>
      <c r="FOC95" s="267"/>
      <c r="FOD95" s="267"/>
      <c r="FOE95" s="267"/>
      <c r="FOF95" s="267"/>
      <c r="FOG95" s="267"/>
      <c r="FOH95" s="267"/>
      <c r="FOI95" s="267"/>
      <c r="FOJ95" s="267"/>
      <c r="FOK95" s="267"/>
      <c r="FOL95" s="267"/>
      <c r="FOM95" s="88"/>
      <c r="FON95" s="267"/>
      <c r="FOO95" s="267"/>
      <c r="FOP95" s="88"/>
      <c r="FOQ95" s="89"/>
      <c r="FOR95" s="88"/>
      <c r="FOS95" s="267"/>
      <c r="FOT95" s="267"/>
      <c r="FOU95" s="267"/>
      <c r="FOV95" s="267"/>
      <c r="FOW95" s="267"/>
      <c r="FOX95" s="267"/>
      <c r="FOY95" s="267"/>
      <c r="FOZ95" s="267"/>
      <c r="FPA95" s="267"/>
      <c r="FPB95" s="267"/>
      <c r="FPC95" s="267"/>
      <c r="FPD95" s="267"/>
      <c r="FPE95" s="88"/>
      <c r="FPF95" s="267"/>
      <c r="FPG95" s="267"/>
      <c r="FPH95" s="88"/>
      <c r="FPI95" s="89"/>
      <c r="FPJ95" s="88"/>
      <c r="FPK95" s="267"/>
      <c r="FPL95" s="267"/>
      <c r="FPM95" s="267"/>
      <c r="FPN95" s="267"/>
      <c r="FPO95" s="267"/>
      <c r="FPP95" s="267"/>
      <c r="FPQ95" s="267"/>
      <c r="FPR95" s="267"/>
      <c r="FPS95" s="267"/>
      <c r="FPT95" s="267"/>
      <c r="FPU95" s="267"/>
      <c r="FPV95" s="267"/>
      <c r="FPW95" s="88"/>
      <c r="FPX95" s="267"/>
      <c r="FPY95" s="267"/>
      <c r="FPZ95" s="88"/>
      <c r="FQA95" s="89"/>
      <c r="FQB95" s="88"/>
      <c r="FQC95" s="267"/>
      <c r="FQD95" s="267"/>
      <c r="FQE95" s="267"/>
      <c r="FQF95" s="267"/>
      <c r="FQG95" s="267"/>
      <c r="FQH95" s="267"/>
      <c r="FQI95" s="267"/>
      <c r="FQJ95" s="267"/>
      <c r="FQK95" s="267"/>
      <c r="FQL95" s="267"/>
      <c r="FQM95" s="267"/>
      <c r="FQN95" s="267"/>
      <c r="FQO95" s="88"/>
      <c r="FQP95" s="267"/>
      <c r="FQQ95" s="267"/>
      <c r="FQR95" s="88"/>
      <c r="FQS95" s="89"/>
      <c r="FQT95" s="88"/>
      <c r="FQU95" s="267"/>
      <c r="FQV95" s="267"/>
      <c r="FQW95" s="267"/>
      <c r="FQX95" s="267"/>
      <c r="FQY95" s="267"/>
      <c r="FQZ95" s="267"/>
      <c r="FRA95" s="267"/>
      <c r="FRB95" s="267"/>
      <c r="FRC95" s="267"/>
      <c r="FRD95" s="267"/>
      <c r="FRE95" s="267"/>
      <c r="FRF95" s="267"/>
      <c r="FRG95" s="88"/>
      <c r="FRH95" s="267"/>
      <c r="FRI95" s="267"/>
      <c r="FRJ95" s="88"/>
      <c r="FRK95" s="89"/>
      <c r="FRL95" s="88"/>
      <c r="FRM95" s="267"/>
      <c r="FRN95" s="267"/>
      <c r="FRO95" s="267"/>
      <c r="FRP95" s="267"/>
      <c r="FRQ95" s="267"/>
      <c r="FRR95" s="267"/>
      <c r="FRS95" s="267"/>
      <c r="FRT95" s="267"/>
      <c r="FRU95" s="267"/>
      <c r="FRV95" s="267"/>
      <c r="FRW95" s="267"/>
      <c r="FRX95" s="267"/>
      <c r="FRY95" s="88"/>
      <c r="FRZ95" s="267"/>
      <c r="FSA95" s="267"/>
      <c r="FSB95" s="88"/>
      <c r="FSC95" s="89"/>
      <c r="FSD95" s="88"/>
      <c r="FSE95" s="267"/>
      <c r="FSF95" s="267"/>
      <c r="FSG95" s="267"/>
      <c r="FSH95" s="267"/>
      <c r="FSI95" s="267"/>
      <c r="FSJ95" s="267"/>
      <c r="FSK95" s="267"/>
      <c r="FSL95" s="267"/>
      <c r="FSM95" s="267"/>
      <c r="FSN95" s="267"/>
      <c r="FSO95" s="267"/>
      <c r="FSP95" s="267"/>
      <c r="FSQ95" s="88"/>
      <c r="FSR95" s="267"/>
      <c r="FSS95" s="267"/>
      <c r="FST95" s="88"/>
      <c r="FSU95" s="89"/>
      <c r="FSV95" s="88"/>
      <c r="FSW95" s="267"/>
      <c r="FSX95" s="267"/>
      <c r="FSY95" s="267"/>
      <c r="FSZ95" s="267"/>
      <c r="FTA95" s="267"/>
      <c r="FTB95" s="267"/>
      <c r="FTC95" s="267"/>
      <c r="FTD95" s="267"/>
      <c r="FTE95" s="267"/>
      <c r="FTF95" s="267"/>
      <c r="FTG95" s="267"/>
      <c r="FTH95" s="267"/>
      <c r="FTI95" s="88"/>
      <c r="FTJ95" s="267"/>
      <c r="FTK95" s="267"/>
      <c r="FTL95" s="88"/>
      <c r="FTM95" s="89"/>
      <c r="FTN95" s="88"/>
      <c r="FTO95" s="267"/>
      <c r="FTP95" s="267"/>
      <c r="FTQ95" s="267"/>
      <c r="FTR95" s="267"/>
      <c r="FTS95" s="267"/>
      <c r="FTT95" s="267"/>
      <c r="FTU95" s="267"/>
      <c r="FTV95" s="267"/>
      <c r="FTW95" s="267"/>
      <c r="FTX95" s="267"/>
      <c r="FTY95" s="267"/>
      <c r="FTZ95" s="267"/>
      <c r="FUA95" s="88"/>
      <c r="FUB95" s="267"/>
      <c r="FUC95" s="267"/>
      <c r="FUD95" s="88"/>
      <c r="FUE95" s="89"/>
      <c r="FUF95" s="88"/>
      <c r="FUG95" s="267"/>
      <c r="FUH95" s="267"/>
      <c r="FUI95" s="267"/>
      <c r="FUJ95" s="267"/>
      <c r="FUK95" s="267"/>
      <c r="FUL95" s="267"/>
      <c r="FUM95" s="267"/>
      <c r="FUN95" s="267"/>
      <c r="FUO95" s="267"/>
      <c r="FUP95" s="267"/>
      <c r="FUQ95" s="267"/>
      <c r="FUR95" s="267"/>
      <c r="FUS95" s="88"/>
      <c r="FUT95" s="267"/>
      <c r="FUU95" s="267"/>
      <c r="FUV95" s="88"/>
      <c r="FUW95" s="89"/>
      <c r="FUX95" s="88"/>
      <c r="FUY95" s="267"/>
      <c r="FUZ95" s="267"/>
      <c r="FVA95" s="267"/>
      <c r="FVB95" s="267"/>
      <c r="FVC95" s="267"/>
      <c r="FVD95" s="267"/>
      <c r="FVE95" s="267"/>
      <c r="FVF95" s="267"/>
      <c r="FVG95" s="267"/>
      <c r="FVH95" s="267"/>
      <c r="FVI95" s="267"/>
      <c r="FVJ95" s="267"/>
      <c r="FVK95" s="88"/>
      <c r="FVL95" s="267"/>
      <c r="FVM95" s="267"/>
      <c r="FVN95" s="88"/>
      <c r="FVO95" s="89"/>
      <c r="FVP95" s="88"/>
      <c r="FVQ95" s="267"/>
      <c r="FVR95" s="267"/>
      <c r="FVS95" s="267"/>
      <c r="FVT95" s="267"/>
      <c r="FVU95" s="267"/>
      <c r="FVV95" s="267"/>
      <c r="FVW95" s="267"/>
      <c r="FVX95" s="267"/>
      <c r="FVY95" s="267"/>
      <c r="FVZ95" s="267"/>
      <c r="FWA95" s="267"/>
      <c r="FWB95" s="267"/>
      <c r="FWC95" s="88"/>
      <c r="FWD95" s="267"/>
      <c r="FWE95" s="267"/>
      <c r="FWF95" s="88"/>
      <c r="FWG95" s="89"/>
      <c r="FWH95" s="88"/>
      <c r="FWI95" s="267"/>
      <c r="FWJ95" s="267"/>
      <c r="FWK95" s="267"/>
      <c r="FWL95" s="267"/>
      <c r="FWM95" s="267"/>
      <c r="FWN95" s="267"/>
      <c r="FWO95" s="267"/>
      <c r="FWP95" s="267"/>
      <c r="FWQ95" s="267"/>
      <c r="FWR95" s="267"/>
      <c r="FWS95" s="267"/>
      <c r="FWT95" s="267"/>
      <c r="FWU95" s="88"/>
      <c r="FWV95" s="267"/>
      <c r="FWW95" s="267"/>
      <c r="FWX95" s="88"/>
      <c r="FWY95" s="89"/>
      <c r="FWZ95" s="88"/>
      <c r="FXA95" s="267"/>
      <c r="FXB95" s="267"/>
      <c r="FXC95" s="267"/>
      <c r="FXD95" s="267"/>
      <c r="FXE95" s="267"/>
      <c r="FXF95" s="267"/>
      <c r="FXG95" s="267"/>
      <c r="FXH95" s="267"/>
      <c r="FXI95" s="267"/>
      <c r="FXJ95" s="267"/>
      <c r="FXK95" s="267"/>
      <c r="FXL95" s="267"/>
      <c r="FXM95" s="88"/>
      <c r="FXN95" s="267"/>
      <c r="FXO95" s="267"/>
      <c r="FXP95" s="88"/>
      <c r="FXQ95" s="89"/>
      <c r="FXR95" s="88"/>
      <c r="FXS95" s="267"/>
      <c r="FXT95" s="267"/>
      <c r="FXU95" s="267"/>
      <c r="FXV95" s="267"/>
      <c r="FXW95" s="267"/>
      <c r="FXX95" s="267"/>
      <c r="FXY95" s="267"/>
      <c r="FXZ95" s="267"/>
      <c r="FYA95" s="267"/>
      <c r="FYB95" s="267"/>
      <c r="FYC95" s="267"/>
      <c r="FYD95" s="267"/>
      <c r="FYE95" s="88"/>
      <c r="FYF95" s="267"/>
      <c r="FYG95" s="267"/>
      <c r="FYH95" s="88"/>
      <c r="FYI95" s="89"/>
      <c r="FYJ95" s="88"/>
      <c r="FYK95" s="267"/>
      <c r="FYL95" s="267"/>
      <c r="FYM95" s="267"/>
      <c r="FYN95" s="267"/>
      <c r="FYO95" s="267"/>
      <c r="FYP95" s="267"/>
      <c r="FYQ95" s="267"/>
      <c r="FYR95" s="267"/>
      <c r="FYS95" s="267"/>
      <c r="FYT95" s="267"/>
      <c r="FYU95" s="267"/>
      <c r="FYV95" s="267"/>
      <c r="FYW95" s="88"/>
      <c r="FYX95" s="267"/>
      <c r="FYY95" s="267"/>
      <c r="FYZ95" s="88"/>
      <c r="FZA95" s="89"/>
      <c r="FZB95" s="88"/>
      <c r="FZC95" s="267"/>
      <c r="FZD95" s="267"/>
      <c r="FZE95" s="267"/>
      <c r="FZF95" s="267"/>
      <c r="FZG95" s="267"/>
      <c r="FZH95" s="267"/>
      <c r="FZI95" s="267"/>
      <c r="FZJ95" s="267"/>
      <c r="FZK95" s="267"/>
      <c r="FZL95" s="267"/>
      <c r="FZM95" s="267"/>
      <c r="FZN95" s="267"/>
      <c r="FZO95" s="88"/>
      <c r="FZP95" s="267"/>
      <c r="FZQ95" s="267"/>
      <c r="FZR95" s="88"/>
      <c r="FZS95" s="89"/>
      <c r="FZT95" s="88"/>
      <c r="FZU95" s="267"/>
      <c r="FZV95" s="267"/>
      <c r="FZW95" s="267"/>
      <c r="FZX95" s="267"/>
      <c r="FZY95" s="267"/>
      <c r="FZZ95" s="267"/>
      <c r="GAA95" s="267"/>
      <c r="GAB95" s="267"/>
      <c r="GAC95" s="267"/>
      <c r="GAD95" s="267"/>
      <c r="GAE95" s="267"/>
      <c r="GAF95" s="267"/>
      <c r="GAG95" s="88"/>
      <c r="GAH95" s="267"/>
      <c r="GAI95" s="267"/>
      <c r="GAJ95" s="88"/>
      <c r="GAK95" s="89"/>
      <c r="GAL95" s="88"/>
      <c r="GAM95" s="267"/>
      <c r="GAN95" s="267"/>
      <c r="GAO95" s="267"/>
      <c r="GAP95" s="267"/>
      <c r="GAQ95" s="267"/>
      <c r="GAR95" s="267"/>
      <c r="GAS95" s="267"/>
      <c r="GAT95" s="267"/>
      <c r="GAU95" s="267"/>
      <c r="GAV95" s="267"/>
      <c r="GAW95" s="267"/>
      <c r="GAX95" s="267"/>
      <c r="GAY95" s="88"/>
      <c r="GAZ95" s="267"/>
      <c r="GBA95" s="267"/>
      <c r="GBB95" s="88"/>
      <c r="GBC95" s="89"/>
      <c r="GBD95" s="88"/>
      <c r="GBE95" s="267"/>
      <c r="GBF95" s="267"/>
      <c r="GBG95" s="267"/>
      <c r="GBH95" s="267"/>
      <c r="GBI95" s="267"/>
      <c r="GBJ95" s="267"/>
      <c r="GBK95" s="267"/>
      <c r="GBL95" s="267"/>
      <c r="GBM95" s="267"/>
      <c r="GBN95" s="267"/>
      <c r="GBO95" s="267"/>
      <c r="GBP95" s="267"/>
      <c r="GBQ95" s="88"/>
      <c r="GBR95" s="267"/>
      <c r="GBS95" s="267"/>
      <c r="GBT95" s="88"/>
      <c r="GBU95" s="89"/>
      <c r="GBV95" s="88"/>
      <c r="GBW95" s="267"/>
      <c r="GBX95" s="267"/>
      <c r="GBY95" s="267"/>
      <c r="GBZ95" s="267"/>
      <c r="GCA95" s="267"/>
      <c r="GCB95" s="267"/>
      <c r="GCC95" s="267"/>
      <c r="GCD95" s="267"/>
      <c r="GCE95" s="267"/>
      <c r="GCF95" s="267"/>
      <c r="GCG95" s="267"/>
      <c r="GCH95" s="267"/>
      <c r="GCI95" s="88"/>
      <c r="GCJ95" s="267"/>
      <c r="GCK95" s="267"/>
      <c r="GCL95" s="88"/>
      <c r="GCM95" s="89"/>
      <c r="GCN95" s="88"/>
      <c r="GCO95" s="267"/>
      <c r="GCP95" s="267"/>
      <c r="GCQ95" s="267"/>
      <c r="GCR95" s="267"/>
      <c r="GCS95" s="267"/>
      <c r="GCT95" s="267"/>
      <c r="GCU95" s="267"/>
      <c r="GCV95" s="267"/>
      <c r="GCW95" s="267"/>
      <c r="GCX95" s="267"/>
      <c r="GCY95" s="267"/>
      <c r="GCZ95" s="267"/>
      <c r="GDA95" s="88"/>
      <c r="GDB95" s="267"/>
      <c r="GDC95" s="267"/>
      <c r="GDD95" s="88"/>
      <c r="GDE95" s="89"/>
      <c r="GDF95" s="88"/>
      <c r="GDG95" s="267"/>
      <c r="GDH95" s="267"/>
      <c r="GDI95" s="267"/>
      <c r="GDJ95" s="267"/>
      <c r="GDK95" s="267"/>
      <c r="GDL95" s="267"/>
      <c r="GDM95" s="267"/>
      <c r="GDN95" s="267"/>
      <c r="GDO95" s="267"/>
      <c r="GDP95" s="267"/>
      <c r="GDQ95" s="267"/>
      <c r="GDR95" s="267"/>
      <c r="GDS95" s="88"/>
      <c r="GDT95" s="267"/>
      <c r="GDU95" s="267"/>
      <c r="GDV95" s="88"/>
      <c r="GDW95" s="89"/>
      <c r="GDX95" s="88"/>
      <c r="GDY95" s="267"/>
      <c r="GDZ95" s="267"/>
      <c r="GEA95" s="267"/>
      <c r="GEB95" s="267"/>
      <c r="GEC95" s="267"/>
      <c r="GED95" s="267"/>
      <c r="GEE95" s="267"/>
      <c r="GEF95" s="267"/>
      <c r="GEG95" s="267"/>
      <c r="GEH95" s="267"/>
      <c r="GEI95" s="267"/>
      <c r="GEJ95" s="267"/>
      <c r="GEK95" s="88"/>
      <c r="GEL95" s="267"/>
      <c r="GEM95" s="267"/>
      <c r="GEN95" s="88"/>
      <c r="GEO95" s="89"/>
      <c r="GEP95" s="88"/>
      <c r="GEQ95" s="267"/>
      <c r="GER95" s="267"/>
      <c r="GES95" s="267"/>
      <c r="GET95" s="267"/>
      <c r="GEU95" s="267"/>
      <c r="GEV95" s="267"/>
      <c r="GEW95" s="267"/>
      <c r="GEX95" s="267"/>
      <c r="GEY95" s="267"/>
      <c r="GEZ95" s="267"/>
      <c r="GFA95" s="267"/>
      <c r="GFB95" s="267"/>
      <c r="GFC95" s="88"/>
      <c r="GFD95" s="267"/>
      <c r="GFE95" s="267"/>
      <c r="GFF95" s="88"/>
      <c r="GFG95" s="89"/>
      <c r="GFH95" s="88"/>
      <c r="GFI95" s="267"/>
      <c r="GFJ95" s="267"/>
      <c r="GFK95" s="267"/>
      <c r="GFL95" s="267"/>
      <c r="GFM95" s="267"/>
      <c r="GFN95" s="267"/>
      <c r="GFO95" s="267"/>
      <c r="GFP95" s="267"/>
      <c r="GFQ95" s="267"/>
      <c r="GFR95" s="267"/>
      <c r="GFS95" s="267"/>
      <c r="GFT95" s="267"/>
      <c r="GFU95" s="88"/>
      <c r="GFV95" s="267"/>
      <c r="GFW95" s="267"/>
      <c r="GFX95" s="88"/>
      <c r="GFY95" s="89"/>
      <c r="GFZ95" s="88"/>
      <c r="GGA95" s="267"/>
      <c r="GGB95" s="267"/>
      <c r="GGC95" s="267"/>
      <c r="GGD95" s="267"/>
      <c r="GGE95" s="267"/>
      <c r="GGF95" s="267"/>
      <c r="GGG95" s="267"/>
      <c r="GGH95" s="267"/>
      <c r="GGI95" s="267"/>
      <c r="GGJ95" s="267"/>
      <c r="GGK95" s="267"/>
      <c r="GGL95" s="267"/>
      <c r="GGM95" s="88"/>
      <c r="GGN95" s="267"/>
      <c r="GGO95" s="267"/>
      <c r="GGP95" s="88"/>
      <c r="GGQ95" s="89"/>
      <c r="GGR95" s="88"/>
      <c r="GGS95" s="267"/>
      <c r="GGT95" s="267"/>
      <c r="GGU95" s="267"/>
      <c r="GGV95" s="267"/>
      <c r="GGW95" s="267"/>
      <c r="GGX95" s="267"/>
      <c r="GGY95" s="267"/>
      <c r="GGZ95" s="267"/>
      <c r="GHA95" s="267"/>
      <c r="GHB95" s="267"/>
      <c r="GHC95" s="267"/>
      <c r="GHD95" s="267"/>
      <c r="GHE95" s="88"/>
      <c r="GHF95" s="267"/>
      <c r="GHG95" s="267"/>
      <c r="GHH95" s="88"/>
      <c r="GHI95" s="89"/>
      <c r="GHJ95" s="88"/>
      <c r="GHK95" s="267"/>
      <c r="GHL95" s="267"/>
      <c r="GHM95" s="267"/>
      <c r="GHN95" s="267"/>
      <c r="GHO95" s="267"/>
      <c r="GHP95" s="267"/>
      <c r="GHQ95" s="267"/>
      <c r="GHR95" s="267"/>
      <c r="GHS95" s="267"/>
      <c r="GHT95" s="267"/>
      <c r="GHU95" s="267"/>
      <c r="GHV95" s="267"/>
      <c r="GHW95" s="88"/>
      <c r="GHX95" s="267"/>
      <c r="GHY95" s="267"/>
      <c r="GHZ95" s="88"/>
      <c r="GIA95" s="89"/>
      <c r="GIB95" s="88"/>
      <c r="GIC95" s="267"/>
      <c r="GID95" s="267"/>
      <c r="GIE95" s="267"/>
      <c r="GIF95" s="267"/>
      <c r="GIG95" s="267"/>
      <c r="GIH95" s="267"/>
      <c r="GII95" s="267"/>
      <c r="GIJ95" s="267"/>
      <c r="GIK95" s="267"/>
      <c r="GIL95" s="267"/>
      <c r="GIM95" s="267"/>
      <c r="GIN95" s="267"/>
      <c r="GIO95" s="88"/>
      <c r="GIP95" s="267"/>
      <c r="GIQ95" s="267"/>
      <c r="GIR95" s="88"/>
      <c r="GIS95" s="89"/>
      <c r="GIT95" s="88"/>
      <c r="GIU95" s="267"/>
      <c r="GIV95" s="267"/>
      <c r="GIW95" s="267"/>
      <c r="GIX95" s="267"/>
      <c r="GIY95" s="267"/>
      <c r="GIZ95" s="267"/>
      <c r="GJA95" s="267"/>
      <c r="GJB95" s="267"/>
      <c r="GJC95" s="267"/>
      <c r="GJD95" s="267"/>
      <c r="GJE95" s="267"/>
      <c r="GJF95" s="267"/>
      <c r="GJG95" s="88"/>
      <c r="GJH95" s="267"/>
      <c r="GJI95" s="267"/>
      <c r="GJJ95" s="88"/>
      <c r="GJK95" s="89"/>
      <c r="GJL95" s="88"/>
      <c r="GJM95" s="267"/>
      <c r="GJN95" s="267"/>
      <c r="GJO95" s="267"/>
      <c r="GJP95" s="267"/>
      <c r="GJQ95" s="267"/>
      <c r="GJR95" s="267"/>
      <c r="GJS95" s="267"/>
      <c r="GJT95" s="267"/>
      <c r="GJU95" s="267"/>
      <c r="GJV95" s="267"/>
      <c r="GJW95" s="267"/>
      <c r="GJX95" s="267"/>
      <c r="GJY95" s="88"/>
      <c r="GJZ95" s="267"/>
      <c r="GKA95" s="267"/>
      <c r="GKB95" s="88"/>
      <c r="GKC95" s="89"/>
      <c r="GKD95" s="88"/>
      <c r="GKE95" s="267"/>
      <c r="GKF95" s="267"/>
      <c r="GKG95" s="267"/>
      <c r="GKH95" s="267"/>
      <c r="GKI95" s="267"/>
      <c r="GKJ95" s="267"/>
      <c r="GKK95" s="267"/>
      <c r="GKL95" s="267"/>
      <c r="GKM95" s="267"/>
      <c r="GKN95" s="267"/>
      <c r="GKO95" s="267"/>
      <c r="GKP95" s="267"/>
      <c r="GKQ95" s="88"/>
      <c r="GKR95" s="267"/>
      <c r="GKS95" s="267"/>
      <c r="GKT95" s="88"/>
      <c r="GKU95" s="89"/>
      <c r="GKV95" s="88"/>
      <c r="GKW95" s="267"/>
      <c r="GKX95" s="267"/>
      <c r="GKY95" s="267"/>
      <c r="GKZ95" s="267"/>
      <c r="GLA95" s="267"/>
      <c r="GLB95" s="267"/>
      <c r="GLC95" s="267"/>
      <c r="GLD95" s="267"/>
      <c r="GLE95" s="267"/>
      <c r="GLF95" s="267"/>
      <c r="GLG95" s="267"/>
      <c r="GLH95" s="267"/>
      <c r="GLI95" s="88"/>
      <c r="GLJ95" s="267"/>
      <c r="GLK95" s="267"/>
      <c r="GLL95" s="88"/>
      <c r="GLM95" s="89"/>
      <c r="GLN95" s="88"/>
      <c r="GLO95" s="267"/>
      <c r="GLP95" s="267"/>
      <c r="GLQ95" s="267"/>
      <c r="GLR95" s="267"/>
      <c r="GLS95" s="267"/>
      <c r="GLT95" s="267"/>
      <c r="GLU95" s="267"/>
      <c r="GLV95" s="267"/>
      <c r="GLW95" s="267"/>
      <c r="GLX95" s="267"/>
      <c r="GLY95" s="267"/>
      <c r="GLZ95" s="267"/>
      <c r="GMA95" s="88"/>
      <c r="GMB95" s="267"/>
      <c r="GMC95" s="267"/>
      <c r="GMD95" s="88"/>
      <c r="GME95" s="89"/>
      <c r="GMF95" s="88"/>
      <c r="GMG95" s="267"/>
      <c r="GMH95" s="267"/>
      <c r="GMI95" s="267"/>
      <c r="GMJ95" s="267"/>
      <c r="GMK95" s="267"/>
      <c r="GML95" s="267"/>
      <c r="GMM95" s="267"/>
      <c r="GMN95" s="267"/>
      <c r="GMO95" s="267"/>
      <c r="GMP95" s="267"/>
      <c r="GMQ95" s="267"/>
      <c r="GMR95" s="267"/>
      <c r="GMS95" s="88"/>
      <c r="GMT95" s="267"/>
      <c r="GMU95" s="267"/>
      <c r="GMV95" s="88"/>
      <c r="GMW95" s="89"/>
      <c r="GMX95" s="88"/>
      <c r="GMY95" s="267"/>
      <c r="GMZ95" s="267"/>
      <c r="GNA95" s="267"/>
      <c r="GNB95" s="267"/>
      <c r="GNC95" s="267"/>
      <c r="GND95" s="267"/>
      <c r="GNE95" s="267"/>
      <c r="GNF95" s="267"/>
      <c r="GNG95" s="267"/>
      <c r="GNH95" s="267"/>
      <c r="GNI95" s="267"/>
      <c r="GNJ95" s="267"/>
      <c r="GNK95" s="88"/>
      <c r="GNL95" s="267"/>
      <c r="GNM95" s="267"/>
      <c r="GNN95" s="88"/>
      <c r="GNO95" s="89"/>
      <c r="GNP95" s="88"/>
      <c r="GNQ95" s="267"/>
      <c r="GNR95" s="267"/>
      <c r="GNS95" s="267"/>
      <c r="GNT95" s="267"/>
      <c r="GNU95" s="267"/>
      <c r="GNV95" s="267"/>
      <c r="GNW95" s="267"/>
      <c r="GNX95" s="267"/>
      <c r="GNY95" s="267"/>
      <c r="GNZ95" s="267"/>
      <c r="GOA95" s="267"/>
      <c r="GOB95" s="267"/>
      <c r="GOC95" s="88"/>
      <c r="GOD95" s="267"/>
      <c r="GOE95" s="267"/>
      <c r="GOF95" s="88"/>
      <c r="GOG95" s="89"/>
      <c r="GOH95" s="88"/>
      <c r="GOI95" s="267"/>
      <c r="GOJ95" s="267"/>
      <c r="GOK95" s="267"/>
      <c r="GOL95" s="267"/>
      <c r="GOM95" s="267"/>
      <c r="GON95" s="267"/>
      <c r="GOO95" s="267"/>
      <c r="GOP95" s="267"/>
      <c r="GOQ95" s="267"/>
      <c r="GOR95" s="267"/>
      <c r="GOS95" s="267"/>
      <c r="GOT95" s="267"/>
      <c r="GOU95" s="88"/>
      <c r="GOV95" s="267"/>
      <c r="GOW95" s="267"/>
      <c r="GOX95" s="88"/>
      <c r="GOY95" s="89"/>
      <c r="GOZ95" s="88"/>
      <c r="GPA95" s="267"/>
      <c r="GPB95" s="267"/>
      <c r="GPC95" s="267"/>
      <c r="GPD95" s="267"/>
      <c r="GPE95" s="267"/>
      <c r="GPF95" s="267"/>
      <c r="GPG95" s="267"/>
      <c r="GPH95" s="267"/>
      <c r="GPI95" s="267"/>
      <c r="GPJ95" s="267"/>
      <c r="GPK95" s="267"/>
      <c r="GPL95" s="267"/>
      <c r="GPM95" s="88"/>
      <c r="GPN95" s="267"/>
      <c r="GPO95" s="267"/>
      <c r="GPP95" s="88"/>
      <c r="GPQ95" s="89"/>
      <c r="GPR95" s="88"/>
      <c r="GPS95" s="267"/>
      <c r="GPT95" s="267"/>
      <c r="GPU95" s="267"/>
      <c r="GPV95" s="267"/>
      <c r="GPW95" s="267"/>
      <c r="GPX95" s="267"/>
      <c r="GPY95" s="267"/>
      <c r="GPZ95" s="267"/>
      <c r="GQA95" s="267"/>
      <c r="GQB95" s="267"/>
      <c r="GQC95" s="267"/>
      <c r="GQD95" s="267"/>
      <c r="GQE95" s="88"/>
      <c r="GQF95" s="267"/>
      <c r="GQG95" s="267"/>
      <c r="GQH95" s="88"/>
      <c r="GQI95" s="89"/>
      <c r="GQJ95" s="88"/>
      <c r="GQK95" s="267"/>
      <c r="GQL95" s="267"/>
      <c r="GQM95" s="267"/>
      <c r="GQN95" s="267"/>
      <c r="GQO95" s="267"/>
      <c r="GQP95" s="267"/>
      <c r="GQQ95" s="267"/>
      <c r="GQR95" s="267"/>
      <c r="GQS95" s="267"/>
      <c r="GQT95" s="267"/>
      <c r="GQU95" s="267"/>
      <c r="GQV95" s="267"/>
      <c r="GQW95" s="88"/>
      <c r="GQX95" s="267"/>
      <c r="GQY95" s="267"/>
      <c r="GQZ95" s="88"/>
      <c r="GRA95" s="89"/>
      <c r="GRB95" s="88"/>
      <c r="GRC95" s="267"/>
      <c r="GRD95" s="267"/>
      <c r="GRE95" s="267"/>
      <c r="GRF95" s="267"/>
      <c r="GRG95" s="267"/>
      <c r="GRH95" s="267"/>
      <c r="GRI95" s="267"/>
      <c r="GRJ95" s="267"/>
      <c r="GRK95" s="267"/>
      <c r="GRL95" s="267"/>
      <c r="GRM95" s="267"/>
      <c r="GRN95" s="267"/>
      <c r="GRO95" s="88"/>
      <c r="GRP95" s="267"/>
      <c r="GRQ95" s="267"/>
      <c r="GRR95" s="88"/>
      <c r="GRS95" s="89"/>
      <c r="GRT95" s="88"/>
      <c r="GRU95" s="267"/>
      <c r="GRV95" s="267"/>
      <c r="GRW95" s="267"/>
      <c r="GRX95" s="267"/>
      <c r="GRY95" s="267"/>
      <c r="GRZ95" s="267"/>
      <c r="GSA95" s="267"/>
      <c r="GSB95" s="267"/>
      <c r="GSC95" s="267"/>
      <c r="GSD95" s="267"/>
      <c r="GSE95" s="267"/>
      <c r="GSF95" s="267"/>
      <c r="GSG95" s="88"/>
      <c r="GSH95" s="267"/>
      <c r="GSI95" s="267"/>
      <c r="GSJ95" s="88"/>
      <c r="GSK95" s="89"/>
      <c r="GSL95" s="88"/>
      <c r="GSM95" s="267"/>
      <c r="GSN95" s="267"/>
      <c r="GSO95" s="267"/>
      <c r="GSP95" s="267"/>
      <c r="GSQ95" s="267"/>
      <c r="GSR95" s="267"/>
      <c r="GSS95" s="267"/>
      <c r="GST95" s="267"/>
      <c r="GSU95" s="267"/>
      <c r="GSV95" s="267"/>
      <c r="GSW95" s="267"/>
      <c r="GSX95" s="267"/>
      <c r="GSY95" s="88"/>
      <c r="GSZ95" s="267"/>
      <c r="GTA95" s="267"/>
      <c r="GTB95" s="88"/>
      <c r="GTC95" s="89"/>
      <c r="GTD95" s="88"/>
      <c r="GTE95" s="267"/>
      <c r="GTF95" s="267"/>
      <c r="GTG95" s="267"/>
      <c r="GTH95" s="267"/>
      <c r="GTI95" s="267"/>
      <c r="GTJ95" s="267"/>
      <c r="GTK95" s="267"/>
      <c r="GTL95" s="267"/>
      <c r="GTM95" s="267"/>
      <c r="GTN95" s="267"/>
      <c r="GTO95" s="267"/>
      <c r="GTP95" s="267"/>
      <c r="GTQ95" s="88"/>
      <c r="GTR95" s="267"/>
      <c r="GTS95" s="267"/>
      <c r="GTT95" s="88"/>
      <c r="GTU95" s="89"/>
      <c r="GTV95" s="88"/>
      <c r="GTW95" s="267"/>
      <c r="GTX95" s="267"/>
      <c r="GTY95" s="267"/>
      <c r="GTZ95" s="267"/>
      <c r="GUA95" s="267"/>
      <c r="GUB95" s="267"/>
      <c r="GUC95" s="267"/>
      <c r="GUD95" s="267"/>
      <c r="GUE95" s="267"/>
      <c r="GUF95" s="267"/>
      <c r="GUG95" s="267"/>
      <c r="GUH95" s="267"/>
      <c r="GUI95" s="88"/>
      <c r="GUJ95" s="267"/>
      <c r="GUK95" s="267"/>
      <c r="GUL95" s="88"/>
      <c r="GUM95" s="89"/>
      <c r="GUN95" s="88"/>
      <c r="GUO95" s="267"/>
      <c r="GUP95" s="267"/>
      <c r="GUQ95" s="267"/>
      <c r="GUR95" s="267"/>
      <c r="GUS95" s="267"/>
      <c r="GUT95" s="267"/>
      <c r="GUU95" s="267"/>
      <c r="GUV95" s="267"/>
      <c r="GUW95" s="267"/>
      <c r="GUX95" s="267"/>
      <c r="GUY95" s="267"/>
      <c r="GUZ95" s="267"/>
      <c r="GVA95" s="88"/>
      <c r="GVB95" s="267"/>
      <c r="GVC95" s="267"/>
      <c r="GVD95" s="88"/>
      <c r="GVE95" s="89"/>
      <c r="GVF95" s="88"/>
      <c r="GVG95" s="267"/>
      <c r="GVH95" s="267"/>
      <c r="GVI95" s="267"/>
      <c r="GVJ95" s="267"/>
      <c r="GVK95" s="267"/>
      <c r="GVL95" s="267"/>
      <c r="GVM95" s="267"/>
      <c r="GVN95" s="267"/>
      <c r="GVO95" s="267"/>
      <c r="GVP95" s="267"/>
      <c r="GVQ95" s="267"/>
      <c r="GVR95" s="267"/>
      <c r="GVS95" s="88"/>
      <c r="GVT95" s="267"/>
      <c r="GVU95" s="267"/>
      <c r="GVV95" s="88"/>
      <c r="GVW95" s="89"/>
      <c r="GVX95" s="88"/>
      <c r="GVY95" s="267"/>
      <c r="GVZ95" s="267"/>
      <c r="GWA95" s="267"/>
      <c r="GWB95" s="267"/>
      <c r="GWC95" s="267"/>
      <c r="GWD95" s="267"/>
      <c r="GWE95" s="267"/>
      <c r="GWF95" s="267"/>
      <c r="GWG95" s="267"/>
      <c r="GWH95" s="267"/>
      <c r="GWI95" s="267"/>
      <c r="GWJ95" s="267"/>
      <c r="GWK95" s="88"/>
      <c r="GWL95" s="267"/>
      <c r="GWM95" s="267"/>
      <c r="GWN95" s="88"/>
      <c r="GWO95" s="89"/>
      <c r="GWP95" s="88"/>
      <c r="GWQ95" s="267"/>
      <c r="GWR95" s="267"/>
      <c r="GWS95" s="267"/>
      <c r="GWT95" s="267"/>
      <c r="GWU95" s="267"/>
      <c r="GWV95" s="267"/>
      <c r="GWW95" s="267"/>
      <c r="GWX95" s="267"/>
      <c r="GWY95" s="267"/>
      <c r="GWZ95" s="267"/>
      <c r="GXA95" s="267"/>
      <c r="GXB95" s="267"/>
      <c r="GXC95" s="88"/>
      <c r="GXD95" s="267"/>
      <c r="GXE95" s="267"/>
      <c r="GXF95" s="88"/>
      <c r="GXG95" s="89"/>
      <c r="GXH95" s="88"/>
      <c r="GXI95" s="267"/>
      <c r="GXJ95" s="267"/>
      <c r="GXK95" s="267"/>
      <c r="GXL95" s="267"/>
      <c r="GXM95" s="267"/>
      <c r="GXN95" s="267"/>
      <c r="GXO95" s="267"/>
      <c r="GXP95" s="267"/>
      <c r="GXQ95" s="267"/>
      <c r="GXR95" s="267"/>
      <c r="GXS95" s="267"/>
      <c r="GXT95" s="267"/>
      <c r="GXU95" s="88"/>
      <c r="GXV95" s="267"/>
      <c r="GXW95" s="267"/>
      <c r="GXX95" s="88"/>
      <c r="GXY95" s="89"/>
      <c r="GXZ95" s="88"/>
      <c r="GYA95" s="267"/>
      <c r="GYB95" s="267"/>
      <c r="GYC95" s="267"/>
      <c r="GYD95" s="267"/>
      <c r="GYE95" s="267"/>
      <c r="GYF95" s="267"/>
      <c r="GYG95" s="267"/>
      <c r="GYH95" s="267"/>
      <c r="GYI95" s="267"/>
      <c r="GYJ95" s="267"/>
      <c r="GYK95" s="267"/>
      <c r="GYL95" s="267"/>
      <c r="GYM95" s="88"/>
      <c r="GYN95" s="267"/>
      <c r="GYO95" s="267"/>
      <c r="GYP95" s="88"/>
      <c r="GYQ95" s="89"/>
      <c r="GYR95" s="88"/>
      <c r="GYS95" s="267"/>
      <c r="GYT95" s="267"/>
      <c r="GYU95" s="267"/>
      <c r="GYV95" s="267"/>
      <c r="GYW95" s="267"/>
      <c r="GYX95" s="267"/>
      <c r="GYY95" s="267"/>
      <c r="GYZ95" s="267"/>
      <c r="GZA95" s="267"/>
      <c r="GZB95" s="267"/>
      <c r="GZC95" s="267"/>
      <c r="GZD95" s="267"/>
      <c r="GZE95" s="88"/>
      <c r="GZF95" s="267"/>
      <c r="GZG95" s="267"/>
      <c r="GZH95" s="88"/>
      <c r="GZI95" s="89"/>
      <c r="GZJ95" s="88"/>
      <c r="GZK95" s="267"/>
      <c r="GZL95" s="267"/>
      <c r="GZM95" s="267"/>
      <c r="GZN95" s="267"/>
      <c r="GZO95" s="267"/>
      <c r="GZP95" s="267"/>
      <c r="GZQ95" s="267"/>
      <c r="GZR95" s="267"/>
      <c r="GZS95" s="267"/>
      <c r="GZT95" s="267"/>
      <c r="GZU95" s="267"/>
      <c r="GZV95" s="267"/>
      <c r="GZW95" s="88"/>
      <c r="GZX95" s="267"/>
      <c r="GZY95" s="267"/>
      <c r="GZZ95" s="88"/>
      <c r="HAA95" s="89"/>
      <c r="HAB95" s="88"/>
      <c r="HAC95" s="267"/>
      <c r="HAD95" s="267"/>
      <c r="HAE95" s="267"/>
      <c r="HAF95" s="267"/>
      <c r="HAG95" s="267"/>
      <c r="HAH95" s="267"/>
      <c r="HAI95" s="267"/>
      <c r="HAJ95" s="267"/>
      <c r="HAK95" s="267"/>
      <c r="HAL95" s="267"/>
      <c r="HAM95" s="267"/>
      <c r="HAN95" s="267"/>
      <c r="HAO95" s="88"/>
      <c r="HAP95" s="267"/>
      <c r="HAQ95" s="267"/>
      <c r="HAR95" s="88"/>
      <c r="HAS95" s="89"/>
      <c r="HAT95" s="88"/>
      <c r="HAU95" s="267"/>
      <c r="HAV95" s="267"/>
      <c r="HAW95" s="267"/>
      <c r="HAX95" s="267"/>
      <c r="HAY95" s="267"/>
      <c r="HAZ95" s="267"/>
      <c r="HBA95" s="267"/>
      <c r="HBB95" s="267"/>
      <c r="HBC95" s="267"/>
      <c r="HBD95" s="267"/>
      <c r="HBE95" s="267"/>
      <c r="HBF95" s="267"/>
      <c r="HBG95" s="88"/>
      <c r="HBH95" s="267"/>
      <c r="HBI95" s="267"/>
      <c r="HBJ95" s="88"/>
      <c r="HBK95" s="89"/>
      <c r="HBL95" s="88"/>
      <c r="HBM95" s="267"/>
      <c r="HBN95" s="267"/>
      <c r="HBO95" s="267"/>
      <c r="HBP95" s="267"/>
      <c r="HBQ95" s="267"/>
      <c r="HBR95" s="267"/>
      <c r="HBS95" s="267"/>
      <c r="HBT95" s="267"/>
      <c r="HBU95" s="267"/>
      <c r="HBV95" s="267"/>
      <c r="HBW95" s="267"/>
      <c r="HBX95" s="267"/>
      <c r="HBY95" s="88"/>
      <c r="HBZ95" s="267"/>
      <c r="HCA95" s="267"/>
      <c r="HCB95" s="88"/>
      <c r="HCC95" s="89"/>
      <c r="HCD95" s="88"/>
      <c r="HCE95" s="267"/>
      <c r="HCF95" s="267"/>
      <c r="HCG95" s="267"/>
      <c r="HCH95" s="267"/>
      <c r="HCI95" s="267"/>
      <c r="HCJ95" s="267"/>
      <c r="HCK95" s="267"/>
      <c r="HCL95" s="267"/>
      <c r="HCM95" s="267"/>
      <c r="HCN95" s="267"/>
      <c r="HCO95" s="267"/>
      <c r="HCP95" s="267"/>
      <c r="HCQ95" s="88"/>
      <c r="HCR95" s="267"/>
      <c r="HCS95" s="267"/>
      <c r="HCT95" s="88"/>
      <c r="HCU95" s="89"/>
      <c r="HCV95" s="88"/>
      <c r="HCW95" s="267"/>
      <c r="HCX95" s="267"/>
      <c r="HCY95" s="267"/>
      <c r="HCZ95" s="267"/>
      <c r="HDA95" s="267"/>
      <c r="HDB95" s="267"/>
      <c r="HDC95" s="267"/>
      <c r="HDD95" s="267"/>
      <c r="HDE95" s="267"/>
      <c r="HDF95" s="267"/>
      <c r="HDG95" s="267"/>
      <c r="HDH95" s="267"/>
      <c r="HDI95" s="88"/>
      <c r="HDJ95" s="267"/>
      <c r="HDK95" s="267"/>
      <c r="HDL95" s="88"/>
      <c r="HDM95" s="89"/>
      <c r="HDN95" s="88"/>
      <c r="HDO95" s="267"/>
      <c r="HDP95" s="267"/>
      <c r="HDQ95" s="267"/>
      <c r="HDR95" s="267"/>
      <c r="HDS95" s="267"/>
      <c r="HDT95" s="267"/>
      <c r="HDU95" s="267"/>
      <c r="HDV95" s="267"/>
      <c r="HDW95" s="267"/>
      <c r="HDX95" s="267"/>
      <c r="HDY95" s="267"/>
      <c r="HDZ95" s="267"/>
      <c r="HEA95" s="88"/>
      <c r="HEB95" s="267"/>
      <c r="HEC95" s="267"/>
      <c r="HED95" s="88"/>
      <c r="HEE95" s="89"/>
      <c r="HEF95" s="88"/>
      <c r="HEG95" s="267"/>
      <c r="HEH95" s="267"/>
      <c r="HEI95" s="267"/>
      <c r="HEJ95" s="267"/>
      <c r="HEK95" s="267"/>
      <c r="HEL95" s="267"/>
      <c r="HEM95" s="267"/>
      <c r="HEN95" s="267"/>
      <c r="HEO95" s="267"/>
      <c r="HEP95" s="267"/>
      <c r="HEQ95" s="267"/>
      <c r="HER95" s="267"/>
      <c r="HES95" s="88"/>
      <c r="HET95" s="267"/>
      <c r="HEU95" s="267"/>
      <c r="HEV95" s="88"/>
      <c r="HEW95" s="89"/>
      <c r="HEX95" s="88"/>
      <c r="HEY95" s="267"/>
      <c r="HEZ95" s="267"/>
      <c r="HFA95" s="267"/>
      <c r="HFB95" s="267"/>
      <c r="HFC95" s="267"/>
      <c r="HFD95" s="267"/>
      <c r="HFE95" s="267"/>
      <c r="HFF95" s="267"/>
      <c r="HFG95" s="267"/>
      <c r="HFH95" s="267"/>
      <c r="HFI95" s="267"/>
      <c r="HFJ95" s="267"/>
      <c r="HFK95" s="88"/>
      <c r="HFL95" s="267"/>
      <c r="HFM95" s="267"/>
      <c r="HFN95" s="88"/>
      <c r="HFO95" s="89"/>
      <c r="HFP95" s="88"/>
      <c r="HFQ95" s="267"/>
      <c r="HFR95" s="267"/>
      <c r="HFS95" s="267"/>
      <c r="HFT95" s="267"/>
      <c r="HFU95" s="267"/>
      <c r="HFV95" s="267"/>
      <c r="HFW95" s="267"/>
      <c r="HFX95" s="267"/>
      <c r="HFY95" s="267"/>
      <c r="HFZ95" s="267"/>
      <c r="HGA95" s="267"/>
      <c r="HGB95" s="267"/>
      <c r="HGC95" s="88"/>
      <c r="HGD95" s="267"/>
      <c r="HGE95" s="267"/>
      <c r="HGF95" s="88"/>
      <c r="HGG95" s="89"/>
      <c r="HGH95" s="88"/>
      <c r="HGI95" s="267"/>
      <c r="HGJ95" s="267"/>
      <c r="HGK95" s="267"/>
      <c r="HGL95" s="267"/>
      <c r="HGM95" s="267"/>
      <c r="HGN95" s="267"/>
      <c r="HGO95" s="267"/>
      <c r="HGP95" s="267"/>
      <c r="HGQ95" s="267"/>
      <c r="HGR95" s="267"/>
      <c r="HGS95" s="267"/>
      <c r="HGT95" s="267"/>
      <c r="HGU95" s="88"/>
      <c r="HGV95" s="267"/>
      <c r="HGW95" s="267"/>
      <c r="HGX95" s="88"/>
      <c r="HGY95" s="89"/>
      <c r="HGZ95" s="88"/>
      <c r="HHA95" s="267"/>
      <c r="HHB95" s="267"/>
      <c r="HHC95" s="267"/>
      <c r="HHD95" s="267"/>
      <c r="HHE95" s="267"/>
      <c r="HHF95" s="267"/>
      <c r="HHG95" s="267"/>
      <c r="HHH95" s="267"/>
      <c r="HHI95" s="267"/>
      <c r="HHJ95" s="267"/>
      <c r="HHK95" s="267"/>
      <c r="HHL95" s="267"/>
      <c r="HHM95" s="88"/>
      <c r="HHN95" s="267"/>
      <c r="HHO95" s="267"/>
      <c r="HHP95" s="88"/>
      <c r="HHQ95" s="89"/>
      <c r="HHR95" s="88"/>
      <c r="HHS95" s="267"/>
      <c r="HHT95" s="267"/>
      <c r="HHU95" s="267"/>
      <c r="HHV95" s="267"/>
      <c r="HHW95" s="267"/>
      <c r="HHX95" s="267"/>
      <c r="HHY95" s="267"/>
      <c r="HHZ95" s="267"/>
      <c r="HIA95" s="267"/>
      <c r="HIB95" s="267"/>
      <c r="HIC95" s="267"/>
      <c r="HID95" s="267"/>
      <c r="HIE95" s="88"/>
      <c r="HIF95" s="267"/>
      <c r="HIG95" s="267"/>
      <c r="HIH95" s="88"/>
      <c r="HII95" s="89"/>
      <c r="HIJ95" s="88"/>
      <c r="HIK95" s="267"/>
      <c r="HIL95" s="267"/>
      <c r="HIM95" s="267"/>
      <c r="HIN95" s="267"/>
      <c r="HIO95" s="267"/>
      <c r="HIP95" s="267"/>
      <c r="HIQ95" s="267"/>
      <c r="HIR95" s="267"/>
      <c r="HIS95" s="267"/>
      <c r="HIT95" s="267"/>
      <c r="HIU95" s="267"/>
      <c r="HIV95" s="267"/>
      <c r="HIW95" s="88"/>
      <c r="HIX95" s="267"/>
      <c r="HIY95" s="267"/>
      <c r="HIZ95" s="88"/>
      <c r="HJA95" s="89"/>
      <c r="HJB95" s="88"/>
      <c r="HJC95" s="267"/>
      <c r="HJD95" s="267"/>
      <c r="HJE95" s="267"/>
      <c r="HJF95" s="267"/>
      <c r="HJG95" s="267"/>
      <c r="HJH95" s="267"/>
      <c r="HJI95" s="267"/>
      <c r="HJJ95" s="267"/>
      <c r="HJK95" s="267"/>
      <c r="HJL95" s="267"/>
      <c r="HJM95" s="267"/>
      <c r="HJN95" s="267"/>
      <c r="HJO95" s="88"/>
      <c r="HJP95" s="267"/>
      <c r="HJQ95" s="267"/>
      <c r="HJR95" s="88"/>
      <c r="HJS95" s="89"/>
      <c r="HJT95" s="88"/>
      <c r="HJU95" s="267"/>
      <c r="HJV95" s="267"/>
      <c r="HJW95" s="267"/>
      <c r="HJX95" s="267"/>
      <c r="HJY95" s="267"/>
      <c r="HJZ95" s="267"/>
      <c r="HKA95" s="267"/>
      <c r="HKB95" s="267"/>
      <c r="HKC95" s="267"/>
      <c r="HKD95" s="267"/>
      <c r="HKE95" s="267"/>
      <c r="HKF95" s="267"/>
      <c r="HKG95" s="88"/>
      <c r="HKH95" s="267"/>
      <c r="HKI95" s="267"/>
      <c r="HKJ95" s="88"/>
      <c r="HKK95" s="89"/>
      <c r="HKL95" s="88"/>
      <c r="HKM95" s="267"/>
      <c r="HKN95" s="267"/>
      <c r="HKO95" s="267"/>
      <c r="HKP95" s="267"/>
      <c r="HKQ95" s="267"/>
      <c r="HKR95" s="267"/>
      <c r="HKS95" s="267"/>
      <c r="HKT95" s="267"/>
      <c r="HKU95" s="267"/>
      <c r="HKV95" s="267"/>
      <c r="HKW95" s="267"/>
      <c r="HKX95" s="267"/>
      <c r="HKY95" s="88"/>
      <c r="HKZ95" s="267"/>
      <c r="HLA95" s="267"/>
      <c r="HLB95" s="88"/>
      <c r="HLC95" s="89"/>
      <c r="HLD95" s="88"/>
      <c r="HLE95" s="267"/>
      <c r="HLF95" s="267"/>
      <c r="HLG95" s="267"/>
      <c r="HLH95" s="267"/>
      <c r="HLI95" s="267"/>
      <c r="HLJ95" s="267"/>
      <c r="HLK95" s="267"/>
      <c r="HLL95" s="267"/>
      <c r="HLM95" s="267"/>
      <c r="HLN95" s="267"/>
      <c r="HLO95" s="267"/>
      <c r="HLP95" s="267"/>
      <c r="HLQ95" s="88"/>
      <c r="HLR95" s="267"/>
      <c r="HLS95" s="267"/>
      <c r="HLT95" s="88"/>
      <c r="HLU95" s="89"/>
      <c r="HLV95" s="88"/>
      <c r="HLW95" s="267"/>
      <c r="HLX95" s="267"/>
      <c r="HLY95" s="267"/>
      <c r="HLZ95" s="267"/>
      <c r="HMA95" s="267"/>
      <c r="HMB95" s="267"/>
      <c r="HMC95" s="267"/>
      <c r="HMD95" s="267"/>
      <c r="HME95" s="267"/>
      <c r="HMF95" s="267"/>
      <c r="HMG95" s="267"/>
      <c r="HMH95" s="267"/>
      <c r="HMI95" s="88"/>
      <c r="HMJ95" s="267"/>
      <c r="HMK95" s="267"/>
      <c r="HML95" s="88"/>
      <c r="HMM95" s="89"/>
      <c r="HMN95" s="88"/>
      <c r="HMO95" s="267"/>
      <c r="HMP95" s="267"/>
      <c r="HMQ95" s="267"/>
      <c r="HMR95" s="267"/>
      <c r="HMS95" s="267"/>
      <c r="HMT95" s="267"/>
      <c r="HMU95" s="267"/>
      <c r="HMV95" s="267"/>
      <c r="HMW95" s="267"/>
      <c r="HMX95" s="267"/>
      <c r="HMY95" s="267"/>
      <c r="HMZ95" s="267"/>
      <c r="HNA95" s="88"/>
      <c r="HNB95" s="267"/>
      <c r="HNC95" s="267"/>
      <c r="HND95" s="88"/>
      <c r="HNE95" s="89"/>
      <c r="HNF95" s="88"/>
      <c r="HNG95" s="267"/>
      <c r="HNH95" s="267"/>
      <c r="HNI95" s="267"/>
      <c r="HNJ95" s="267"/>
      <c r="HNK95" s="267"/>
      <c r="HNL95" s="267"/>
      <c r="HNM95" s="267"/>
      <c r="HNN95" s="267"/>
      <c r="HNO95" s="267"/>
      <c r="HNP95" s="267"/>
      <c r="HNQ95" s="267"/>
      <c r="HNR95" s="267"/>
      <c r="HNS95" s="88"/>
      <c r="HNT95" s="267"/>
      <c r="HNU95" s="267"/>
      <c r="HNV95" s="88"/>
      <c r="HNW95" s="89"/>
      <c r="HNX95" s="88"/>
      <c r="HNY95" s="267"/>
      <c r="HNZ95" s="267"/>
      <c r="HOA95" s="267"/>
      <c r="HOB95" s="267"/>
      <c r="HOC95" s="267"/>
      <c r="HOD95" s="267"/>
      <c r="HOE95" s="267"/>
      <c r="HOF95" s="267"/>
      <c r="HOG95" s="267"/>
      <c r="HOH95" s="267"/>
      <c r="HOI95" s="267"/>
      <c r="HOJ95" s="267"/>
      <c r="HOK95" s="88"/>
      <c r="HOL95" s="267"/>
      <c r="HOM95" s="267"/>
      <c r="HON95" s="88"/>
      <c r="HOO95" s="89"/>
      <c r="HOP95" s="88"/>
      <c r="HOQ95" s="267"/>
      <c r="HOR95" s="267"/>
      <c r="HOS95" s="267"/>
      <c r="HOT95" s="267"/>
      <c r="HOU95" s="267"/>
      <c r="HOV95" s="267"/>
      <c r="HOW95" s="267"/>
      <c r="HOX95" s="267"/>
      <c r="HOY95" s="267"/>
      <c r="HOZ95" s="267"/>
      <c r="HPA95" s="267"/>
      <c r="HPB95" s="267"/>
      <c r="HPC95" s="88"/>
      <c r="HPD95" s="267"/>
      <c r="HPE95" s="267"/>
      <c r="HPF95" s="88"/>
      <c r="HPG95" s="89"/>
      <c r="HPH95" s="88"/>
      <c r="HPI95" s="267"/>
      <c r="HPJ95" s="267"/>
      <c r="HPK95" s="267"/>
      <c r="HPL95" s="267"/>
      <c r="HPM95" s="267"/>
      <c r="HPN95" s="267"/>
      <c r="HPO95" s="267"/>
      <c r="HPP95" s="267"/>
      <c r="HPQ95" s="267"/>
      <c r="HPR95" s="267"/>
      <c r="HPS95" s="267"/>
      <c r="HPT95" s="267"/>
      <c r="HPU95" s="88"/>
      <c r="HPV95" s="267"/>
      <c r="HPW95" s="267"/>
      <c r="HPX95" s="88"/>
      <c r="HPY95" s="89"/>
      <c r="HPZ95" s="88"/>
      <c r="HQA95" s="267"/>
      <c r="HQB95" s="267"/>
      <c r="HQC95" s="267"/>
      <c r="HQD95" s="267"/>
      <c r="HQE95" s="267"/>
      <c r="HQF95" s="267"/>
      <c r="HQG95" s="267"/>
      <c r="HQH95" s="267"/>
      <c r="HQI95" s="267"/>
      <c r="HQJ95" s="267"/>
      <c r="HQK95" s="267"/>
      <c r="HQL95" s="267"/>
      <c r="HQM95" s="88"/>
      <c r="HQN95" s="267"/>
      <c r="HQO95" s="267"/>
      <c r="HQP95" s="88"/>
      <c r="HQQ95" s="89"/>
      <c r="HQR95" s="88"/>
      <c r="HQS95" s="267"/>
      <c r="HQT95" s="267"/>
      <c r="HQU95" s="267"/>
      <c r="HQV95" s="267"/>
      <c r="HQW95" s="267"/>
      <c r="HQX95" s="267"/>
      <c r="HQY95" s="267"/>
      <c r="HQZ95" s="267"/>
      <c r="HRA95" s="267"/>
      <c r="HRB95" s="267"/>
      <c r="HRC95" s="267"/>
      <c r="HRD95" s="267"/>
      <c r="HRE95" s="88"/>
      <c r="HRF95" s="267"/>
      <c r="HRG95" s="267"/>
      <c r="HRH95" s="88"/>
      <c r="HRI95" s="89"/>
      <c r="HRJ95" s="88"/>
      <c r="HRK95" s="267"/>
      <c r="HRL95" s="267"/>
      <c r="HRM95" s="267"/>
      <c r="HRN95" s="267"/>
      <c r="HRO95" s="267"/>
      <c r="HRP95" s="267"/>
      <c r="HRQ95" s="267"/>
      <c r="HRR95" s="267"/>
      <c r="HRS95" s="267"/>
      <c r="HRT95" s="267"/>
      <c r="HRU95" s="267"/>
      <c r="HRV95" s="267"/>
      <c r="HRW95" s="88"/>
      <c r="HRX95" s="267"/>
      <c r="HRY95" s="267"/>
      <c r="HRZ95" s="88"/>
      <c r="HSA95" s="89"/>
      <c r="HSB95" s="88"/>
      <c r="HSC95" s="267"/>
      <c r="HSD95" s="267"/>
      <c r="HSE95" s="267"/>
      <c r="HSF95" s="267"/>
      <c r="HSG95" s="267"/>
      <c r="HSH95" s="267"/>
      <c r="HSI95" s="267"/>
      <c r="HSJ95" s="267"/>
      <c r="HSK95" s="267"/>
      <c r="HSL95" s="267"/>
      <c r="HSM95" s="267"/>
      <c r="HSN95" s="267"/>
      <c r="HSO95" s="88"/>
      <c r="HSP95" s="267"/>
      <c r="HSQ95" s="267"/>
      <c r="HSR95" s="88"/>
      <c r="HSS95" s="89"/>
      <c r="HST95" s="88"/>
      <c r="HSU95" s="267"/>
      <c r="HSV95" s="267"/>
      <c r="HSW95" s="267"/>
      <c r="HSX95" s="267"/>
      <c r="HSY95" s="267"/>
      <c r="HSZ95" s="267"/>
      <c r="HTA95" s="267"/>
      <c r="HTB95" s="267"/>
      <c r="HTC95" s="267"/>
      <c r="HTD95" s="267"/>
      <c r="HTE95" s="267"/>
      <c r="HTF95" s="267"/>
      <c r="HTG95" s="88"/>
      <c r="HTH95" s="267"/>
      <c r="HTI95" s="267"/>
      <c r="HTJ95" s="88"/>
      <c r="HTK95" s="89"/>
      <c r="HTL95" s="88"/>
      <c r="HTM95" s="267"/>
      <c r="HTN95" s="267"/>
      <c r="HTO95" s="267"/>
      <c r="HTP95" s="267"/>
      <c r="HTQ95" s="267"/>
      <c r="HTR95" s="267"/>
      <c r="HTS95" s="267"/>
      <c r="HTT95" s="267"/>
      <c r="HTU95" s="267"/>
      <c r="HTV95" s="267"/>
      <c r="HTW95" s="267"/>
      <c r="HTX95" s="267"/>
      <c r="HTY95" s="88"/>
      <c r="HTZ95" s="267"/>
      <c r="HUA95" s="267"/>
      <c r="HUB95" s="88"/>
      <c r="HUC95" s="89"/>
      <c r="HUD95" s="88"/>
      <c r="HUE95" s="267"/>
      <c r="HUF95" s="267"/>
      <c r="HUG95" s="267"/>
      <c r="HUH95" s="267"/>
      <c r="HUI95" s="267"/>
      <c r="HUJ95" s="267"/>
      <c r="HUK95" s="267"/>
      <c r="HUL95" s="267"/>
      <c r="HUM95" s="267"/>
      <c r="HUN95" s="267"/>
      <c r="HUO95" s="267"/>
      <c r="HUP95" s="267"/>
      <c r="HUQ95" s="88"/>
      <c r="HUR95" s="267"/>
      <c r="HUS95" s="267"/>
      <c r="HUT95" s="88"/>
      <c r="HUU95" s="89"/>
      <c r="HUV95" s="88"/>
      <c r="HUW95" s="267"/>
      <c r="HUX95" s="267"/>
      <c r="HUY95" s="267"/>
      <c r="HUZ95" s="267"/>
      <c r="HVA95" s="267"/>
      <c r="HVB95" s="267"/>
      <c r="HVC95" s="267"/>
      <c r="HVD95" s="267"/>
      <c r="HVE95" s="267"/>
      <c r="HVF95" s="267"/>
      <c r="HVG95" s="267"/>
      <c r="HVH95" s="267"/>
      <c r="HVI95" s="88"/>
      <c r="HVJ95" s="267"/>
      <c r="HVK95" s="267"/>
      <c r="HVL95" s="88"/>
      <c r="HVM95" s="89"/>
      <c r="HVN95" s="88"/>
      <c r="HVO95" s="267"/>
      <c r="HVP95" s="267"/>
      <c r="HVQ95" s="267"/>
      <c r="HVR95" s="267"/>
      <c r="HVS95" s="267"/>
      <c r="HVT95" s="267"/>
      <c r="HVU95" s="267"/>
      <c r="HVV95" s="267"/>
      <c r="HVW95" s="267"/>
      <c r="HVX95" s="267"/>
      <c r="HVY95" s="267"/>
      <c r="HVZ95" s="267"/>
      <c r="HWA95" s="88"/>
      <c r="HWB95" s="267"/>
      <c r="HWC95" s="267"/>
      <c r="HWD95" s="88"/>
      <c r="HWE95" s="89"/>
      <c r="HWF95" s="88"/>
      <c r="HWG95" s="267"/>
      <c r="HWH95" s="267"/>
      <c r="HWI95" s="267"/>
      <c r="HWJ95" s="267"/>
      <c r="HWK95" s="267"/>
      <c r="HWL95" s="267"/>
      <c r="HWM95" s="267"/>
      <c r="HWN95" s="267"/>
      <c r="HWO95" s="267"/>
      <c r="HWP95" s="267"/>
      <c r="HWQ95" s="267"/>
      <c r="HWR95" s="267"/>
      <c r="HWS95" s="88"/>
      <c r="HWT95" s="267"/>
      <c r="HWU95" s="267"/>
      <c r="HWV95" s="88"/>
      <c r="HWW95" s="89"/>
      <c r="HWX95" s="88"/>
      <c r="HWY95" s="267"/>
      <c r="HWZ95" s="267"/>
      <c r="HXA95" s="267"/>
      <c r="HXB95" s="267"/>
      <c r="HXC95" s="267"/>
      <c r="HXD95" s="267"/>
      <c r="HXE95" s="267"/>
      <c r="HXF95" s="267"/>
      <c r="HXG95" s="267"/>
      <c r="HXH95" s="267"/>
      <c r="HXI95" s="267"/>
      <c r="HXJ95" s="267"/>
      <c r="HXK95" s="88"/>
      <c r="HXL95" s="267"/>
      <c r="HXM95" s="267"/>
      <c r="HXN95" s="88"/>
      <c r="HXO95" s="89"/>
      <c r="HXP95" s="88"/>
      <c r="HXQ95" s="267"/>
      <c r="HXR95" s="267"/>
      <c r="HXS95" s="267"/>
      <c r="HXT95" s="267"/>
      <c r="HXU95" s="267"/>
      <c r="HXV95" s="267"/>
      <c r="HXW95" s="267"/>
      <c r="HXX95" s="267"/>
      <c r="HXY95" s="267"/>
      <c r="HXZ95" s="267"/>
      <c r="HYA95" s="267"/>
      <c r="HYB95" s="267"/>
      <c r="HYC95" s="88"/>
      <c r="HYD95" s="267"/>
      <c r="HYE95" s="267"/>
      <c r="HYF95" s="88"/>
      <c r="HYG95" s="89"/>
      <c r="HYH95" s="88"/>
      <c r="HYI95" s="267"/>
      <c r="HYJ95" s="267"/>
      <c r="HYK95" s="267"/>
      <c r="HYL95" s="267"/>
      <c r="HYM95" s="267"/>
      <c r="HYN95" s="267"/>
      <c r="HYO95" s="267"/>
      <c r="HYP95" s="267"/>
      <c r="HYQ95" s="267"/>
      <c r="HYR95" s="267"/>
      <c r="HYS95" s="267"/>
      <c r="HYT95" s="267"/>
      <c r="HYU95" s="88"/>
      <c r="HYV95" s="267"/>
      <c r="HYW95" s="267"/>
      <c r="HYX95" s="88"/>
      <c r="HYY95" s="89"/>
      <c r="HYZ95" s="88"/>
      <c r="HZA95" s="267"/>
      <c r="HZB95" s="267"/>
      <c r="HZC95" s="267"/>
      <c r="HZD95" s="267"/>
      <c r="HZE95" s="267"/>
      <c r="HZF95" s="267"/>
      <c r="HZG95" s="267"/>
      <c r="HZH95" s="267"/>
      <c r="HZI95" s="267"/>
      <c r="HZJ95" s="267"/>
      <c r="HZK95" s="267"/>
      <c r="HZL95" s="267"/>
      <c r="HZM95" s="88"/>
      <c r="HZN95" s="267"/>
      <c r="HZO95" s="267"/>
      <c r="HZP95" s="88"/>
      <c r="HZQ95" s="89"/>
      <c r="HZR95" s="88"/>
      <c r="HZS95" s="267"/>
      <c r="HZT95" s="267"/>
      <c r="HZU95" s="267"/>
      <c r="HZV95" s="267"/>
      <c r="HZW95" s="267"/>
      <c r="HZX95" s="267"/>
      <c r="HZY95" s="267"/>
      <c r="HZZ95" s="267"/>
      <c r="IAA95" s="267"/>
      <c r="IAB95" s="267"/>
      <c r="IAC95" s="267"/>
      <c r="IAD95" s="267"/>
      <c r="IAE95" s="88"/>
      <c r="IAF95" s="267"/>
      <c r="IAG95" s="267"/>
      <c r="IAH95" s="88"/>
      <c r="IAI95" s="89"/>
      <c r="IAJ95" s="88"/>
      <c r="IAK95" s="267"/>
      <c r="IAL95" s="267"/>
      <c r="IAM95" s="267"/>
      <c r="IAN95" s="267"/>
      <c r="IAO95" s="267"/>
      <c r="IAP95" s="267"/>
      <c r="IAQ95" s="267"/>
      <c r="IAR95" s="267"/>
      <c r="IAS95" s="267"/>
      <c r="IAT95" s="267"/>
      <c r="IAU95" s="267"/>
      <c r="IAV95" s="267"/>
      <c r="IAW95" s="88"/>
      <c r="IAX95" s="267"/>
      <c r="IAY95" s="267"/>
      <c r="IAZ95" s="88"/>
      <c r="IBA95" s="89"/>
      <c r="IBB95" s="88"/>
      <c r="IBC95" s="267"/>
      <c r="IBD95" s="267"/>
      <c r="IBE95" s="267"/>
      <c r="IBF95" s="267"/>
      <c r="IBG95" s="267"/>
      <c r="IBH95" s="267"/>
      <c r="IBI95" s="267"/>
      <c r="IBJ95" s="267"/>
      <c r="IBK95" s="267"/>
      <c r="IBL95" s="267"/>
      <c r="IBM95" s="267"/>
      <c r="IBN95" s="267"/>
      <c r="IBO95" s="88"/>
      <c r="IBP95" s="267"/>
      <c r="IBQ95" s="267"/>
      <c r="IBR95" s="88"/>
      <c r="IBS95" s="89"/>
      <c r="IBT95" s="88"/>
      <c r="IBU95" s="267"/>
      <c r="IBV95" s="267"/>
      <c r="IBW95" s="267"/>
      <c r="IBX95" s="267"/>
      <c r="IBY95" s="267"/>
      <c r="IBZ95" s="267"/>
      <c r="ICA95" s="267"/>
      <c r="ICB95" s="267"/>
      <c r="ICC95" s="267"/>
      <c r="ICD95" s="267"/>
      <c r="ICE95" s="267"/>
      <c r="ICF95" s="267"/>
      <c r="ICG95" s="88"/>
      <c r="ICH95" s="267"/>
      <c r="ICI95" s="267"/>
      <c r="ICJ95" s="88"/>
      <c r="ICK95" s="89"/>
      <c r="ICL95" s="88"/>
      <c r="ICM95" s="267"/>
      <c r="ICN95" s="267"/>
      <c r="ICO95" s="267"/>
      <c r="ICP95" s="267"/>
      <c r="ICQ95" s="267"/>
      <c r="ICR95" s="267"/>
      <c r="ICS95" s="267"/>
      <c r="ICT95" s="267"/>
      <c r="ICU95" s="267"/>
      <c r="ICV95" s="267"/>
      <c r="ICW95" s="267"/>
      <c r="ICX95" s="267"/>
      <c r="ICY95" s="88"/>
      <c r="ICZ95" s="267"/>
      <c r="IDA95" s="267"/>
      <c r="IDB95" s="88"/>
      <c r="IDC95" s="89"/>
      <c r="IDD95" s="88"/>
      <c r="IDE95" s="267"/>
      <c r="IDF95" s="267"/>
      <c r="IDG95" s="267"/>
      <c r="IDH95" s="267"/>
      <c r="IDI95" s="267"/>
      <c r="IDJ95" s="267"/>
      <c r="IDK95" s="267"/>
      <c r="IDL95" s="267"/>
      <c r="IDM95" s="267"/>
      <c r="IDN95" s="267"/>
      <c r="IDO95" s="267"/>
      <c r="IDP95" s="267"/>
      <c r="IDQ95" s="88"/>
      <c r="IDR95" s="267"/>
      <c r="IDS95" s="267"/>
      <c r="IDT95" s="88"/>
      <c r="IDU95" s="89"/>
      <c r="IDV95" s="88"/>
      <c r="IDW95" s="267"/>
      <c r="IDX95" s="267"/>
      <c r="IDY95" s="267"/>
      <c r="IDZ95" s="267"/>
      <c r="IEA95" s="267"/>
      <c r="IEB95" s="267"/>
      <c r="IEC95" s="267"/>
      <c r="IED95" s="267"/>
      <c r="IEE95" s="267"/>
      <c r="IEF95" s="267"/>
      <c r="IEG95" s="267"/>
      <c r="IEH95" s="267"/>
      <c r="IEI95" s="88"/>
      <c r="IEJ95" s="267"/>
      <c r="IEK95" s="267"/>
      <c r="IEL95" s="88"/>
      <c r="IEM95" s="89"/>
      <c r="IEN95" s="88"/>
      <c r="IEO95" s="267"/>
      <c r="IEP95" s="267"/>
      <c r="IEQ95" s="267"/>
      <c r="IER95" s="267"/>
      <c r="IES95" s="267"/>
      <c r="IET95" s="267"/>
      <c r="IEU95" s="267"/>
      <c r="IEV95" s="267"/>
      <c r="IEW95" s="267"/>
      <c r="IEX95" s="267"/>
      <c r="IEY95" s="267"/>
      <c r="IEZ95" s="267"/>
      <c r="IFA95" s="88"/>
      <c r="IFB95" s="267"/>
      <c r="IFC95" s="267"/>
      <c r="IFD95" s="88"/>
      <c r="IFE95" s="89"/>
      <c r="IFF95" s="88"/>
      <c r="IFG95" s="267"/>
      <c r="IFH95" s="267"/>
      <c r="IFI95" s="267"/>
      <c r="IFJ95" s="267"/>
      <c r="IFK95" s="267"/>
      <c r="IFL95" s="267"/>
      <c r="IFM95" s="267"/>
      <c r="IFN95" s="267"/>
      <c r="IFO95" s="267"/>
      <c r="IFP95" s="267"/>
      <c r="IFQ95" s="267"/>
      <c r="IFR95" s="267"/>
      <c r="IFS95" s="88"/>
      <c r="IFT95" s="267"/>
      <c r="IFU95" s="267"/>
      <c r="IFV95" s="88"/>
      <c r="IFW95" s="89"/>
      <c r="IFX95" s="88"/>
      <c r="IFY95" s="267"/>
      <c r="IFZ95" s="267"/>
      <c r="IGA95" s="267"/>
      <c r="IGB95" s="267"/>
      <c r="IGC95" s="267"/>
      <c r="IGD95" s="267"/>
      <c r="IGE95" s="267"/>
      <c r="IGF95" s="267"/>
      <c r="IGG95" s="267"/>
      <c r="IGH95" s="267"/>
      <c r="IGI95" s="267"/>
      <c r="IGJ95" s="267"/>
      <c r="IGK95" s="88"/>
      <c r="IGL95" s="267"/>
      <c r="IGM95" s="267"/>
      <c r="IGN95" s="88"/>
      <c r="IGO95" s="89"/>
      <c r="IGP95" s="88"/>
      <c r="IGQ95" s="267"/>
      <c r="IGR95" s="267"/>
      <c r="IGS95" s="267"/>
      <c r="IGT95" s="267"/>
      <c r="IGU95" s="267"/>
      <c r="IGV95" s="267"/>
      <c r="IGW95" s="267"/>
      <c r="IGX95" s="267"/>
      <c r="IGY95" s="267"/>
      <c r="IGZ95" s="267"/>
      <c r="IHA95" s="267"/>
      <c r="IHB95" s="267"/>
      <c r="IHC95" s="88"/>
      <c r="IHD95" s="267"/>
      <c r="IHE95" s="267"/>
      <c r="IHF95" s="88"/>
      <c r="IHG95" s="89"/>
      <c r="IHH95" s="88"/>
      <c r="IHI95" s="267"/>
      <c r="IHJ95" s="267"/>
      <c r="IHK95" s="267"/>
      <c r="IHL95" s="267"/>
      <c r="IHM95" s="267"/>
      <c r="IHN95" s="267"/>
      <c r="IHO95" s="267"/>
      <c r="IHP95" s="267"/>
      <c r="IHQ95" s="267"/>
      <c r="IHR95" s="267"/>
      <c r="IHS95" s="267"/>
      <c r="IHT95" s="267"/>
      <c r="IHU95" s="88"/>
      <c r="IHV95" s="267"/>
      <c r="IHW95" s="267"/>
      <c r="IHX95" s="88"/>
      <c r="IHY95" s="89"/>
      <c r="IHZ95" s="88"/>
      <c r="IIA95" s="267"/>
      <c r="IIB95" s="267"/>
      <c r="IIC95" s="267"/>
      <c r="IID95" s="267"/>
      <c r="IIE95" s="267"/>
      <c r="IIF95" s="267"/>
      <c r="IIG95" s="267"/>
      <c r="IIH95" s="267"/>
      <c r="III95" s="267"/>
      <c r="IIJ95" s="267"/>
      <c r="IIK95" s="267"/>
      <c r="IIL95" s="267"/>
      <c r="IIM95" s="88"/>
      <c r="IIN95" s="267"/>
      <c r="IIO95" s="267"/>
      <c r="IIP95" s="88"/>
      <c r="IIQ95" s="89"/>
      <c r="IIR95" s="88"/>
      <c r="IIS95" s="267"/>
      <c r="IIT95" s="267"/>
      <c r="IIU95" s="267"/>
      <c r="IIV95" s="267"/>
      <c r="IIW95" s="267"/>
      <c r="IIX95" s="267"/>
      <c r="IIY95" s="267"/>
      <c r="IIZ95" s="267"/>
      <c r="IJA95" s="267"/>
      <c r="IJB95" s="267"/>
      <c r="IJC95" s="267"/>
      <c r="IJD95" s="267"/>
      <c r="IJE95" s="88"/>
      <c r="IJF95" s="267"/>
      <c r="IJG95" s="267"/>
      <c r="IJH95" s="88"/>
      <c r="IJI95" s="89"/>
      <c r="IJJ95" s="88"/>
      <c r="IJK95" s="267"/>
      <c r="IJL95" s="267"/>
      <c r="IJM95" s="267"/>
      <c r="IJN95" s="267"/>
      <c r="IJO95" s="267"/>
      <c r="IJP95" s="267"/>
      <c r="IJQ95" s="267"/>
      <c r="IJR95" s="267"/>
      <c r="IJS95" s="267"/>
      <c r="IJT95" s="267"/>
      <c r="IJU95" s="267"/>
      <c r="IJV95" s="267"/>
      <c r="IJW95" s="88"/>
      <c r="IJX95" s="267"/>
      <c r="IJY95" s="267"/>
      <c r="IJZ95" s="88"/>
      <c r="IKA95" s="89"/>
      <c r="IKB95" s="88"/>
      <c r="IKC95" s="267"/>
      <c r="IKD95" s="267"/>
      <c r="IKE95" s="267"/>
      <c r="IKF95" s="267"/>
      <c r="IKG95" s="267"/>
      <c r="IKH95" s="267"/>
      <c r="IKI95" s="267"/>
      <c r="IKJ95" s="267"/>
      <c r="IKK95" s="267"/>
      <c r="IKL95" s="267"/>
      <c r="IKM95" s="267"/>
      <c r="IKN95" s="267"/>
      <c r="IKO95" s="88"/>
      <c r="IKP95" s="267"/>
      <c r="IKQ95" s="267"/>
      <c r="IKR95" s="88"/>
      <c r="IKS95" s="89"/>
      <c r="IKT95" s="88"/>
      <c r="IKU95" s="267"/>
      <c r="IKV95" s="267"/>
      <c r="IKW95" s="267"/>
      <c r="IKX95" s="267"/>
      <c r="IKY95" s="267"/>
      <c r="IKZ95" s="267"/>
      <c r="ILA95" s="267"/>
      <c r="ILB95" s="267"/>
      <c r="ILC95" s="267"/>
      <c r="ILD95" s="267"/>
      <c r="ILE95" s="267"/>
      <c r="ILF95" s="267"/>
      <c r="ILG95" s="88"/>
      <c r="ILH95" s="267"/>
      <c r="ILI95" s="267"/>
      <c r="ILJ95" s="88"/>
      <c r="ILK95" s="89"/>
      <c r="ILL95" s="88"/>
      <c r="ILM95" s="267"/>
      <c r="ILN95" s="267"/>
      <c r="ILO95" s="267"/>
      <c r="ILP95" s="267"/>
      <c r="ILQ95" s="267"/>
      <c r="ILR95" s="267"/>
      <c r="ILS95" s="267"/>
      <c r="ILT95" s="267"/>
      <c r="ILU95" s="267"/>
      <c r="ILV95" s="267"/>
      <c r="ILW95" s="267"/>
      <c r="ILX95" s="267"/>
      <c r="ILY95" s="88"/>
      <c r="ILZ95" s="267"/>
      <c r="IMA95" s="267"/>
      <c r="IMB95" s="88"/>
      <c r="IMC95" s="89"/>
      <c r="IMD95" s="88"/>
      <c r="IME95" s="267"/>
      <c r="IMF95" s="267"/>
      <c r="IMG95" s="267"/>
      <c r="IMH95" s="267"/>
      <c r="IMI95" s="267"/>
      <c r="IMJ95" s="267"/>
      <c r="IMK95" s="267"/>
      <c r="IML95" s="267"/>
      <c r="IMM95" s="267"/>
      <c r="IMN95" s="267"/>
      <c r="IMO95" s="267"/>
      <c r="IMP95" s="267"/>
      <c r="IMQ95" s="88"/>
      <c r="IMR95" s="267"/>
      <c r="IMS95" s="267"/>
      <c r="IMT95" s="88"/>
      <c r="IMU95" s="89"/>
      <c r="IMV95" s="88"/>
      <c r="IMW95" s="267"/>
      <c r="IMX95" s="267"/>
      <c r="IMY95" s="267"/>
      <c r="IMZ95" s="267"/>
      <c r="INA95" s="267"/>
      <c r="INB95" s="267"/>
      <c r="INC95" s="267"/>
      <c r="IND95" s="267"/>
      <c r="INE95" s="267"/>
      <c r="INF95" s="267"/>
      <c r="ING95" s="267"/>
      <c r="INH95" s="267"/>
      <c r="INI95" s="88"/>
      <c r="INJ95" s="267"/>
      <c r="INK95" s="267"/>
      <c r="INL95" s="88"/>
      <c r="INM95" s="89"/>
      <c r="INN95" s="88"/>
      <c r="INO95" s="267"/>
      <c r="INP95" s="267"/>
      <c r="INQ95" s="267"/>
      <c r="INR95" s="267"/>
      <c r="INS95" s="267"/>
      <c r="INT95" s="267"/>
      <c r="INU95" s="267"/>
      <c r="INV95" s="267"/>
      <c r="INW95" s="267"/>
      <c r="INX95" s="267"/>
      <c r="INY95" s="267"/>
      <c r="INZ95" s="267"/>
      <c r="IOA95" s="88"/>
      <c r="IOB95" s="267"/>
      <c r="IOC95" s="267"/>
      <c r="IOD95" s="88"/>
      <c r="IOE95" s="89"/>
      <c r="IOF95" s="88"/>
      <c r="IOG95" s="267"/>
      <c r="IOH95" s="267"/>
      <c r="IOI95" s="267"/>
      <c r="IOJ95" s="267"/>
      <c r="IOK95" s="267"/>
      <c r="IOL95" s="267"/>
      <c r="IOM95" s="267"/>
      <c r="ION95" s="267"/>
      <c r="IOO95" s="267"/>
      <c r="IOP95" s="267"/>
      <c r="IOQ95" s="267"/>
      <c r="IOR95" s="267"/>
      <c r="IOS95" s="88"/>
      <c r="IOT95" s="267"/>
      <c r="IOU95" s="267"/>
      <c r="IOV95" s="88"/>
      <c r="IOW95" s="89"/>
      <c r="IOX95" s="88"/>
      <c r="IOY95" s="267"/>
      <c r="IOZ95" s="267"/>
      <c r="IPA95" s="267"/>
      <c r="IPB95" s="267"/>
      <c r="IPC95" s="267"/>
      <c r="IPD95" s="267"/>
      <c r="IPE95" s="267"/>
      <c r="IPF95" s="267"/>
      <c r="IPG95" s="267"/>
      <c r="IPH95" s="267"/>
      <c r="IPI95" s="267"/>
      <c r="IPJ95" s="267"/>
      <c r="IPK95" s="88"/>
      <c r="IPL95" s="267"/>
      <c r="IPM95" s="267"/>
      <c r="IPN95" s="88"/>
      <c r="IPO95" s="89"/>
      <c r="IPP95" s="88"/>
      <c r="IPQ95" s="267"/>
      <c r="IPR95" s="267"/>
      <c r="IPS95" s="267"/>
      <c r="IPT95" s="267"/>
      <c r="IPU95" s="267"/>
      <c r="IPV95" s="267"/>
      <c r="IPW95" s="267"/>
      <c r="IPX95" s="267"/>
      <c r="IPY95" s="267"/>
      <c r="IPZ95" s="267"/>
      <c r="IQA95" s="267"/>
      <c r="IQB95" s="267"/>
      <c r="IQC95" s="88"/>
      <c r="IQD95" s="267"/>
      <c r="IQE95" s="267"/>
      <c r="IQF95" s="88"/>
      <c r="IQG95" s="89"/>
      <c r="IQH95" s="88"/>
      <c r="IQI95" s="267"/>
      <c r="IQJ95" s="267"/>
      <c r="IQK95" s="267"/>
      <c r="IQL95" s="267"/>
      <c r="IQM95" s="267"/>
      <c r="IQN95" s="267"/>
      <c r="IQO95" s="267"/>
      <c r="IQP95" s="267"/>
      <c r="IQQ95" s="267"/>
      <c r="IQR95" s="267"/>
      <c r="IQS95" s="267"/>
      <c r="IQT95" s="267"/>
      <c r="IQU95" s="88"/>
      <c r="IQV95" s="267"/>
      <c r="IQW95" s="267"/>
      <c r="IQX95" s="88"/>
      <c r="IQY95" s="89"/>
      <c r="IQZ95" s="88"/>
      <c r="IRA95" s="267"/>
      <c r="IRB95" s="267"/>
      <c r="IRC95" s="267"/>
      <c r="IRD95" s="267"/>
      <c r="IRE95" s="267"/>
      <c r="IRF95" s="267"/>
      <c r="IRG95" s="267"/>
      <c r="IRH95" s="267"/>
      <c r="IRI95" s="267"/>
      <c r="IRJ95" s="267"/>
      <c r="IRK95" s="267"/>
      <c r="IRL95" s="267"/>
      <c r="IRM95" s="88"/>
      <c r="IRN95" s="267"/>
      <c r="IRO95" s="267"/>
      <c r="IRP95" s="88"/>
      <c r="IRQ95" s="89"/>
      <c r="IRR95" s="88"/>
      <c r="IRS95" s="267"/>
      <c r="IRT95" s="267"/>
      <c r="IRU95" s="267"/>
      <c r="IRV95" s="267"/>
      <c r="IRW95" s="267"/>
      <c r="IRX95" s="267"/>
      <c r="IRY95" s="267"/>
      <c r="IRZ95" s="267"/>
      <c r="ISA95" s="267"/>
      <c r="ISB95" s="267"/>
      <c r="ISC95" s="267"/>
      <c r="ISD95" s="267"/>
      <c r="ISE95" s="88"/>
      <c r="ISF95" s="267"/>
      <c r="ISG95" s="267"/>
      <c r="ISH95" s="88"/>
      <c r="ISI95" s="89"/>
      <c r="ISJ95" s="88"/>
      <c r="ISK95" s="267"/>
      <c r="ISL95" s="267"/>
      <c r="ISM95" s="267"/>
      <c r="ISN95" s="267"/>
      <c r="ISO95" s="267"/>
      <c r="ISP95" s="267"/>
      <c r="ISQ95" s="267"/>
      <c r="ISR95" s="267"/>
      <c r="ISS95" s="267"/>
      <c r="IST95" s="267"/>
      <c r="ISU95" s="267"/>
      <c r="ISV95" s="267"/>
      <c r="ISW95" s="88"/>
      <c r="ISX95" s="267"/>
      <c r="ISY95" s="267"/>
      <c r="ISZ95" s="88"/>
      <c r="ITA95" s="89"/>
      <c r="ITB95" s="88"/>
      <c r="ITC95" s="267"/>
      <c r="ITD95" s="267"/>
      <c r="ITE95" s="267"/>
      <c r="ITF95" s="267"/>
      <c r="ITG95" s="267"/>
      <c r="ITH95" s="267"/>
      <c r="ITI95" s="267"/>
      <c r="ITJ95" s="267"/>
      <c r="ITK95" s="267"/>
      <c r="ITL95" s="267"/>
      <c r="ITM95" s="267"/>
      <c r="ITN95" s="267"/>
      <c r="ITO95" s="88"/>
      <c r="ITP95" s="267"/>
      <c r="ITQ95" s="267"/>
      <c r="ITR95" s="88"/>
      <c r="ITS95" s="89"/>
      <c r="ITT95" s="88"/>
      <c r="ITU95" s="267"/>
      <c r="ITV95" s="267"/>
      <c r="ITW95" s="267"/>
      <c r="ITX95" s="267"/>
      <c r="ITY95" s="267"/>
      <c r="ITZ95" s="267"/>
      <c r="IUA95" s="267"/>
      <c r="IUB95" s="267"/>
      <c r="IUC95" s="267"/>
      <c r="IUD95" s="267"/>
      <c r="IUE95" s="267"/>
      <c r="IUF95" s="267"/>
      <c r="IUG95" s="88"/>
      <c r="IUH95" s="267"/>
      <c r="IUI95" s="267"/>
      <c r="IUJ95" s="88"/>
      <c r="IUK95" s="89"/>
      <c r="IUL95" s="88"/>
      <c r="IUM95" s="267"/>
      <c r="IUN95" s="267"/>
      <c r="IUO95" s="267"/>
      <c r="IUP95" s="267"/>
      <c r="IUQ95" s="267"/>
      <c r="IUR95" s="267"/>
      <c r="IUS95" s="267"/>
      <c r="IUT95" s="267"/>
      <c r="IUU95" s="267"/>
      <c r="IUV95" s="267"/>
      <c r="IUW95" s="267"/>
      <c r="IUX95" s="267"/>
      <c r="IUY95" s="88"/>
      <c r="IUZ95" s="267"/>
      <c r="IVA95" s="267"/>
      <c r="IVB95" s="88"/>
      <c r="IVC95" s="89"/>
      <c r="IVD95" s="88"/>
      <c r="IVE95" s="267"/>
      <c r="IVF95" s="267"/>
      <c r="IVG95" s="267"/>
      <c r="IVH95" s="267"/>
      <c r="IVI95" s="267"/>
      <c r="IVJ95" s="267"/>
      <c r="IVK95" s="267"/>
      <c r="IVL95" s="267"/>
      <c r="IVM95" s="267"/>
      <c r="IVN95" s="267"/>
      <c r="IVO95" s="267"/>
      <c r="IVP95" s="267"/>
      <c r="IVQ95" s="88"/>
      <c r="IVR95" s="267"/>
      <c r="IVS95" s="267"/>
      <c r="IVT95" s="88"/>
      <c r="IVU95" s="89"/>
      <c r="IVV95" s="88"/>
      <c r="IVW95" s="267"/>
      <c r="IVX95" s="267"/>
      <c r="IVY95" s="267"/>
      <c r="IVZ95" s="267"/>
      <c r="IWA95" s="267"/>
      <c r="IWB95" s="267"/>
      <c r="IWC95" s="267"/>
      <c r="IWD95" s="267"/>
      <c r="IWE95" s="267"/>
      <c r="IWF95" s="267"/>
      <c r="IWG95" s="267"/>
      <c r="IWH95" s="267"/>
      <c r="IWI95" s="88"/>
      <c r="IWJ95" s="267"/>
      <c r="IWK95" s="267"/>
      <c r="IWL95" s="88"/>
      <c r="IWM95" s="89"/>
      <c r="IWN95" s="88"/>
      <c r="IWO95" s="267"/>
      <c r="IWP95" s="267"/>
      <c r="IWQ95" s="267"/>
      <c r="IWR95" s="267"/>
      <c r="IWS95" s="267"/>
      <c r="IWT95" s="267"/>
      <c r="IWU95" s="267"/>
      <c r="IWV95" s="267"/>
      <c r="IWW95" s="267"/>
      <c r="IWX95" s="267"/>
      <c r="IWY95" s="267"/>
      <c r="IWZ95" s="267"/>
      <c r="IXA95" s="88"/>
      <c r="IXB95" s="267"/>
      <c r="IXC95" s="267"/>
      <c r="IXD95" s="88"/>
      <c r="IXE95" s="89"/>
      <c r="IXF95" s="88"/>
      <c r="IXG95" s="267"/>
      <c r="IXH95" s="267"/>
      <c r="IXI95" s="267"/>
      <c r="IXJ95" s="267"/>
      <c r="IXK95" s="267"/>
      <c r="IXL95" s="267"/>
      <c r="IXM95" s="267"/>
      <c r="IXN95" s="267"/>
      <c r="IXO95" s="267"/>
      <c r="IXP95" s="267"/>
      <c r="IXQ95" s="267"/>
      <c r="IXR95" s="267"/>
      <c r="IXS95" s="88"/>
      <c r="IXT95" s="267"/>
      <c r="IXU95" s="267"/>
      <c r="IXV95" s="88"/>
      <c r="IXW95" s="89"/>
      <c r="IXX95" s="88"/>
      <c r="IXY95" s="267"/>
      <c r="IXZ95" s="267"/>
      <c r="IYA95" s="267"/>
      <c r="IYB95" s="267"/>
      <c r="IYC95" s="267"/>
      <c r="IYD95" s="267"/>
      <c r="IYE95" s="267"/>
      <c r="IYF95" s="267"/>
      <c r="IYG95" s="267"/>
      <c r="IYH95" s="267"/>
      <c r="IYI95" s="267"/>
      <c r="IYJ95" s="267"/>
      <c r="IYK95" s="88"/>
      <c r="IYL95" s="267"/>
      <c r="IYM95" s="267"/>
      <c r="IYN95" s="88"/>
      <c r="IYO95" s="89"/>
      <c r="IYP95" s="88"/>
      <c r="IYQ95" s="267"/>
      <c r="IYR95" s="267"/>
      <c r="IYS95" s="267"/>
      <c r="IYT95" s="267"/>
      <c r="IYU95" s="267"/>
      <c r="IYV95" s="267"/>
      <c r="IYW95" s="267"/>
      <c r="IYX95" s="267"/>
      <c r="IYY95" s="267"/>
      <c r="IYZ95" s="267"/>
      <c r="IZA95" s="267"/>
      <c r="IZB95" s="267"/>
      <c r="IZC95" s="88"/>
      <c r="IZD95" s="267"/>
      <c r="IZE95" s="267"/>
      <c r="IZF95" s="88"/>
      <c r="IZG95" s="89"/>
      <c r="IZH95" s="88"/>
      <c r="IZI95" s="267"/>
      <c r="IZJ95" s="267"/>
      <c r="IZK95" s="267"/>
      <c r="IZL95" s="267"/>
      <c r="IZM95" s="267"/>
      <c r="IZN95" s="267"/>
      <c r="IZO95" s="267"/>
      <c r="IZP95" s="267"/>
      <c r="IZQ95" s="267"/>
      <c r="IZR95" s="267"/>
      <c r="IZS95" s="267"/>
      <c r="IZT95" s="267"/>
      <c r="IZU95" s="88"/>
      <c r="IZV95" s="267"/>
      <c r="IZW95" s="267"/>
      <c r="IZX95" s="88"/>
      <c r="IZY95" s="89"/>
      <c r="IZZ95" s="88"/>
      <c r="JAA95" s="267"/>
      <c r="JAB95" s="267"/>
      <c r="JAC95" s="267"/>
      <c r="JAD95" s="267"/>
      <c r="JAE95" s="267"/>
      <c r="JAF95" s="267"/>
      <c r="JAG95" s="267"/>
      <c r="JAH95" s="267"/>
      <c r="JAI95" s="267"/>
      <c r="JAJ95" s="267"/>
      <c r="JAK95" s="267"/>
      <c r="JAL95" s="267"/>
      <c r="JAM95" s="88"/>
      <c r="JAN95" s="267"/>
      <c r="JAO95" s="267"/>
      <c r="JAP95" s="88"/>
      <c r="JAQ95" s="89"/>
      <c r="JAR95" s="88"/>
      <c r="JAS95" s="267"/>
      <c r="JAT95" s="267"/>
      <c r="JAU95" s="267"/>
      <c r="JAV95" s="267"/>
      <c r="JAW95" s="267"/>
      <c r="JAX95" s="267"/>
      <c r="JAY95" s="267"/>
      <c r="JAZ95" s="267"/>
      <c r="JBA95" s="267"/>
      <c r="JBB95" s="267"/>
      <c r="JBC95" s="267"/>
      <c r="JBD95" s="267"/>
      <c r="JBE95" s="88"/>
      <c r="JBF95" s="267"/>
      <c r="JBG95" s="267"/>
      <c r="JBH95" s="88"/>
      <c r="JBI95" s="89"/>
      <c r="JBJ95" s="88"/>
      <c r="JBK95" s="267"/>
      <c r="JBL95" s="267"/>
      <c r="JBM95" s="267"/>
      <c r="JBN95" s="267"/>
      <c r="JBO95" s="267"/>
      <c r="JBP95" s="267"/>
      <c r="JBQ95" s="267"/>
      <c r="JBR95" s="267"/>
      <c r="JBS95" s="267"/>
      <c r="JBT95" s="267"/>
      <c r="JBU95" s="267"/>
      <c r="JBV95" s="267"/>
      <c r="JBW95" s="88"/>
      <c r="JBX95" s="267"/>
      <c r="JBY95" s="267"/>
      <c r="JBZ95" s="88"/>
      <c r="JCA95" s="89"/>
      <c r="JCB95" s="88"/>
      <c r="JCC95" s="267"/>
      <c r="JCD95" s="267"/>
      <c r="JCE95" s="267"/>
      <c r="JCF95" s="267"/>
      <c r="JCG95" s="267"/>
      <c r="JCH95" s="267"/>
      <c r="JCI95" s="267"/>
      <c r="JCJ95" s="267"/>
      <c r="JCK95" s="267"/>
      <c r="JCL95" s="267"/>
      <c r="JCM95" s="267"/>
      <c r="JCN95" s="267"/>
      <c r="JCO95" s="88"/>
      <c r="JCP95" s="267"/>
      <c r="JCQ95" s="267"/>
      <c r="JCR95" s="88"/>
      <c r="JCS95" s="89"/>
      <c r="JCT95" s="88"/>
      <c r="JCU95" s="267"/>
      <c r="JCV95" s="267"/>
      <c r="JCW95" s="267"/>
      <c r="JCX95" s="267"/>
      <c r="JCY95" s="267"/>
      <c r="JCZ95" s="267"/>
      <c r="JDA95" s="267"/>
      <c r="JDB95" s="267"/>
      <c r="JDC95" s="267"/>
      <c r="JDD95" s="267"/>
      <c r="JDE95" s="267"/>
      <c r="JDF95" s="267"/>
      <c r="JDG95" s="88"/>
      <c r="JDH95" s="267"/>
      <c r="JDI95" s="267"/>
      <c r="JDJ95" s="88"/>
      <c r="JDK95" s="89"/>
      <c r="JDL95" s="88"/>
      <c r="JDM95" s="267"/>
      <c r="JDN95" s="267"/>
      <c r="JDO95" s="267"/>
      <c r="JDP95" s="267"/>
      <c r="JDQ95" s="267"/>
      <c r="JDR95" s="267"/>
      <c r="JDS95" s="267"/>
      <c r="JDT95" s="267"/>
      <c r="JDU95" s="267"/>
      <c r="JDV95" s="267"/>
      <c r="JDW95" s="267"/>
      <c r="JDX95" s="267"/>
      <c r="JDY95" s="88"/>
      <c r="JDZ95" s="267"/>
      <c r="JEA95" s="267"/>
      <c r="JEB95" s="88"/>
      <c r="JEC95" s="89"/>
      <c r="JED95" s="88"/>
      <c r="JEE95" s="267"/>
      <c r="JEF95" s="267"/>
      <c r="JEG95" s="267"/>
      <c r="JEH95" s="267"/>
      <c r="JEI95" s="267"/>
      <c r="JEJ95" s="267"/>
      <c r="JEK95" s="267"/>
      <c r="JEL95" s="267"/>
      <c r="JEM95" s="267"/>
      <c r="JEN95" s="267"/>
      <c r="JEO95" s="267"/>
      <c r="JEP95" s="267"/>
      <c r="JEQ95" s="88"/>
      <c r="JER95" s="267"/>
      <c r="JES95" s="267"/>
      <c r="JET95" s="88"/>
      <c r="JEU95" s="89"/>
      <c r="JEV95" s="88"/>
      <c r="JEW95" s="267"/>
      <c r="JEX95" s="267"/>
      <c r="JEY95" s="267"/>
      <c r="JEZ95" s="267"/>
      <c r="JFA95" s="267"/>
      <c r="JFB95" s="267"/>
      <c r="JFC95" s="267"/>
      <c r="JFD95" s="267"/>
      <c r="JFE95" s="267"/>
      <c r="JFF95" s="267"/>
      <c r="JFG95" s="267"/>
      <c r="JFH95" s="267"/>
      <c r="JFI95" s="88"/>
      <c r="JFJ95" s="267"/>
      <c r="JFK95" s="267"/>
      <c r="JFL95" s="88"/>
      <c r="JFM95" s="89"/>
      <c r="JFN95" s="88"/>
      <c r="JFO95" s="267"/>
      <c r="JFP95" s="267"/>
      <c r="JFQ95" s="267"/>
      <c r="JFR95" s="267"/>
      <c r="JFS95" s="267"/>
      <c r="JFT95" s="267"/>
      <c r="JFU95" s="267"/>
      <c r="JFV95" s="267"/>
      <c r="JFW95" s="267"/>
      <c r="JFX95" s="267"/>
      <c r="JFY95" s="267"/>
      <c r="JFZ95" s="267"/>
      <c r="JGA95" s="88"/>
      <c r="JGB95" s="267"/>
      <c r="JGC95" s="267"/>
      <c r="JGD95" s="88"/>
      <c r="JGE95" s="89"/>
      <c r="JGF95" s="88"/>
      <c r="JGG95" s="267"/>
      <c r="JGH95" s="267"/>
      <c r="JGI95" s="267"/>
      <c r="JGJ95" s="267"/>
      <c r="JGK95" s="267"/>
      <c r="JGL95" s="267"/>
      <c r="JGM95" s="267"/>
      <c r="JGN95" s="267"/>
      <c r="JGO95" s="267"/>
      <c r="JGP95" s="267"/>
      <c r="JGQ95" s="267"/>
      <c r="JGR95" s="267"/>
      <c r="JGS95" s="88"/>
      <c r="JGT95" s="267"/>
      <c r="JGU95" s="267"/>
      <c r="JGV95" s="88"/>
      <c r="JGW95" s="89"/>
      <c r="JGX95" s="88"/>
      <c r="JGY95" s="267"/>
      <c r="JGZ95" s="267"/>
      <c r="JHA95" s="267"/>
      <c r="JHB95" s="267"/>
      <c r="JHC95" s="267"/>
      <c r="JHD95" s="267"/>
      <c r="JHE95" s="267"/>
      <c r="JHF95" s="267"/>
      <c r="JHG95" s="267"/>
      <c r="JHH95" s="267"/>
      <c r="JHI95" s="267"/>
      <c r="JHJ95" s="267"/>
      <c r="JHK95" s="88"/>
      <c r="JHL95" s="267"/>
      <c r="JHM95" s="267"/>
      <c r="JHN95" s="88"/>
      <c r="JHO95" s="89"/>
      <c r="JHP95" s="88"/>
      <c r="JHQ95" s="267"/>
      <c r="JHR95" s="267"/>
      <c r="JHS95" s="267"/>
      <c r="JHT95" s="267"/>
      <c r="JHU95" s="267"/>
      <c r="JHV95" s="267"/>
      <c r="JHW95" s="267"/>
      <c r="JHX95" s="267"/>
      <c r="JHY95" s="267"/>
      <c r="JHZ95" s="267"/>
      <c r="JIA95" s="267"/>
      <c r="JIB95" s="267"/>
      <c r="JIC95" s="88"/>
      <c r="JID95" s="267"/>
      <c r="JIE95" s="267"/>
      <c r="JIF95" s="88"/>
      <c r="JIG95" s="89"/>
      <c r="JIH95" s="88"/>
      <c r="JII95" s="267"/>
      <c r="JIJ95" s="267"/>
      <c r="JIK95" s="267"/>
      <c r="JIL95" s="267"/>
      <c r="JIM95" s="267"/>
      <c r="JIN95" s="267"/>
      <c r="JIO95" s="267"/>
      <c r="JIP95" s="267"/>
      <c r="JIQ95" s="267"/>
      <c r="JIR95" s="267"/>
      <c r="JIS95" s="267"/>
      <c r="JIT95" s="267"/>
      <c r="JIU95" s="88"/>
      <c r="JIV95" s="267"/>
      <c r="JIW95" s="267"/>
      <c r="JIX95" s="88"/>
      <c r="JIY95" s="89"/>
      <c r="JIZ95" s="88"/>
      <c r="JJA95" s="267"/>
      <c r="JJB95" s="267"/>
      <c r="JJC95" s="267"/>
      <c r="JJD95" s="267"/>
      <c r="JJE95" s="267"/>
      <c r="JJF95" s="267"/>
      <c r="JJG95" s="267"/>
      <c r="JJH95" s="267"/>
      <c r="JJI95" s="267"/>
      <c r="JJJ95" s="267"/>
      <c r="JJK95" s="267"/>
      <c r="JJL95" s="267"/>
      <c r="JJM95" s="88"/>
      <c r="JJN95" s="267"/>
      <c r="JJO95" s="267"/>
      <c r="JJP95" s="88"/>
      <c r="JJQ95" s="89"/>
      <c r="JJR95" s="88"/>
      <c r="JJS95" s="267"/>
      <c r="JJT95" s="267"/>
      <c r="JJU95" s="267"/>
      <c r="JJV95" s="267"/>
      <c r="JJW95" s="267"/>
      <c r="JJX95" s="267"/>
      <c r="JJY95" s="267"/>
      <c r="JJZ95" s="267"/>
      <c r="JKA95" s="267"/>
      <c r="JKB95" s="267"/>
      <c r="JKC95" s="267"/>
      <c r="JKD95" s="267"/>
      <c r="JKE95" s="88"/>
      <c r="JKF95" s="267"/>
      <c r="JKG95" s="267"/>
      <c r="JKH95" s="88"/>
      <c r="JKI95" s="89"/>
      <c r="JKJ95" s="88"/>
      <c r="JKK95" s="267"/>
      <c r="JKL95" s="267"/>
      <c r="JKM95" s="267"/>
      <c r="JKN95" s="267"/>
      <c r="JKO95" s="267"/>
      <c r="JKP95" s="267"/>
      <c r="JKQ95" s="267"/>
      <c r="JKR95" s="267"/>
      <c r="JKS95" s="267"/>
      <c r="JKT95" s="267"/>
      <c r="JKU95" s="267"/>
      <c r="JKV95" s="267"/>
      <c r="JKW95" s="88"/>
      <c r="JKX95" s="267"/>
      <c r="JKY95" s="267"/>
      <c r="JKZ95" s="88"/>
      <c r="JLA95" s="89"/>
      <c r="JLB95" s="88"/>
      <c r="JLC95" s="267"/>
      <c r="JLD95" s="267"/>
      <c r="JLE95" s="267"/>
      <c r="JLF95" s="267"/>
      <c r="JLG95" s="267"/>
      <c r="JLH95" s="267"/>
      <c r="JLI95" s="267"/>
      <c r="JLJ95" s="267"/>
      <c r="JLK95" s="267"/>
      <c r="JLL95" s="267"/>
      <c r="JLM95" s="267"/>
      <c r="JLN95" s="267"/>
      <c r="JLO95" s="88"/>
      <c r="JLP95" s="267"/>
      <c r="JLQ95" s="267"/>
      <c r="JLR95" s="88"/>
      <c r="JLS95" s="89"/>
      <c r="JLT95" s="88"/>
      <c r="JLU95" s="267"/>
      <c r="JLV95" s="267"/>
      <c r="JLW95" s="267"/>
      <c r="JLX95" s="267"/>
      <c r="JLY95" s="267"/>
      <c r="JLZ95" s="267"/>
      <c r="JMA95" s="267"/>
      <c r="JMB95" s="267"/>
      <c r="JMC95" s="267"/>
      <c r="JMD95" s="267"/>
      <c r="JME95" s="267"/>
      <c r="JMF95" s="267"/>
      <c r="JMG95" s="88"/>
      <c r="JMH95" s="267"/>
      <c r="JMI95" s="267"/>
      <c r="JMJ95" s="88"/>
      <c r="JMK95" s="89"/>
      <c r="JML95" s="88"/>
      <c r="JMM95" s="267"/>
      <c r="JMN95" s="267"/>
      <c r="JMO95" s="267"/>
      <c r="JMP95" s="267"/>
      <c r="JMQ95" s="267"/>
      <c r="JMR95" s="267"/>
      <c r="JMS95" s="267"/>
      <c r="JMT95" s="267"/>
      <c r="JMU95" s="267"/>
      <c r="JMV95" s="267"/>
      <c r="JMW95" s="267"/>
      <c r="JMX95" s="267"/>
      <c r="JMY95" s="88"/>
      <c r="JMZ95" s="267"/>
      <c r="JNA95" s="267"/>
      <c r="JNB95" s="88"/>
      <c r="JNC95" s="89"/>
      <c r="JND95" s="88"/>
      <c r="JNE95" s="267"/>
      <c r="JNF95" s="267"/>
      <c r="JNG95" s="267"/>
      <c r="JNH95" s="267"/>
      <c r="JNI95" s="267"/>
      <c r="JNJ95" s="267"/>
      <c r="JNK95" s="267"/>
      <c r="JNL95" s="267"/>
      <c r="JNM95" s="267"/>
      <c r="JNN95" s="267"/>
      <c r="JNO95" s="267"/>
      <c r="JNP95" s="267"/>
      <c r="JNQ95" s="88"/>
      <c r="JNR95" s="267"/>
      <c r="JNS95" s="267"/>
      <c r="JNT95" s="88"/>
      <c r="JNU95" s="89"/>
      <c r="JNV95" s="88"/>
      <c r="JNW95" s="267"/>
      <c r="JNX95" s="267"/>
      <c r="JNY95" s="267"/>
      <c r="JNZ95" s="267"/>
      <c r="JOA95" s="267"/>
      <c r="JOB95" s="267"/>
      <c r="JOC95" s="267"/>
      <c r="JOD95" s="267"/>
      <c r="JOE95" s="267"/>
      <c r="JOF95" s="267"/>
      <c r="JOG95" s="267"/>
      <c r="JOH95" s="267"/>
      <c r="JOI95" s="88"/>
      <c r="JOJ95" s="267"/>
      <c r="JOK95" s="267"/>
      <c r="JOL95" s="88"/>
      <c r="JOM95" s="89"/>
      <c r="JON95" s="88"/>
      <c r="JOO95" s="267"/>
      <c r="JOP95" s="267"/>
      <c r="JOQ95" s="267"/>
      <c r="JOR95" s="267"/>
      <c r="JOS95" s="267"/>
      <c r="JOT95" s="267"/>
      <c r="JOU95" s="267"/>
      <c r="JOV95" s="267"/>
      <c r="JOW95" s="267"/>
      <c r="JOX95" s="267"/>
      <c r="JOY95" s="267"/>
      <c r="JOZ95" s="267"/>
      <c r="JPA95" s="88"/>
      <c r="JPB95" s="267"/>
      <c r="JPC95" s="267"/>
      <c r="JPD95" s="88"/>
      <c r="JPE95" s="89"/>
      <c r="JPF95" s="88"/>
      <c r="JPG95" s="267"/>
      <c r="JPH95" s="267"/>
      <c r="JPI95" s="267"/>
      <c r="JPJ95" s="267"/>
      <c r="JPK95" s="267"/>
      <c r="JPL95" s="267"/>
      <c r="JPM95" s="267"/>
      <c r="JPN95" s="267"/>
      <c r="JPO95" s="267"/>
      <c r="JPP95" s="267"/>
      <c r="JPQ95" s="267"/>
      <c r="JPR95" s="267"/>
      <c r="JPS95" s="88"/>
      <c r="JPT95" s="267"/>
      <c r="JPU95" s="267"/>
      <c r="JPV95" s="88"/>
      <c r="JPW95" s="89"/>
      <c r="JPX95" s="88"/>
      <c r="JPY95" s="267"/>
      <c r="JPZ95" s="267"/>
      <c r="JQA95" s="267"/>
      <c r="JQB95" s="267"/>
      <c r="JQC95" s="267"/>
      <c r="JQD95" s="267"/>
      <c r="JQE95" s="267"/>
      <c r="JQF95" s="267"/>
      <c r="JQG95" s="267"/>
      <c r="JQH95" s="267"/>
      <c r="JQI95" s="267"/>
      <c r="JQJ95" s="267"/>
      <c r="JQK95" s="88"/>
      <c r="JQL95" s="267"/>
      <c r="JQM95" s="267"/>
      <c r="JQN95" s="88"/>
      <c r="JQO95" s="89"/>
      <c r="JQP95" s="88"/>
      <c r="JQQ95" s="267"/>
      <c r="JQR95" s="267"/>
      <c r="JQS95" s="267"/>
      <c r="JQT95" s="267"/>
      <c r="JQU95" s="267"/>
      <c r="JQV95" s="267"/>
      <c r="JQW95" s="267"/>
      <c r="JQX95" s="267"/>
      <c r="JQY95" s="267"/>
      <c r="JQZ95" s="267"/>
      <c r="JRA95" s="267"/>
      <c r="JRB95" s="267"/>
      <c r="JRC95" s="88"/>
      <c r="JRD95" s="267"/>
      <c r="JRE95" s="267"/>
      <c r="JRF95" s="88"/>
      <c r="JRG95" s="89"/>
      <c r="JRH95" s="88"/>
      <c r="JRI95" s="267"/>
      <c r="JRJ95" s="267"/>
      <c r="JRK95" s="267"/>
      <c r="JRL95" s="267"/>
      <c r="JRM95" s="267"/>
      <c r="JRN95" s="267"/>
      <c r="JRO95" s="267"/>
      <c r="JRP95" s="267"/>
      <c r="JRQ95" s="267"/>
      <c r="JRR95" s="267"/>
      <c r="JRS95" s="267"/>
      <c r="JRT95" s="267"/>
      <c r="JRU95" s="88"/>
      <c r="JRV95" s="267"/>
      <c r="JRW95" s="267"/>
      <c r="JRX95" s="88"/>
      <c r="JRY95" s="89"/>
      <c r="JRZ95" s="88"/>
      <c r="JSA95" s="267"/>
      <c r="JSB95" s="267"/>
      <c r="JSC95" s="267"/>
      <c r="JSD95" s="267"/>
      <c r="JSE95" s="267"/>
      <c r="JSF95" s="267"/>
      <c r="JSG95" s="267"/>
      <c r="JSH95" s="267"/>
      <c r="JSI95" s="267"/>
      <c r="JSJ95" s="267"/>
      <c r="JSK95" s="267"/>
      <c r="JSL95" s="267"/>
      <c r="JSM95" s="88"/>
      <c r="JSN95" s="267"/>
      <c r="JSO95" s="267"/>
      <c r="JSP95" s="88"/>
      <c r="JSQ95" s="89"/>
      <c r="JSR95" s="88"/>
      <c r="JSS95" s="267"/>
      <c r="JST95" s="267"/>
      <c r="JSU95" s="267"/>
      <c r="JSV95" s="267"/>
      <c r="JSW95" s="267"/>
      <c r="JSX95" s="267"/>
      <c r="JSY95" s="267"/>
      <c r="JSZ95" s="267"/>
      <c r="JTA95" s="267"/>
      <c r="JTB95" s="267"/>
      <c r="JTC95" s="267"/>
      <c r="JTD95" s="267"/>
      <c r="JTE95" s="88"/>
      <c r="JTF95" s="267"/>
      <c r="JTG95" s="267"/>
      <c r="JTH95" s="88"/>
      <c r="JTI95" s="89"/>
      <c r="JTJ95" s="88"/>
      <c r="JTK95" s="267"/>
      <c r="JTL95" s="267"/>
      <c r="JTM95" s="267"/>
      <c r="JTN95" s="267"/>
      <c r="JTO95" s="267"/>
      <c r="JTP95" s="267"/>
      <c r="JTQ95" s="267"/>
      <c r="JTR95" s="267"/>
      <c r="JTS95" s="267"/>
      <c r="JTT95" s="267"/>
      <c r="JTU95" s="267"/>
      <c r="JTV95" s="267"/>
      <c r="JTW95" s="88"/>
      <c r="JTX95" s="267"/>
      <c r="JTY95" s="267"/>
      <c r="JTZ95" s="88"/>
      <c r="JUA95" s="89"/>
      <c r="JUB95" s="88"/>
      <c r="JUC95" s="267"/>
      <c r="JUD95" s="267"/>
      <c r="JUE95" s="267"/>
      <c r="JUF95" s="267"/>
      <c r="JUG95" s="267"/>
      <c r="JUH95" s="267"/>
      <c r="JUI95" s="267"/>
      <c r="JUJ95" s="267"/>
      <c r="JUK95" s="267"/>
      <c r="JUL95" s="267"/>
      <c r="JUM95" s="267"/>
      <c r="JUN95" s="267"/>
      <c r="JUO95" s="88"/>
      <c r="JUP95" s="267"/>
      <c r="JUQ95" s="267"/>
      <c r="JUR95" s="88"/>
      <c r="JUS95" s="89"/>
      <c r="JUT95" s="88"/>
      <c r="JUU95" s="267"/>
      <c r="JUV95" s="267"/>
      <c r="JUW95" s="267"/>
      <c r="JUX95" s="267"/>
      <c r="JUY95" s="267"/>
      <c r="JUZ95" s="267"/>
      <c r="JVA95" s="267"/>
      <c r="JVB95" s="267"/>
      <c r="JVC95" s="267"/>
      <c r="JVD95" s="267"/>
      <c r="JVE95" s="267"/>
      <c r="JVF95" s="267"/>
      <c r="JVG95" s="88"/>
      <c r="JVH95" s="267"/>
      <c r="JVI95" s="267"/>
      <c r="JVJ95" s="88"/>
      <c r="JVK95" s="89"/>
      <c r="JVL95" s="88"/>
      <c r="JVM95" s="267"/>
      <c r="JVN95" s="267"/>
      <c r="JVO95" s="267"/>
      <c r="JVP95" s="267"/>
      <c r="JVQ95" s="267"/>
      <c r="JVR95" s="267"/>
      <c r="JVS95" s="267"/>
      <c r="JVT95" s="267"/>
      <c r="JVU95" s="267"/>
      <c r="JVV95" s="267"/>
      <c r="JVW95" s="267"/>
      <c r="JVX95" s="267"/>
      <c r="JVY95" s="88"/>
      <c r="JVZ95" s="267"/>
      <c r="JWA95" s="267"/>
      <c r="JWB95" s="88"/>
      <c r="JWC95" s="89"/>
      <c r="JWD95" s="88"/>
      <c r="JWE95" s="267"/>
      <c r="JWF95" s="267"/>
      <c r="JWG95" s="267"/>
      <c r="JWH95" s="267"/>
      <c r="JWI95" s="267"/>
      <c r="JWJ95" s="267"/>
      <c r="JWK95" s="267"/>
      <c r="JWL95" s="267"/>
      <c r="JWM95" s="267"/>
      <c r="JWN95" s="267"/>
      <c r="JWO95" s="267"/>
      <c r="JWP95" s="267"/>
      <c r="JWQ95" s="88"/>
      <c r="JWR95" s="267"/>
      <c r="JWS95" s="267"/>
      <c r="JWT95" s="88"/>
      <c r="JWU95" s="89"/>
      <c r="JWV95" s="88"/>
      <c r="JWW95" s="267"/>
      <c r="JWX95" s="267"/>
      <c r="JWY95" s="267"/>
      <c r="JWZ95" s="267"/>
      <c r="JXA95" s="267"/>
      <c r="JXB95" s="267"/>
      <c r="JXC95" s="267"/>
      <c r="JXD95" s="267"/>
      <c r="JXE95" s="267"/>
      <c r="JXF95" s="267"/>
      <c r="JXG95" s="267"/>
      <c r="JXH95" s="267"/>
      <c r="JXI95" s="88"/>
      <c r="JXJ95" s="267"/>
      <c r="JXK95" s="267"/>
      <c r="JXL95" s="88"/>
      <c r="JXM95" s="89"/>
      <c r="JXN95" s="88"/>
      <c r="JXO95" s="267"/>
      <c r="JXP95" s="267"/>
      <c r="JXQ95" s="267"/>
      <c r="JXR95" s="267"/>
      <c r="JXS95" s="267"/>
      <c r="JXT95" s="267"/>
      <c r="JXU95" s="267"/>
      <c r="JXV95" s="267"/>
      <c r="JXW95" s="267"/>
      <c r="JXX95" s="267"/>
      <c r="JXY95" s="267"/>
      <c r="JXZ95" s="267"/>
      <c r="JYA95" s="88"/>
      <c r="JYB95" s="267"/>
      <c r="JYC95" s="267"/>
      <c r="JYD95" s="88"/>
      <c r="JYE95" s="89"/>
      <c r="JYF95" s="88"/>
      <c r="JYG95" s="267"/>
      <c r="JYH95" s="267"/>
      <c r="JYI95" s="267"/>
      <c r="JYJ95" s="267"/>
      <c r="JYK95" s="267"/>
      <c r="JYL95" s="267"/>
      <c r="JYM95" s="267"/>
      <c r="JYN95" s="267"/>
      <c r="JYO95" s="267"/>
      <c r="JYP95" s="267"/>
      <c r="JYQ95" s="267"/>
      <c r="JYR95" s="267"/>
      <c r="JYS95" s="88"/>
      <c r="JYT95" s="267"/>
      <c r="JYU95" s="267"/>
      <c r="JYV95" s="88"/>
      <c r="JYW95" s="89"/>
      <c r="JYX95" s="88"/>
      <c r="JYY95" s="267"/>
      <c r="JYZ95" s="267"/>
      <c r="JZA95" s="267"/>
      <c r="JZB95" s="267"/>
      <c r="JZC95" s="267"/>
      <c r="JZD95" s="267"/>
      <c r="JZE95" s="267"/>
      <c r="JZF95" s="267"/>
      <c r="JZG95" s="267"/>
      <c r="JZH95" s="267"/>
      <c r="JZI95" s="267"/>
      <c r="JZJ95" s="267"/>
      <c r="JZK95" s="88"/>
      <c r="JZL95" s="267"/>
      <c r="JZM95" s="267"/>
      <c r="JZN95" s="88"/>
      <c r="JZO95" s="89"/>
      <c r="JZP95" s="88"/>
      <c r="JZQ95" s="267"/>
      <c r="JZR95" s="267"/>
      <c r="JZS95" s="267"/>
      <c r="JZT95" s="267"/>
      <c r="JZU95" s="267"/>
      <c r="JZV95" s="267"/>
      <c r="JZW95" s="267"/>
      <c r="JZX95" s="267"/>
      <c r="JZY95" s="267"/>
      <c r="JZZ95" s="267"/>
      <c r="KAA95" s="267"/>
      <c r="KAB95" s="267"/>
      <c r="KAC95" s="88"/>
      <c r="KAD95" s="267"/>
      <c r="KAE95" s="267"/>
      <c r="KAF95" s="88"/>
      <c r="KAG95" s="89"/>
      <c r="KAH95" s="88"/>
      <c r="KAI95" s="267"/>
      <c r="KAJ95" s="267"/>
      <c r="KAK95" s="267"/>
      <c r="KAL95" s="267"/>
      <c r="KAM95" s="267"/>
      <c r="KAN95" s="267"/>
      <c r="KAO95" s="267"/>
      <c r="KAP95" s="267"/>
      <c r="KAQ95" s="267"/>
      <c r="KAR95" s="267"/>
      <c r="KAS95" s="267"/>
      <c r="KAT95" s="267"/>
      <c r="KAU95" s="88"/>
      <c r="KAV95" s="267"/>
      <c r="KAW95" s="267"/>
      <c r="KAX95" s="88"/>
      <c r="KAY95" s="89"/>
      <c r="KAZ95" s="88"/>
      <c r="KBA95" s="267"/>
      <c r="KBB95" s="267"/>
      <c r="KBC95" s="267"/>
      <c r="KBD95" s="267"/>
      <c r="KBE95" s="267"/>
      <c r="KBF95" s="267"/>
      <c r="KBG95" s="267"/>
      <c r="KBH95" s="267"/>
      <c r="KBI95" s="267"/>
      <c r="KBJ95" s="267"/>
      <c r="KBK95" s="267"/>
      <c r="KBL95" s="267"/>
      <c r="KBM95" s="88"/>
      <c r="KBN95" s="267"/>
      <c r="KBO95" s="267"/>
      <c r="KBP95" s="88"/>
      <c r="KBQ95" s="89"/>
      <c r="KBR95" s="88"/>
      <c r="KBS95" s="267"/>
      <c r="KBT95" s="267"/>
      <c r="KBU95" s="267"/>
      <c r="KBV95" s="267"/>
      <c r="KBW95" s="267"/>
      <c r="KBX95" s="267"/>
      <c r="KBY95" s="267"/>
      <c r="KBZ95" s="267"/>
      <c r="KCA95" s="267"/>
      <c r="KCB95" s="267"/>
      <c r="KCC95" s="267"/>
      <c r="KCD95" s="267"/>
      <c r="KCE95" s="88"/>
      <c r="KCF95" s="267"/>
      <c r="KCG95" s="267"/>
      <c r="KCH95" s="88"/>
      <c r="KCI95" s="89"/>
      <c r="KCJ95" s="88"/>
      <c r="KCK95" s="267"/>
      <c r="KCL95" s="267"/>
      <c r="KCM95" s="267"/>
      <c r="KCN95" s="267"/>
      <c r="KCO95" s="267"/>
      <c r="KCP95" s="267"/>
      <c r="KCQ95" s="267"/>
      <c r="KCR95" s="267"/>
      <c r="KCS95" s="267"/>
      <c r="KCT95" s="267"/>
      <c r="KCU95" s="267"/>
      <c r="KCV95" s="267"/>
      <c r="KCW95" s="88"/>
      <c r="KCX95" s="267"/>
      <c r="KCY95" s="267"/>
      <c r="KCZ95" s="88"/>
      <c r="KDA95" s="89"/>
      <c r="KDB95" s="88"/>
      <c r="KDC95" s="267"/>
      <c r="KDD95" s="267"/>
      <c r="KDE95" s="267"/>
      <c r="KDF95" s="267"/>
      <c r="KDG95" s="267"/>
      <c r="KDH95" s="267"/>
      <c r="KDI95" s="267"/>
      <c r="KDJ95" s="267"/>
      <c r="KDK95" s="267"/>
      <c r="KDL95" s="267"/>
      <c r="KDM95" s="267"/>
      <c r="KDN95" s="267"/>
      <c r="KDO95" s="88"/>
      <c r="KDP95" s="267"/>
      <c r="KDQ95" s="267"/>
      <c r="KDR95" s="88"/>
      <c r="KDS95" s="89"/>
      <c r="KDT95" s="88"/>
      <c r="KDU95" s="267"/>
      <c r="KDV95" s="267"/>
      <c r="KDW95" s="267"/>
      <c r="KDX95" s="267"/>
      <c r="KDY95" s="267"/>
      <c r="KDZ95" s="267"/>
      <c r="KEA95" s="267"/>
      <c r="KEB95" s="267"/>
      <c r="KEC95" s="267"/>
      <c r="KED95" s="267"/>
      <c r="KEE95" s="267"/>
      <c r="KEF95" s="267"/>
      <c r="KEG95" s="88"/>
      <c r="KEH95" s="267"/>
      <c r="KEI95" s="267"/>
      <c r="KEJ95" s="88"/>
      <c r="KEK95" s="89"/>
      <c r="KEL95" s="88"/>
      <c r="KEM95" s="267"/>
      <c r="KEN95" s="267"/>
      <c r="KEO95" s="267"/>
      <c r="KEP95" s="267"/>
      <c r="KEQ95" s="267"/>
      <c r="KER95" s="267"/>
      <c r="KES95" s="267"/>
      <c r="KET95" s="267"/>
      <c r="KEU95" s="267"/>
      <c r="KEV95" s="267"/>
      <c r="KEW95" s="267"/>
      <c r="KEX95" s="267"/>
      <c r="KEY95" s="88"/>
      <c r="KEZ95" s="267"/>
      <c r="KFA95" s="267"/>
      <c r="KFB95" s="88"/>
      <c r="KFC95" s="89"/>
      <c r="KFD95" s="88"/>
      <c r="KFE95" s="267"/>
      <c r="KFF95" s="267"/>
      <c r="KFG95" s="267"/>
      <c r="KFH95" s="267"/>
      <c r="KFI95" s="267"/>
      <c r="KFJ95" s="267"/>
      <c r="KFK95" s="267"/>
      <c r="KFL95" s="267"/>
      <c r="KFM95" s="267"/>
      <c r="KFN95" s="267"/>
      <c r="KFO95" s="267"/>
      <c r="KFP95" s="267"/>
      <c r="KFQ95" s="88"/>
      <c r="KFR95" s="267"/>
      <c r="KFS95" s="267"/>
      <c r="KFT95" s="88"/>
      <c r="KFU95" s="89"/>
      <c r="KFV95" s="88"/>
      <c r="KFW95" s="267"/>
      <c r="KFX95" s="267"/>
      <c r="KFY95" s="267"/>
      <c r="KFZ95" s="267"/>
      <c r="KGA95" s="267"/>
      <c r="KGB95" s="267"/>
      <c r="KGC95" s="267"/>
      <c r="KGD95" s="267"/>
      <c r="KGE95" s="267"/>
      <c r="KGF95" s="267"/>
      <c r="KGG95" s="267"/>
      <c r="KGH95" s="267"/>
      <c r="KGI95" s="88"/>
      <c r="KGJ95" s="267"/>
      <c r="KGK95" s="267"/>
      <c r="KGL95" s="88"/>
      <c r="KGM95" s="89"/>
      <c r="KGN95" s="88"/>
      <c r="KGO95" s="267"/>
      <c r="KGP95" s="267"/>
      <c r="KGQ95" s="267"/>
      <c r="KGR95" s="267"/>
      <c r="KGS95" s="267"/>
      <c r="KGT95" s="267"/>
      <c r="KGU95" s="267"/>
      <c r="KGV95" s="267"/>
      <c r="KGW95" s="267"/>
      <c r="KGX95" s="267"/>
      <c r="KGY95" s="267"/>
      <c r="KGZ95" s="267"/>
      <c r="KHA95" s="88"/>
      <c r="KHB95" s="267"/>
      <c r="KHC95" s="267"/>
      <c r="KHD95" s="88"/>
      <c r="KHE95" s="89"/>
      <c r="KHF95" s="88"/>
      <c r="KHG95" s="267"/>
      <c r="KHH95" s="267"/>
      <c r="KHI95" s="267"/>
      <c r="KHJ95" s="267"/>
      <c r="KHK95" s="267"/>
      <c r="KHL95" s="267"/>
      <c r="KHM95" s="267"/>
      <c r="KHN95" s="267"/>
      <c r="KHO95" s="267"/>
      <c r="KHP95" s="267"/>
      <c r="KHQ95" s="267"/>
      <c r="KHR95" s="267"/>
      <c r="KHS95" s="88"/>
      <c r="KHT95" s="267"/>
      <c r="KHU95" s="267"/>
      <c r="KHV95" s="88"/>
      <c r="KHW95" s="89"/>
      <c r="KHX95" s="88"/>
      <c r="KHY95" s="267"/>
      <c r="KHZ95" s="267"/>
      <c r="KIA95" s="267"/>
      <c r="KIB95" s="267"/>
      <c r="KIC95" s="267"/>
      <c r="KID95" s="267"/>
      <c r="KIE95" s="267"/>
      <c r="KIF95" s="267"/>
      <c r="KIG95" s="267"/>
      <c r="KIH95" s="267"/>
      <c r="KII95" s="267"/>
      <c r="KIJ95" s="267"/>
      <c r="KIK95" s="88"/>
      <c r="KIL95" s="267"/>
      <c r="KIM95" s="267"/>
      <c r="KIN95" s="88"/>
      <c r="KIO95" s="89"/>
      <c r="KIP95" s="88"/>
      <c r="KIQ95" s="267"/>
      <c r="KIR95" s="267"/>
      <c r="KIS95" s="267"/>
      <c r="KIT95" s="267"/>
      <c r="KIU95" s="267"/>
      <c r="KIV95" s="267"/>
      <c r="KIW95" s="267"/>
      <c r="KIX95" s="267"/>
      <c r="KIY95" s="267"/>
      <c r="KIZ95" s="267"/>
      <c r="KJA95" s="267"/>
      <c r="KJB95" s="267"/>
      <c r="KJC95" s="88"/>
      <c r="KJD95" s="267"/>
      <c r="KJE95" s="267"/>
      <c r="KJF95" s="88"/>
      <c r="KJG95" s="89"/>
      <c r="KJH95" s="88"/>
      <c r="KJI95" s="267"/>
      <c r="KJJ95" s="267"/>
      <c r="KJK95" s="267"/>
      <c r="KJL95" s="267"/>
      <c r="KJM95" s="267"/>
      <c r="KJN95" s="267"/>
      <c r="KJO95" s="267"/>
      <c r="KJP95" s="267"/>
      <c r="KJQ95" s="267"/>
      <c r="KJR95" s="267"/>
      <c r="KJS95" s="267"/>
      <c r="KJT95" s="267"/>
      <c r="KJU95" s="88"/>
      <c r="KJV95" s="267"/>
      <c r="KJW95" s="267"/>
      <c r="KJX95" s="88"/>
      <c r="KJY95" s="89"/>
      <c r="KJZ95" s="88"/>
      <c r="KKA95" s="267"/>
      <c r="KKB95" s="267"/>
      <c r="KKC95" s="267"/>
      <c r="KKD95" s="267"/>
      <c r="KKE95" s="267"/>
      <c r="KKF95" s="267"/>
      <c r="KKG95" s="267"/>
      <c r="KKH95" s="267"/>
      <c r="KKI95" s="267"/>
      <c r="KKJ95" s="267"/>
      <c r="KKK95" s="267"/>
      <c r="KKL95" s="267"/>
      <c r="KKM95" s="88"/>
      <c r="KKN95" s="267"/>
      <c r="KKO95" s="267"/>
      <c r="KKP95" s="88"/>
      <c r="KKQ95" s="89"/>
      <c r="KKR95" s="88"/>
      <c r="KKS95" s="267"/>
      <c r="KKT95" s="267"/>
      <c r="KKU95" s="267"/>
      <c r="KKV95" s="267"/>
      <c r="KKW95" s="267"/>
      <c r="KKX95" s="267"/>
      <c r="KKY95" s="267"/>
      <c r="KKZ95" s="267"/>
      <c r="KLA95" s="267"/>
      <c r="KLB95" s="267"/>
      <c r="KLC95" s="267"/>
      <c r="KLD95" s="267"/>
      <c r="KLE95" s="88"/>
      <c r="KLF95" s="267"/>
      <c r="KLG95" s="267"/>
      <c r="KLH95" s="88"/>
      <c r="KLI95" s="89"/>
      <c r="KLJ95" s="88"/>
      <c r="KLK95" s="267"/>
      <c r="KLL95" s="267"/>
      <c r="KLM95" s="267"/>
      <c r="KLN95" s="267"/>
      <c r="KLO95" s="267"/>
      <c r="KLP95" s="267"/>
      <c r="KLQ95" s="267"/>
      <c r="KLR95" s="267"/>
      <c r="KLS95" s="267"/>
      <c r="KLT95" s="267"/>
      <c r="KLU95" s="267"/>
      <c r="KLV95" s="267"/>
      <c r="KLW95" s="88"/>
      <c r="KLX95" s="267"/>
      <c r="KLY95" s="267"/>
      <c r="KLZ95" s="88"/>
      <c r="KMA95" s="89"/>
      <c r="KMB95" s="88"/>
      <c r="KMC95" s="267"/>
      <c r="KMD95" s="267"/>
      <c r="KME95" s="267"/>
      <c r="KMF95" s="267"/>
      <c r="KMG95" s="267"/>
      <c r="KMH95" s="267"/>
      <c r="KMI95" s="267"/>
      <c r="KMJ95" s="267"/>
      <c r="KMK95" s="267"/>
      <c r="KML95" s="267"/>
      <c r="KMM95" s="267"/>
      <c r="KMN95" s="267"/>
      <c r="KMO95" s="88"/>
      <c r="KMP95" s="267"/>
      <c r="KMQ95" s="267"/>
      <c r="KMR95" s="88"/>
      <c r="KMS95" s="89"/>
      <c r="KMT95" s="88"/>
      <c r="KMU95" s="267"/>
      <c r="KMV95" s="267"/>
      <c r="KMW95" s="267"/>
      <c r="KMX95" s="267"/>
      <c r="KMY95" s="267"/>
      <c r="KMZ95" s="267"/>
      <c r="KNA95" s="267"/>
      <c r="KNB95" s="267"/>
      <c r="KNC95" s="267"/>
      <c r="KND95" s="267"/>
      <c r="KNE95" s="267"/>
      <c r="KNF95" s="267"/>
      <c r="KNG95" s="88"/>
      <c r="KNH95" s="267"/>
      <c r="KNI95" s="267"/>
      <c r="KNJ95" s="88"/>
      <c r="KNK95" s="89"/>
      <c r="KNL95" s="88"/>
      <c r="KNM95" s="267"/>
      <c r="KNN95" s="267"/>
      <c r="KNO95" s="267"/>
      <c r="KNP95" s="267"/>
      <c r="KNQ95" s="267"/>
      <c r="KNR95" s="267"/>
      <c r="KNS95" s="267"/>
      <c r="KNT95" s="267"/>
      <c r="KNU95" s="267"/>
      <c r="KNV95" s="267"/>
      <c r="KNW95" s="267"/>
      <c r="KNX95" s="267"/>
      <c r="KNY95" s="88"/>
      <c r="KNZ95" s="267"/>
      <c r="KOA95" s="267"/>
      <c r="KOB95" s="88"/>
      <c r="KOC95" s="89"/>
      <c r="KOD95" s="88"/>
      <c r="KOE95" s="267"/>
      <c r="KOF95" s="267"/>
      <c r="KOG95" s="267"/>
      <c r="KOH95" s="267"/>
      <c r="KOI95" s="267"/>
      <c r="KOJ95" s="267"/>
      <c r="KOK95" s="267"/>
      <c r="KOL95" s="267"/>
      <c r="KOM95" s="267"/>
      <c r="KON95" s="267"/>
      <c r="KOO95" s="267"/>
      <c r="KOP95" s="267"/>
      <c r="KOQ95" s="88"/>
      <c r="KOR95" s="267"/>
      <c r="KOS95" s="267"/>
      <c r="KOT95" s="88"/>
      <c r="KOU95" s="89"/>
      <c r="KOV95" s="88"/>
      <c r="KOW95" s="267"/>
      <c r="KOX95" s="267"/>
      <c r="KOY95" s="267"/>
      <c r="KOZ95" s="267"/>
      <c r="KPA95" s="267"/>
      <c r="KPB95" s="267"/>
      <c r="KPC95" s="267"/>
      <c r="KPD95" s="267"/>
      <c r="KPE95" s="267"/>
      <c r="KPF95" s="267"/>
      <c r="KPG95" s="267"/>
      <c r="KPH95" s="267"/>
      <c r="KPI95" s="88"/>
      <c r="KPJ95" s="267"/>
      <c r="KPK95" s="267"/>
      <c r="KPL95" s="88"/>
      <c r="KPM95" s="89"/>
      <c r="KPN95" s="88"/>
      <c r="KPO95" s="267"/>
      <c r="KPP95" s="267"/>
      <c r="KPQ95" s="267"/>
      <c r="KPR95" s="267"/>
      <c r="KPS95" s="267"/>
      <c r="KPT95" s="267"/>
      <c r="KPU95" s="267"/>
      <c r="KPV95" s="267"/>
      <c r="KPW95" s="267"/>
      <c r="KPX95" s="267"/>
      <c r="KPY95" s="267"/>
      <c r="KPZ95" s="267"/>
      <c r="KQA95" s="88"/>
      <c r="KQB95" s="267"/>
      <c r="KQC95" s="267"/>
      <c r="KQD95" s="88"/>
      <c r="KQE95" s="89"/>
      <c r="KQF95" s="88"/>
      <c r="KQG95" s="267"/>
      <c r="KQH95" s="267"/>
      <c r="KQI95" s="267"/>
      <c r="KQJ95" s="267"/>
      <c r="KQK95" s="267"/>
      <c r="KQL95" s="267"/>
      <c r="KQM95" s="267"/>
      <c r="KQN95" s="267"/>
      <c r="KQO95" s="267"/>
      <c r="KQP95" s="267"/>
      <c r="KQQ95" s="267"/>
      <c r="KQR95" s="267"/>
      <c r="KQS95" s="88"/>
      <c r="KQT95" s="267"/>
      <c r="KQU95" s="267"/>
      <c r="KQV95" s="88"/>
      <c r="KQW95" s="89"/>
      <c r="KQX95" s="88"/>
      <c r="KQY95" s="267"/>
      <c r="KQZ95" s="267"/>
      <c r="KRA95" s="267"/>
      <c r="KRB95" s="267"/>
      <c r="KRC95" s="267"/>
      <c r="KRD95" s="267"/>
      <c r="KRE95" s="267"/>
      <c r="KRF95" s="267"/>
      <c r="KRG95" s="267"/>
      <c r="KRH95" s="267"/>
      <c r="KRI95" s="267"/>
      <c r="KRJ95" s="267"/>
      <c r="KRK95" s="88"/>
      <c r="KRL95" s="267"/>
      <c r="KRM95" s="267"/>
      <c r="KRN95" s="88"/>
      <c r="KRO95" s="89"/>
      <c r="KRP95" s="88"/>
      <c r="KRQ95" s="267"/>
      <c r="KRR95" s="267"/>
      <c r="KRS95" s="267"/>
      <c r="KRT95" s="267"/>
      <c r="KRU95" s="267"/>
      <c r="KRV95" s="267"/>
      <c r="KRW95" s="267"/>
      <c r="KRX95" s="267"/>
      <c r="KRY95" s="267"/>
      <c r="KRZ95" s="267"/>
      <c r="KSA95" s="267"/>
      <c r="KSB95" s="267"/>
      <c r="KSC95" s="88"/>
      <c r="KSD95" s="267"/>
      <c r="KSE95" s="267"/>
      <c r="KSF95" s="88"/>
      <c r="KSG95" s="89"/>
      <c r="KSH95" s="88"/>
      <c r="KSI95" s="267"/>
      <c r="KSJ95" s="267"/>
      <c r="KSK95" s="267"/>
      <c r="KSL95" s="267"/>
      <c r="KSM95" s="267"/>
      <c r="KSN95" s="267"/>
      <c r="KSO95" s="267"/>
      <c r="KSP95" s="267"/>
      <c r="KSQ95" s="267"/>
      <c r="KSR95" s="267"/>
      <c r="KSS95" s="267"/>
      <c r="KST95" s="267"/>
      <c r="KSU95" s="88"/>
      <c r="KSV95" s="267"/>
      <c r="KSW95" s="267"/>
      <c r="KSX95" s="88"/>
      <c r="KSY95" s="89"/>
      <c r="KSZ95" s="88"/>
      <c r="KTA95" s="267"/>
      <c r="KTB95" s="267"/>
      <c r="KTC95" s="267"/>
      <c r="KTD95" s="267"/>
      <c r="KTE95" s="267"/>
      <c r="KTF95" s="267"/>
      <c r="KTG95" s="267"/>
      <c r="KTH95" s="267"/>
      <c r="KTI95" s="267"/>
      <c r="KTJ95" s="267"/>
      <c r="KTK95" s="267"/>
      <c r="KTL95" s="267"/>
      <c r="KTM95" s="88"/>
      <c r="KTN95" s="267"/>
      <c r="KTO95" s="267"/>
      <c r="KTP95" s="88"/>
      <c r="KTQ95" s="89"/>
      <c r="KTR95" s="88"/>
      <c r="KTS95" s="267"/>
      <c r="KTT95" s="267"/>
      <c r="KTU95" s="267"/>
      <c r="KTV95" s="267"/>
      <c r="KTW95" s="267"/>
      <c r="KTX95" s="267"/>
      <c r="KTY95" s="267"/>
      <c r="KTZ95" s="267"/>
      <c r="KUA95" s="267"/>
      <c r="KUB95" s="267"/>
      <c r="KUC95" s="267"/>
      <c r="KUD95" s="267"/>
      <c r="KUE95" s="88"/>
      <c r="KUF95" s="267"/>
      <c r="KUG95" s="267"/>
      <c r="KUH95" s="88"/>
      <c r="KUI95" s="89"/>
      <c r="KUJ95" s="88"/>
      <c r="KUK95" s="267"/>
      <c r="KUL95" s="267"/>
      <c r="KUM95" s="267"/>
      <c r="KUN95" s="267"/>
      <c r="KUO95" s="267"/>
      <c r="KUP95" s="267"/>
      <c r="KUQ95" s="267"/>
      <c r="KUR95" s="267"/>
      <c r="KUS95" s="267"/>
      <c r="KUT95" s="267"/>
      <c r="KUU95" s="267"/>
      <c r="KUV95" s="267"/>
      <c r="KUW95" s="88"/>
      <c r="KUX95" s="267"/>
      <c r="KUY95" s="267"/>
      <c r="KUZ95" s="88"/>
      <c r="KVA95" s="89"/>
      <c r="KVB95" s="88"/>
      <c r="KVC95" s="267"/>
      <c r="KVD95" s="267"/>
      <c r="KVE95" s="267"/>
      <c r="KVF95" s="267"/>
      <c r="KVG95" s="267"/>
      <c r="KVH95" s="267"/>
      <c r="KVI95" s="267"/>
      <c r="KVJ95" s="267"/>
      <c r="KVK95" s="267"/>
      <c r="KVL95" s="267"/>
      <c r="KVM95" s="267"/>
      <c r="KVN95" s="267"/>
      <c r="KVO95" s="88"/>
      <c r="KVP95" s="267"/>
      <c r="KVQ95" s="267"/>
      <c r="KVR95" s="88"/>
      <c r="KVS95" s="89"/>
      <c r="KVT95" s="88"/>
      <c r="KVU95" s="267"/>
      <c r="KVV95" s="267"/>
      <c r="KVW95" s="267"/>
      <c r="KVX95" s="267"/>
      <c r="KVY95" s="267"/>
      <c r="KVZ95" s="267"/>
      <c r="KWA95" s="267"/>
      <c r="KWB95" s="267"/>
      <c r="KWC95" s="267"/>
      <c r="KWD95" s="267"/>
      <c r="KWE95" s="267"/>
      <c r="KWF95" s="267"/>
      <c r="KWG95" s="88"/>
      <c r="KWH95" s="267"/>
      <c r="KWI95" s="267"/>
      <c r="KWJ95" s="88"/>
      <c r="KWK95" s="89"/>
      <c r="KWL95" s="88"/>
      <c r="KWM95" s="267"/>
      <c r="KWN95" s="267"/>
      <c r="KWO95" s="267"/>
      <c r="KWP95" s="267"/>
      <c r="KWQ95" s="267"/>
      <c r="KWR95" s="267"/>
      <c r="KWS95" s="267"/>
      <c r="KWT95" s="267"/>
      <c r="KWU95" s="267"/>
      <c r="KWV95" s="267"/>
      <c r="KWW95" s="267"/>
      <c r="KWX95" s="267"/>
      <c r="KWY95" s="88"/>
      <c r="KWZ95" s="267"/>
      <c r="KXA95" s="267"/>
      <c r="KXB95" s="88"/>
      <c r="KXC95" s="89"/>
      <c r="KXD95" s="88"/>
      <c r="KXE95" s="267"/>
      <c r="KXF95" s="267"/>
      <c r="KXG95" s="267"/>
      <c r="KXH95" s="267"/>
      <c r="KXI95" s="267"/>
      <c r="KXJ95" s="267"/>
      <c r="KXK95" s="267"/>
      <c r="KXL95" s="267"/>
      <c r="KXM95" s="267"/>
      <c r="KXN95" s="267"/>
      <c r="KXO95" s="267"/>
      <c r="KXP95" s="267"/>
      <c r="KXQ95" s="88"/>
      <c r="KXR95" s="267"/>
      <c r="KXS95" s="267"/>
      <c r="KXT95" s="88"/>
      <c r="KXU95" s="89"/>
      <c r="KXV95" s="88"/>
      <c r="KXW95" s="267"/>
      <c r="KXX95" s="267"/>
      <c r="KXY95" s="267"/>
      <c r="KXZ95" s="267"/>
      <c r="KYA95" s="267"/>
      <c r="KYB95" s="267"/>
      <c r="KYC95" s="267"/>
      <c r="KYD95" s="267"/>
      <c r="KYE95" s="267"/>
      <c r="KYF95" s="267"/>
      <c r="KYG95" s="267"/>
      <c r="KYH95" s="267"/>
      <c r="KYI95" s="88"/>
      <c r="KYJ95" s="267"/>
      <c r="KYK95" s="267"/>
      <c r="KYL95" s="88"/>
      <c r="KYM95" s="89"/>
      <c r="KYN95" s="88"/>
      <c r="KYO95" s="267"/>
      <c r="KYP95" s="267"/>
      <c r="KYQ95" s="267"/>
      <c r="KYR95" s="267"/>
      <c r="KYS95" s="267"/>
      <c r="KYT95" s="267"/>
      <c r="KYU95" s="267"/>
      <c r="KYV95" s="267"/>
      <c r="KYW95" s="267"/>
      <c r="KYX95" s="267"/>
      <c r="KYY95" s="267"/>
      <c r="KYZ95" s="267"/>
      <c r="KZA95" s="88"/>
      <c r="KZB95" s="267"/>
      <c r="KZC95" s="267"/>
      <c r="KZD95" s="88"/>
      <c r="KZE95" s="89"/>
      <c r="KZF95" s="88"/>
      <c r="KZG95" s="267"/>
      <c r="KZH95" s="267"/>
      <c r="KZI95" s="267"/>
      <c r="KZJ95" s="267"/>
      <c r="KZK95" s="267"/>
      <c r="KZL95" s="267"/>
      <c r="KZM95" s="267"/>
      <c r="KZN95" s="267"/>
      <c r="KZO95" s="267"/>
      <c r="KZP95" s="267"/>
      <c r="KZQ95" s="267"/>
      <c r="KZR95" s="267"/>
      <c r="KZS95" s="88"/>
      <c r="KZT95" s="267"/>
      <c r="KZU95" s="267"/>
      <c r="KZV95" s="88"/>
      <c r="KZW95" s="89"/>
      <c r="KZX95" s="88"/>
      <c r="KZY95" s="267"/>
      <c r="KZZ95" s="267"/>
      <c r="LAA95" s="267"/>
      <c r="LAB95" s="267"/>
      <c r="LAC95" s="267"/>
      <c r="LAD95" s="267"/>
      <c r="LAE95" s="267"/>
      <c r="LAF95" s="267"/>
      <c r="LAG95" s="267"/>
      <c r="LAH95" s="267"/>
      <c r="LAI95" s="267"/>
      <c r="LAJ95" s="267"/>
      <c r="LAK95" s="88"/>
      <c r="LAL95" s="267"/>
      <c r="LAM95" s="267"/>
      <c r="LAN95" s="88"/>
      <c r="LAO95" s="89"/>
      <c r="LAP95" s="88"/>
      <c r="LAQ95" s="267"/>
      <c r="LAR95" s="267"/>
      <c r="LAS95" s="267"/>
      <c r="LAT95" s="267"/>
      <c r="LAU95" s="267"/>
      <c r="LAV95" s="267"/>
      <c r="LAW95" s="267"/>
      <c r="LAX95" s="267"/>
      <c r="LAY95" s="267"/>
      <c r="LAZ95" s="267"/>
      <c r="LBA95" s="267"/>
      <c r="LBB95" s="267"/>
      <c r="LBC95" s="88"/>
      <c r="LBD95" s="267"/>
      <c r="LBE95" s="267"/>
      <c r="LBF95" s="88"/>
      <c r="LBG95" s="89"/>
      <c r="LBH95" s="88"/>
      <c r="LBI95" s="267"/>
      <c r="LBJ95" s="267"/>
      <c r="LBK95" s="267"/>
      <c r="LBL95" s="267"/>
      <c r="LBM95" s="267"/>
      <c r="LBN95" s="267"/>
      <c r="LBO95" s="267"/>
      <c r="LBP95" s="267"/>
      <c r="LBQ95" s="267"/>
      <c r="LBR95" s="267"/>
      <c r="LBS95" s="267"/>
      <c r="LBT95" s="267"/>
      <c r="LBU95" s="88"/>
      <c r="LBV95" s="267"/>
      <c r="LBW95" s="267"/>
      <c r="LBX95" s="88"/>
      <c r="LBY95" s="89"/>
      <c r="LBZ95" s="88"/>
      <c r="LCA95" s="267"/>
      <c r="LCB95" s="267"/>
      <c r="LCC95" s="267"/>
      <c r="LCD95" s="267"/>
      <c r="LCE95" s="267"/>
      <c r="LCF95" s="267"/>
      <c r="LCG95" s="267"/>
      <c r="LCH95" s="267"/>
      <c r="LCI95" s="267"/>
      <c r="LCJ95" s="267"/>
      <c r="LCK95" s="267"/>
      <c r="LCL95" s="267"/>
      <c r="LCM95" s="88"/>
      <c r="LCN95" s="267"/>
      <c r="LCO95" s="267"/>
      <c r="LCP95" s="88"/>
      <c r="LCQ95" s="89"/>
      <c r="LCR95" s="88"/>
      <c r="LCS95" s="267"/>
      <c r="LCT95" s="267"/>
      <c r="LCU95" s="267"/>
      <c r="LCV95" s="267"/>
      <c r="LCW95" s="267"/>
      <c r="LCX95" s="267"/>
      <c r="LCY95" s="267"/>
      <c r="LCZ95" s="267"/>
      <c r="LDA95" s="267"/>
      <c r="LDB95" s="267"/>
      <c r="LDC95" s="267"/>
      <c r="LDD95" s="267"/>
      <c r="LDE95" s="88"/>
      <c r="LDF95" s="267"/>
      <c r="LDG95" s="267"/>
      <c r="LDH95" s="88"/>
      <c r="LDI95" s="89"/>
      <c r="LDJ95" s="88"/>
      <c r="LDK95" s="267"/>
      <c r="LDL95" s="267"/>
      <c r="LDM95" s="267"/>
      <c r="LDN95" s="267"/>
      <c r="LDO95" s="267"/>
      <c r="LDP95" s="267"/>
      <c r="LDQ95" s="267"/>
      <c r="LDR95" s="267"/>
      <c r="LDS95" s="267"/>
      <c r="LDT95" s="267"/>
      <c r="LDU95" s="267"/>
      <c r="LDV95" s="267"/>
      <c r="LDW95" s="88"/>
      <c r="LDX95" s="267"/>
      <c r="LDY95" s="267"/>
      <c r="LDZ95" s="88"/>
      <c r="LEA95" s="89"/>
      <c r="LEB95" s="88"/>
      <c r="LEC95" s="267"/>
      <c r="LED95" s="267"/>
      <c r="LEE95" s="267"/>
      <c r="LEF95" s="267"/>
      <c r="LEG95" s="267"/>
      <c r="LEH95" s="267"/>
      <c r="LEI95" s="267"/>
      <c r="LEJ95" s="267"/>
      <c r="LEK95" s="267"/>
      <c r="LEL95" s="267"/>
      <c r="LEM95" s="267"/>
      <c r="LEN95" s="267"/>
      <c r="LEO95" s="88"/>
      <c r="LEP95" s="267"/>
      <c r="LEQ95" s="267"/>
      <c r="LER95" s="88"/>
      <c r="LES95" s="89"/>
      <c r="LET95" s="88"/>
      <c r="LEU95" s="267"/>
      <c r="LEV95" s="267"/>
      <c r="LEW95" s="267"/>
      <c r="LEX95" s="267"/>
      <c r="LEY95" s="267"/>
      <c r="LEZ95" s="267"/>
      <c r="LFA95" s="267"/>
      <c r="LFB95" s="267"/>
      <c r="LFC95" s="267"/>
      <c r="LFD95" s="267"/>
      <c r="LFE95" s="267"/>
      <c r="LFF95" s="267"/>
      <c r="LFG95" s="88"/>
      <c r="LFH95" s="267"/>
      <c r="LFI95" s="267"/>
      <c r="LFJ95" s="88"/>
      <c r="LFK95" s="89"/>
      <c r="LFL95" s="88"/>
      <c r="LFM95" s="267"/>
      <c r="LFN95" s="267"/>
      <c r="LFO95" s="267"/>
      <c r="LFP95" s="267"/>
      <c r="LFQ95" s="267"/>
      <c r="LFR95" s="267"/>
      <c r="LFS95" s="267"/>
      <c r="LFT95" s="267"/>
      <c r="LFU95" s="267"/>
      <c r="LFV95" s="267"/>
      <c r="LFW95" s="267"/>
      <c r="LFX95" s="267"/>
      <c r="LFY95" s="88"/>
      <c r="LFZ95" s="267"/>
      <c r="LGA95" s="267"/>
      <c r="LGB95" s="88"/>
      <c r="LGC95" s="89"/>
      <c r="LGD95" s="88"/>
      <c r="LGE95" s="267"/>
      <c r="LGF95" s="267"/>
      <c r="LGG95" s="267"/>
      <c r="LGH95" s="267"/>
      <c r="LGI95" s="267"/>
      <c r="LGJ95" s="267"/>
      <c r="LGK95" s="267"/>
      <c r="LGL95" s="267"/>
      <c r="LGM95" s="267"/>
      <c r="LGN95" s="267"/>
      <c r="LGO95" s="267"/>
      <c r="LGP95" s="267"/>
      <c r="LGQ95" s="88"/>
      <c r="LGR95" s="267"/>
      <c r="LGS95" s="267"/>
      <c r="LGT95" s="88"/>
      <c r="LGU95" s="89"/>
      <c r="LGV95" s="88"/>
      <c r="LGW95" s="267"/>
      <c r="LGX95" s="267"/>
      <c r="LGY95" s="267"/>
      <c r="LGZ95" s="267"/>
      <c r="LHA95" s="267"/>
      <c r="LHB95" s="267"/>
      <c r="LHC95" s="267"/>
      <c r="LHD95" s="267"/>
      <c r="LHE95" s="267"/>
      <c r="LHF95" s="267"/>
      <c r="LHG95" s="267"/>
      <c r="LHH95" s="267"/>
      <c r="LHI95" s="88"/>
      <c r="LHJ95" s="267"/>
      <c r="LHK95" s="267"/>
      <c r="LHL95" s="88"/>
      <c r="LHM95" s="89"/>
      <c r="LHN95" s="88"/>
      <c r="LHO95" s="267"/>
      <c r="LHP95" s="267"/>
      <c r="LHQ95" s="267"/>
      <c r="LHR95" s="267"/>
      <c r="LHS95" s="267"/>
      <c r="LHT95" s="267"/>
      <c r="LHU95" s="267"/>
      <c r="LHV95" s="267"/>
      <c r="LHW95" s="267"/>
      <c r="LHX95" s="267"/>
      <c r="LHY95" s="267"/>
      <c r="LHZ95" s="267"/>
      <c r="LIA95" s="88"/>
      <c r="LIB95" s="267"/>
      <c r="LIC95" s="267"/>
      <c r="LID95" s="88"/>
      <c r="LIE95" s="89"/>
      <c r="LIF95" s="88"/>
      <c r="LIG95" s="267"/>
      <c r="LIH95" s="267"/>
      <c r="LII95" s="267"/>
      <c r="LIJ95" s="267"/>
      <c r="LIK95" s="267"/>
      <c r="LIL95" s="267"/>
      <c r="LIM95" s="267"/>
      <c r="LIN95" s="267"/>
      <c r="LIO95" s="267"/>
      <c r="LIP95" s="267"/>
      <c r="LIQ95" s="267"/>
      <c r="LIR95" s="267"/>
      <c r="LIS95" s="88"/>
      <c r="LIT95" s="267"/>
      <c r="LIU95" s="267"/>
      <c r="LIV95" s="88"/>
      <c r="LIW95" s="89"/>
      <c r="LIX95" s="88"/>
      <c r="LIY95" s="267"/>
      <c r="LIZ95" s="267"/>
      <c r="LJA95" s="267"/>
      <c r="LJB95" s="267"/>
      <c r="LJC95" s="267"/>
      <c r="LJD95" s="267"/>
      <c r="LJE95" s="267"/>
      <c r="LJF95" s="267"/>
      <c r="LJG95" s="267"/>
      <c r="LJH95" s="267"/>
      <c r="LJI95" s="267"/>
      <c r="LJJ95" s="267"/>
      <c r="LJK95" s="88"/>
      <c r="LJL95" s="267"/>
      <c r="LJM95" s="267"/>
      <c r="LJN95" s="88"/>
      <c r="LJO95" s="89"/>
      <c r="LJP95" s="88"/>
      <c r="LJQ95" s="267"/>
      <c r="LJR95" s="267"/>
      <c r="LJS95" s="267"/>
      <c r="LJT95" s="267"/>
      <c r="LJU95" s="267"/>
      <c r="LJV95" s="267"/>
      <c r="LJW95" s="267"/>
      <c r="LJX95" s="267"/>
      <c r="LJY95" s="267"/>
      <c r="LJZ95" s="267"/>
      <c r="LKA95" s="267"/>
      <c r="LKB95" s="267"/>
      <c r="LKC95" s="88"/>
      <c r="LKD95" s="267"/>
      <c r="LKE95" s="267"/>
      <c r="LKF95" s="88"/>
      <c r="LKG95" s="89"/>
      <c r="LKH95" s="88"/>
      <c r="LKI95" s="267"/>
      <c r="LKJ95" s="267"/>
      <c r="LKK95" s="267"/>
      <c r="LKL95" s="267"/>
      <c r="LKM95" s="267"/>
      <c r="LKN95" s="267"/>
      <c r="LKO95" s="267"/>
      <c r="LKP95" s="267"/>
      <c r="LKQ95" s="267"/>
      <c r="LKR95" s="267"/>
      <c r="LKS95" s="267"/>
      <c r="LKT95" s="267"/>
      <c r="LKU95" s="88"/>
      <c r="LKV95" s="267"/>
      <c r="LKW95" s="267"/>
      <c r="LKX95" s="88"/>
      <c r="LKY95" s="89"/>
      <c r="LKZ95" s="88"/>
      <c r="LLA95" s="267"/>
      <c r="LLB95" s="267"/>
      <c r="LLC95" s="267"/>
      <c r="LLD95" s="267"/>
      <c r="LLE95" s="267"/>
      <c r="LLF95" s="267"/>
      <c r="LLG95" s="267"/>
      <c r="LLH95" s="267"/>
      <c r="LLI95" s="267"/>
      <c r="LLJ95" s="267"/>
      <c r="LLK95" s="267"/>
      <c r="LLL95" s="267"/>
      <c r="LLM95" s="88"/>
      <c r="LLN95" s="267"/>
      <c r="LLO95" s="267"/>
      <c r="LLP95" s="88"/>
      <c r="LLQ95" s="89"/>
      <c r="LLR95" s="88"/>
      <c r="LLS95" s="267"/>
      <c r="LLT95" s="267"/>
      <c r="LLU95" s="267"/>
      <c r="LLV95" s="267"/>
      <c r="LLW95" s="267"/>
      <c r="LLX95" s="267"/>
      <c r="LLY95" s="267"/>
      <c r="LLZ95" s="267"/>
      <c r="LMA95" s="267"/>
      <c r="LMB95" s="267"/>
      <c r="LMC95" s="267"/>
      <c r="LMD95" s="267"/>
      <c r="LME95" s="88"/>
      <c r="LMF95" s="267"/>
      <c r="LMG95" s="267"/>
      <c r="LMH95" s="88"/>
      <c r="LMI95" s="89"/>
      <c r="LMJ95" s="88"/>
      <c r="LMK95" s="267"/>
      <c r="LML95" s="267"/>
      <c r="LMM95" s="267"/>
      <c r="LMN95" s="267"/>
      <c r="LMO95" s="267"/>
      <c r="LMP95" s="267"/>
      <c r="LMQ95" s="267"/>
      <c r="LMR95" s="267"/>
      <c r="LMS95" s="267"/>
      <c r="LMT95" s="267"/>
      <c r="LMU95" s="267"/>
      <c r="LMV95" s="267"/>
      <c r="LMW95" s="88"/>
      <c r="LMX95" s="267"/>
      <c r="LMY95" s="267"/>
      <c r="LMZ95" s="88"/>
      <c r="LNA95" s="89"/>
      <c r="LNB95" s="88"/>
      <c r="LNC95" s="267"/>
      <c r="LND95" s="267"/>
      <c r="LNE95" s="267"/>
      <c r="LNF95" s="267"/>
      <c r="LNG95" s="267"/>
      <c r="LNH95" s="267"/>
      <c r="LNI95" s="267"/>
      <c r="LNJ95" s="267"/>
      <c r="LNK95" s="267"/>
      <c r="LNL95" s="267"/>
      <c r="LNM95" s="267"/>
      <c r="LNN95" s="267"/>
      <c r="LNO95" s="88"/>
      <c r="LNP95" s="267"/>
      <c r="LNQ95" s="267"/>
      <c r="LNR95" s="88"/>
      <c r="LNS95" s="89"/>
      <c r="LNT95" s="88"/>
      <c r="LNU95" s="267"/>
      <c r="LNV95" s="267"/>
      <c r="LNW95" s="267"/>
      <c r="LNX95" s="267"/>
      <c r="LNY95" s="267"/>
      <c r="LNZ95" s="267"/>
      <c r="LOA95" s="267"/>
      <c r="LOB95" s="267"/>
      <c r="LOC95" s="267"/>
      <c r="LOD95" s="267"/>
      <c r="LOE95" s="267"/>
      <c r="LOF95" s="267"/>
      <c r="LOG95" s="88"/>
      <c r="LOH95" s="267"/>
      <c r="LOI95" s="267"/>
      <c r="LOJ95" s="88"/>
      <c r="LOK95" s="89"/>
      <c r="LOL95" s="88"/>
      <c r="LOM95" s="267"/>
      <c r="LON95" s="267"/>
      <c r="LOO95" s="267"/>
      <c r="LOP95" s="267"/>
      <c r="LOQ95" s="267"/>
      <c r="LOR95" s="267"/>
      <c r="LOS95" s="267"/>
      <c r="LOT95" s="267"/>
      <c r="LOU95" s="267"/>
      <c r="LOV95" s="267"/>
      <c r="LOW95" s="267"/>
      <c r="LOX95" s="267"/>
      <c r="LOY95" s="88"/>
      <c r="LOZ95" s="267"/>
      <c r="LPA95" s="267"/>
      <c r="LPB95" s="88"/>
      <c r="LPC95" s="89"/>
      <c r="LPD95" s="88"/>
      <c r="LPE95" s="267"/>
      <c r="LPF95" s="267"/>
      <c r="LPG95" s="267"/>
      <c r="LPH95" s="267"/>
      <c r="LPI95" s="267"/>
      <c r="LPJ95" s="267"/>
      <c r="LPK95" s="267"/>
      <c r="LPL95" s="267"/>
      <c r="LPM95" s="267"/>
      <c r="LPN95" s="267"/>
      <c r="LPO95" s="267"/>
      <c r="LPP95" s="267"/>
      <c r="LPQ95" s="88"/>
      <c r="LPR95" s="267"/>
      <c r="LPS95" s="267"/>
      <c r="LPT95" s="88"/>
      <c r="LPU95" s="89"/>
      <c r="LPV95" s="88"/>
      <c r="LPW95" s="267"/>
      <c r="LPX95" s="267"/>
      <c r="LPY95" s="267"/>
      <c r="LPZ95" s="267"/>
      <c r="LQA95" s="267"/>
      <c r="LQB95" s="267"/>
      <c r="LQC95" s="267"/>
      <c r="LQD95" s="267"/>
      <c r="LQE95" s="267"/>
      <c r="LQF95" s="267"/>
      <c r="LQG95" s="267"/>
      <c r="LQH95" s="267"/>
      <c r="LQI95" s="88"/>
      <c r="LQJ95" s="267"/>
      <c r="LQK95" s="267"/>
      <c r="LQL95" s="88"/>
      <c r="LQM95" s="89"/>
      <c r="LQN95" s="88"/>
      <c r="LQO95" s="267"/>
      <c r="LQP95" s="267"/>
      <c r="LQQ95" s="267"/>
      <c r="LQR95" s="267"/>
      <c r="LQS95" s="267"/>
      <c r="LQT95" s="267"/>
      <c r="LQU95" s="267"/>
      <c r="LQV95" s="267"/>
      <c r="LQW95" s="267"/>
      <c r="LQX95" s="267"/>
      <c r="LQY95" s="267"/>
      <c r="LQZ95" s="267"/>
      <c r="LRA95" s="88"/>
      <c r="LRB95" s="267"/>
      <c r="LRC95" s="267"/>
      <c r="LRD95" s="88"/>
      <c r="LRE95" s="89"/>
      <c r="LRF95" s="88"/>
      <c r="LRG95" s="267"/>
      <c r="LRH95" s="267"/>
      <c r="LRI95" s="267"/>
      <c r="LRJ95" s="267"/>
      <c r="LRK95" s="267"/>
      <c r="LRL95" s="267"/>
      <c r="LRM95" s="267"/>
      <c r="LRN95" s="267"/>
      <c r="LRO95" s="267"/>
      <c r="LRP95" s="267"/>
      <c r="LRQ95" s="267"/>
      <c r="LRR95" s="267"/>
      <c r="LRS95" s="88"/>
      <c r="LRT95" s="267"/>
      <c r="LRU95" s="267"/>
      <c r="LRV95" s="88"/>
      <c r="LRW95" s="89"/>
      <c r="LRX95" s="88"/>
      <c r="LRY95" s="267"/>
      <c r="LRZ95" s="267"/>
      <c r="LSA95" s="267"/>
      <c r="LSB95" s="267"/>
      <c r="LSC95" s="267"/>
      <c r="LSD95" s="267"/>
      <c r="LSE95" s="267"/>
      <c r="LSF95" s="267"/>
      <c r="LSG95" s="267"/>
      <c r="LSH95" s="267"/>
      <c r="LSI95" s="267"/>
      <c r="LSJ95" s="267"/>
      <c r="LSK95" s="88"/>
      <c r="LSL95" s="267"/>
      <c r="LSM95" s="267"/>
      <c r="LSN95" s="88"/>
      <c r="LSO95" s="89"/>
      <c r="LSP95" s="88"/>
      <c r="LSQ95" s="267"/>
      <c r="LSR95" s="267"/>
      <c r="LSS95" s="267"/>
      <c r="LST95" s="267"/>
      <c r="LSU95" s="267"/>
      <c r="LSV95" s="267"/>
      <c r="LSW95" s="267"/>
      <c r="LSX95" s="267"/>
      <c r="LSY95" s="267"/>
      <c r="LSZ95" s="267"/>
      <c r="LTA95" s="267"/>
      <c r="LTB95" s="267"/>
      <c r="LTC95" s="88"/>
      <c r="LTD95" s="267"/>
      <c r="LTE95" s="267"/>
      <c r="LTF95" s="88"/>
      <c r="LTG95" s="89"/>
      <c r="LTH95" s="88"/>
      <c r="LTI95" s="267"/>
      <c r="LTJ95" s="267"/>
      <c r="LTK95" s="267"/>
      <c r="LTL95" s="267"/>
      <c r="LTM95" s="267"/>
      <c r="LTN95" s="267"/>
      <c r="LTO95" s="267"/>
      <c r="LTP95" s="267"/>
      <c r="LTQ95" s="267"/>
      <c r="LTR95" s="267"/>
      <c r="LTS95" s="267"/>
      <c r="LTT95" s="267"/>
      <c r="LTU95" s="88"/>
      <c r="LTV95" s="267"/>
      <c r="LTW95" s="267"/>
      <c r="LTX95" s="88"/>
      <c r="LTY95" s="89"/>
      <c r="LTZ95" s="88"/>
      <c r="LUA95" s="267"/>
      <c r="LUB95" s="267"/>
      <c r="LUC95" s="267"/>
      <c r="LUD95" s="267"/>
      <c r="LUE95" s="267"/>
      <c r="LUF95" s="267"/>
      <c r="LUG95" s="267"/>
      <c r="LUH95" s="267"/>
      <c r="LUI95" s="267"/>
      <c r="LUJ95" s="267"/>
      <c r="LUK95" s="267"/>
      <c r="LUL95" s="267"/>
      <c r="LUM95" s="88"/>
      <c r="LUN95" s="267"/>
      <c r="LUO95" s="267"/>
      <c r="LUP95" s="88"/>
      <c r="LUQ95" s="89"/>
      <c r="LUR95" s="88"/>
      <c r="LUS95" s="267"/>
      <c r="LUT95" s="267"/>
      <c r="LUU95" s="267"/>
      <c r="LUV95" s="267"/>
      <c r="LUW95" s="267"/>
      <c r="LUX95" s="267"/>
      <c r="LUY95" s="267"/>
      <c r="LUZ95" s="267"/>
      <c r="LVA95" s="267"/>
      <c r="LVB95" s="267"/>
      <c r="LVC95" s="267"/>
      <c r="LVD95" s="267"/>
      <c r="LVE95" s="88"/>
      <c r="LVF95" s="267"/>
      <c r="LVG95" s="267"/>
      <c r="LVH95" s="88"/>
      <c r="LVI95" s="89"/>
      <c r="LVJ95" s="88"/>
      <c r="LVK95" s="267"/>
      <c r="LVL95" s="267"/>
      <c r="LVM95" s="267"/>
      <c r="LVN95" s="267"/>
      <c r="LVO95" s="267"/>
      <c r="LVP95" s="267"/>
      <c r="LVQ95" s="267"/>
      <c r="LVR95" s="267"/>
      <c r="LVS95" s="267"/>
      <c r="LVT95" s="267"/>
      <c r="LVU95" s="267"/>
      <c r="LVV95" s="267"/>
      <c r="LVW95" s="88"/>
      <c r="LVX95" s="267"/>
      <c r="LVY95" s="267"/>
      <c r="LVZ95" s="88"/>
      <c r="LWA95" s="89"/>
      <c r="LWB95" s="88"/>
      <c r="LWC95" s="267"/>
      <c r="LWD95" s="267"/>
      <c r="LWE95" s="267"/>
      <c r="LWF95" s="267"/>
      <c r="LWG95" s="267"/>
      <c r="LWH95" s="267"/>
      <c r="LWI95" s="267"/>
      <c r="LWJ95" s="267"/>
      <c r="LWK95" s="267"/>
      <c r="LWL95" s="267"/>
      <c r="LWM95" s="267"/>
      <c r="LWN95" s="267"/>
      <c r="LWO95" s="88"/>
      <c r="LWP95" s="267"/>
      <c r="LWQ95" s="267"/>
      <c r="LWR95" s="88"/>
      <c r="LWS95" s="89"/>
      <c r="LWT95" s="88"/>
      <c r="LWU95" s="267"/>
      <c r="LWV95" s="267"/>
      <c r="LWW95" s="267"/>
      <c r="LWX95" s="267"/>
      <c r="LWY95" s="267"/>
      <c r="LWZ95" s="267"/>
      <c r="LXA95" s="267"/>
      <c r="LXB95" s="267"/>
      <c r="LXC95" s="267"/>
      <c r="LXD95" s="267"/>
      <c r="LXE95" s="267"/>
      <c r="LXF95" s="267"/>
      <c r="LXG95" s="88"/>
      <c r="LXH95" s="267"/>
      <c r="LXI95" s="267"/>
      <c r="LXJ95" s="88"/>
      <c r="LXK95" s="89"/>
      <c r="LXL95" s="88"/>
      <c r="LXM95" s="267"/>
      <c r="LXN95" s="267"/>
      <c r="LXO95" s="267"/>
      <c r="LXP95" s="267"/>
      <c r="LXQ95" s="267"/>
      <c r="LXR95" s="267"/>
      <c r="LXS95" s="267"/>
      <c r="LXT95" s="267"/>
      <c r="LXU95" s="267"/>
      <c r="LXV95" s="267"/>
      <c r="LXW95" s="267"/>
      <c r="LXX95" s="267"/>
      <c r="LXY95" s="88"/>
      <c r="LXZ95" s="267"/>
      <c r="LYA95" s="267"/>
      <c r="LYB95" s="88"/>
      <c r="LYC95" s="89"/>
      <c r="LYD95" s="88"/>
      <c r="LYE95" s="267"/>
      <c r="LYF95" s="267"/>
      <c r="LYG95" s="267"/>
      <c r="LYH95" s="267"/>
      <c r="LYI95" s="267"/>
      <c r="LYJ95" s="267"/>
      <c r="LYK95" s="267"/>
      <c r="LYL95" s="267"/>
      <c r="LYM95" s="267"/>
      <c r="LYN95" s="267"/>
      <c r="LYO95" s="267"/>
      <c r="LYP95" s="267"/>
      <c r="LYQ95" s="88"/>
      <c r="LYR95" s="267"/>
      <c r="LYS95" s="267"/>
      <c r="LYT95" s="88"/>
      <c r="LYU95" s="89"/>
      <c r="LYV95" s="88"/>
      <c r="LYW95" s="267"/>
      <c r="LYX95" s="267"/>
      <c r="LYY95" s="267"/>
      <c r="LYZ95" s="267"/>
      <c r="LZA95" s="267"/>
      <c r="LZB95" s="267"/>
      <c r="LZC95" s="267"/>
      <c r="LZD95" s="267"/>
      <c r="LZE95" s="267"/>
      <c r="LZF95" s="267"/>
      <c r="LZG95" s="267"/>
      <c r="LZH95" s="267"/>
      <c r="LZI95" s="88"/>
      <c r="LZJ95" s="267"/>
      <c r="LZK95" s="267"/>
      <c r="LZL95" s="88"/>
      <c r="LZM95" s="89"/>
      <c r="LZN95" s="88"/>
      <c r="LZO95" s="267"/>
      <c r="LZP95" s="267"/>
      <c r="LZQ95" s="267"/>
      <c r="LZR95" s="267"/>
      <c r="LZS95" s="267"/>
      <c r="LZT95" s="267"/>
      <c r="LZU95" s="267"/>
      <c r="LZV95" s="267"/>
      <c r="LZW95" s="267"/>
      <c r="LZX95" s="267"/>
      <c r="LZY95" s="267"/>
      <c r="LZZ95" s="267"/>
      <c r="MAA95" s="88"/>
      <c r="MAB95" s="267"/>
      <c r="MAC95" s="267"/>
      <c r="MAD95" s="88"/>
      <c r="MAE95" s="89"/>
      <c r="MAF95" s="88"/>
      <c r="MAG95" s="267"/>
      <c r="MAH95" s="267"/>
      <c r="MAI95" s="267"/>
      <c r="MAJ95" s="267"/>
      <c r="MAK95" s="267"/>
      <c r="MAL95" s="267"/>
      <c r="MAM95" s="267"/>
      <c r="MAN95" s="267"/>
      <c r="MAO95" s="267"/>
      <c r="MAP95" s="267"/>
      <c r="MAQ95" s="267"/>
      <c r="MAR95" s="267"/>
      <c r="MAS95" s="88"/>
      <c r="MAT95" s="267"/>
      <c r="MAU95" s="267"/>
      <c r="MAV95" s="88"/>
      <c r="MAW95" s="89"/>
      <c r="MAX95" s="88"/>
      <c r="MAY95" s="267"/>
      <c r="MAZ95" s="267"/>
      <c r="MBA95" s="267"/>
      <c r="MBB95" s="267"/>
      <c r="MBC95" s="267"/>
      <c r="MBD95" s="267"/>
      <c r="MBE95" s="267"/>
      <c r="MBF95" s="267"/>
      <c r="MBG95" s="267"/>
      <c r="MBH95" s="267"/>
      <c r="MBI95" s="267"/>
      <c r="MBJ95" s="267"/>
      <c r="MBK95" s="88"/>
      <c r="MBL95" s="267"/>
      <c r="MBM95" s="267"/>
      <c r="MBN95" s="88"/>
      <c r="MBO95" s="89"/>
      <c r="MBP95" s="88"/>
      <c r="MBQ95" s="267"/>
      <c r="MBR95" s="267"/>
      <c r="MBS95" s="267"/>
      <c r="MBT95" s="267"/>
      <c r="MBU95" s="267"/>
      <c r="MBV95" s="267"/>
      <c r="MBW95" s="267"/>
      <c r="MBX95" s="267"/>
      <c r="MBY95" s="267"/>
      <c r="MBZ95" s="267"/>
      <c r="MCA95" s="267"/>
      <c r="MCB95" s="267"/>
      <c r="MCC95" s="88"/>
      <c r="MCD95" s="267"/>
      <c r="MCE95" s="267"/>
      <c r="MCF95" s="88"/>
      <c r="MCG95" s="89"/>
      <c r="MCH95" s="88"/>
      <c r="MCI95" s="267"/>
      <c r="MCJ95" s="267"/>
      <c r="MCK95" s="267"/>
      <c r="MCL95" s="267"/>
      <c r="MCM95" s="267"/>
      <c r="MCN95" s="267"/>
      <c r="MCO95" s="267"/>
      <c r="MCP95" s="267"/>
      <c r="MCQ95" s="267"/>
      <c r="MCR95" s="267"/>
      <c r="MCS95" s="267"/>
      <c r="MCT95" s="267"/>
      <c r="MCU95" s="88"/>
      <c r="MCV95" s="267"/>
      <c r="MCW95" s="267"/>
      <c r="MCX95" s="88"/>
      <c r="MCY95" s="89"/>
      <c r="MCZ95" s="88"/>
      <c r="MDA95" s="267"/>
      <c r="MDB95" s="267"/>
      <c r="MDC95" s="267"/>
      <c r="MDD95" s="267"/>
      <c r="MDE95" s="267"/>
      <c r="MDF95" s="267"/>
      <c r="MDG95" s="267"/>
      <c r="MDH95" s="267"/>
      <c r="MDI95" s="267"/>
      <c r="MDJ95" s="267"/>
      <c r="MDK95" s="267"/>
      <c r="MDL95" s="267"/>
      <c r="MDM95" s="88"/>
      <c r="MDN95" s="267"/>
      <c r="MDO95" s="267"/>
      <c r="MDP95" s="88"/>
      <c r="MDQ95" s="89"/>
      <c r="MDR95" s="88"/>
      <c r="MDS95" s="267"/>
      <c r="MDT95" s="267"/>
      <c r="MDU95" s="267"/>
      <c r="MDV95" s="267"/>
      <c r="MDW95" s="267"/>
      <c r="MDX95" s="267"/>
      <c r="MDY95" s="267"/>
      <c r="MDZ95" s="267"/>
      <c r="MEA95" s="267"/>
      <c r="MEB95" s="267"/>
      <c r="MEC95" s="267"/>
      <c r="MED95" s="267"/>
      <c r="MEE95" s="88"/>
      <c r="MEF95" s="267"/>
      <c r="MEG95" s="267"/>
      <c r="MEH95" s="88"/>
      <c r="MEI95" s="89"/>
      <c r="MEJ95" s="88"/>
      <c r="MEK95" s="267"/>
      <c r="MEL95" s="267"/>
      <c r="MEM95" s="267"/>
      <c r="MEN95" s="267"/>
      <c r="MEO95" s="267"/>
      <c r="MEP95" s="267"/>
      <c r="MEQ95" s="267"/>
      <c r="MER95" s="267"/>
      <c r="MES95" s="267"/>
      <c r="MET95" s="267"/>
      <c r="MEU95" s="267"/>
      <c r="MEV95" s="267"/>
      <c r="MEW95" s="88"/>
      <c r="MEX95" s="267"/>
      <c r="MEY95" s="267"/>
      <c r="MEZ95" s="88"/>
      <c r="MFA95" s="89"/>
      <c r="MFB95" s="88"/>
      <c r="MFC95" s="267"/>
      <c r="MFD95" s="267"/>
      <c r="MFE95" s="267"/>
      <c r="MFF95" s="267"/>
      <c r="MFG95" s="267"/>
      <c r="MFH95" s="267"/>
      <c r="MFI95" s="267"/>
      <c r="MFJ95" s="267"/>
      <c r="MFK95" s="267"/>
      <c r="MFL95" s="267"/>
      <c r="MFM95" s="267"/>
      <c r="MFN95" s="267"/>
      <c r="MFO95" s="88"/>
      <c r="MFP95" s="267"/>
      <c r="MFQ95" s="267"/>
      <c r="MFR95" s="88"/>
      <c r="MFS95" s="89"/>
      <c r="MFT95" s="88"/>
      <c r="MFU95" s="267"/>
      <c r="MFV95" s="267"/>
      <c r="MFW95" s="267"/>
      <c r="MFX95" s="267"/>
      <c r="MFY95" s="267"/>
      <c r="MFZ95" s="267"/>
      <c r="MGA95" s="267"/>
      <c r="MGB95" s="267"/>
      <c r="MGC95" s="267"/>
      <c r="MGD95" s="267"/>
      <c r="MGE95" s="267"/>
      <c r="MGF95" s="267"/>
      <c r="MGG95" s="88"/>
      <c r="MGH95" s="267"/>
      <c r="MGI95" s="267"/>
      <c r="MGJ95" s="88"/>
      <c r="MGK95" s="89"/>
      <c r="MGL95" s="88"/>
      <c r="MGM95" s="267"/>
      <c r="MGN95" s="267"/>
      <c r="MGO95" s="267"/>
      <c r="MGP95" s="267"/>
      <c r="MGQ95" s="267"/>
      <c r="MGR95" s="267"/>
      <c r="MGS95" s="267"/>
      <c r="MGT95" s="267"/>
      <c r="MGU95" s="267"/>
      <c r="MGV95" s="267"/>
      <c r="MGW95" s="267"/>
      <c r="MGX95" s="267"/>
      <c r="MGY95" s="88"/>
      <c r="MGZ95" s="267"/>
      <c r="MHA95" s="267"/>
      <c r="MHB95" s="88"/>
      <c r="MHC95" s="89"/>
      <c r="MHD95" s="88"/>
      <c r="MHE95" s="267"/>
      <c r="MHF95" s="267"/>
      <c r="MHG95" s="267"/>
      <c r="MHH95" s="267"/>
      <c r="MHI95" s="267"/>
      <c r="MHJ95" s="267"/>
      <c r="MHK95" s="267"/>
      <c r="MHL95" s="267"/>
      <c r="MHM95" s="267"/>
      <c r="MHN95" s="267"/>
      <c r="MHO95" s="267"/>
      <c r="MHP95" s="267"/>
      <c r="MHQ95" s="88"/>
      <c r="MHR95" s="267"/>
      <c r="MHS95" s="267"/>
      <c r="MHT95" s="88"/>
      <c r="MHU95" s="89"/>
      <c r="MHV95" s="88"/>
      <c r="MHW95" s="267"/>
      <c r="MHX95" s="267"/>
      <c r="MHY95" s="267"/>
      <c r="MHZ95" s="267"/>
      <c r="MIA95" s="267"/>
      <c r="MIB95" s="267"/>
      <c r="MIC95" s="267"/>
      <c r="MID95" s="267"/>
      <c r="MIE95" s="267"/>
      <c r="MIF95" s="267"/>
      <c r="MIG95" s="267"/>
      <c r="MIH95" s="267"/>
      <c r="MII95" s="88"/>
      <c r="MIJ95" s="267"/>
      <c r="MIK95" s="267"/>
      <c r="MIL95" s="88"/>
      <c r="MIM95" s="89"/>
      <c r="MIN95" s="88"/>
      <c r="MIO95" s="267"/>
      <c r="MIP95" s="267"/>
      <c r="MIQ95" s="267"/>
      <c r="MIR95" s="267"/>
      <c r="MIS95" s="267"/>
      <c r="MIT95" s="267"/>
      <c r="MIU95" s="267"/>
      <c r="MIV95" s="267"/>
      <c r="MIW95" s="267"/>
      <c r="MIX95" s="267"/>
      <c r="MIY95" s="267"/>
      <c r="MIZ95" s="267"/>
      <c r="MJA95" s="88"/>
      <c r="MJB95" s="267"/>
      <c r="MJC95" s="267"/>
      <c r="MJD95" s="88"/>
      <c r="MJE95" s="89"/>
      <c r="MJF95" s="88"/>
      <c r="MJG95" s="267"/>
      <c r="MJH95" s="267"/>
      <c r="MJI95" s="267"/>
      <c r="MJJ95" s="267"/>
      <c r="MJK95" s="267"/>
      <c r="MJL95" s="267"/>
      <c r="MJM95" s="267"/>
      <c r="MJN95" s="267"/>
      <c r="MJO95" s="267"/>
      <c r="MJP95" s="267"/>
      <c r="MJQ95" s="267"/>
      <c r="MJR95" s="267"/>
      <c r="MJS95" s="88"/>
      <c r="MJT95" s="267"/>
      <c r="MJU95" s="267"/>
      <c r="MJV95" s="88"/>
      <c r="MJW95" s="89"/>
      <c r="MJX95" s="88"/>
      <c r="MJY95" s="267"/>
      <c r="MJZ95" s="267"/>
      <c r="MKA95" s="267"/>
      <c r="MKB95" s="267"/>
      <c r="MKC95" s="267"/>
      <c r="MKD95" s="267"/>
      <c r="MKE95" s="267"/>
      <c r="MKF95" s="267"/>
      <c r="MKG95" s="267"/>
      <c r="MKH95" s="267"/>
      <c r="MKI95" s="267"/>
      <c r="MKJ95" s="267"/>
      <c r="MKK95" s="88"/>
      <c r="MKL95" s="267"/>
      <c r="MKM95" s="267"/>
      <c r="MKN95" s="88"/>
      <c r="MKO95" s="89"/>
      <c r="MKP95" s="88"/>
      <c r="MKQ95" s="267"/>
      <c r="MKR95" s="267"/>
      <c r="MKS95" s="267"/>
      <c r="MKT95" s="267"/>
      <c r="MKU95" s="267"/>
      <c r="MKV95" s="267"/>
      <c r="MKW95" s="267"/>
      <c r="MKX95" s="267"/>
      <c r="MKY95" s="267"/>
      <c r="MKZ95" s="267"/>
      <c r="MLA95" s="267"/>
      <c r="MLB95" s="267"/>
      <c r="MLC95" s="88"/>
      <c r="MLD95" s="267"/>
      <c r="MLE95" s="267"/>
      <c r="MLF95" s="88"/>
      <c r="MLG95" s="89"/>
      <c r="MLH95" s="88"/>
      <c r="MLI95" s="267"/>
      <c r="MLJ95" s="267"/>
      <c r="MLK95" s="267"/>
      <c r="MLL95" s="267"/>
      <c r="MLM95" s="267"/>
      <c r="MLN95" s="267"/>
      <c r="MLO95" s="267"/>
      <c r="MLP95" s="267"/>
      <c r="MLQ95" s="267"/>
      <c r="MLR95" s="267"/>
      <c r="MLS95" s="267"/>
      <c r="MLT95" s="267"/>
      <c r="MLU95" s="88"/>
      <c r="MLV95" s="267"/>
      <c r="MLW95" s="267"/>
      <c r="MLX95" s="88"/>
      <c r="MLY95" s="89"/>
      <c r="MLZ95" s="88"/>
      <c r="MMA95" s="267"/>
      <c r="MMB95" s="267"/>
      <c r="MMC95" s="267"/>
      <c r="MMD95" s="267"/>
      <c r="MME95" s="267"/>
      <c r="MMF95" s="267"/>
      <c r="MMG95" s="267"/>
      <c r="MMH95" s="267"/>
      <c r="MMI95" s="267"/>
      <c r="MMJ95" s="267"/>
      <c r="MMK95" s="267"/>
      <c r="MML95" s="267"/>
      <c r="MMM95" s="88"/>
      <c r="MMN95" s="267"/>
      <c r="MMO95" s="267"/>
      <c r="MMP95" s="88"/>
      <c r="MMQ95" s="89"/>
      <c r="MMR95" s="88"/>
      <c r="MMS95" s="267"/>
      <c r="MMT95" s="267"/>
      <c r="MMU95" s="267"/>
      <c r="MMV95" s="267"/>
      <c r="MMW95" s="267"/>
      <c r="MMX95" s="267"/>
      <c r="MMY95" s="267"/>
      <c r="MMZ95" s="267"/>
      <c r="MNA95" s="267"/>
      <c r="MNB95" s="267"/>
      <c r="MNC95" s="267"/>
      <c r="MND95" s="267"/>
      <c r="MNE95" s="88"/>
      <c r="MNF95" s="267"/>
      <c r="MNG95" s="267"/>
      <c r="MNH95" s="88"/>
      <c r="MNI95" s="89"/>
      <c r="MNJ95" s="88"/>
      <c r="MNK95" s="267"/>
      <c r="MNL95" s="267"/>
      <c r="MNM95" s="267"/>
      <c r="MNN95" s="267"/>
      <c r="MNO95" s="267"/>
      <c r="MNP95" s="267"/>
      <c r="MNQ95" s="267"/>
      <c r="MNR95" s="267"/>
      <c r="MNS95" s="267"/>
      <c r="MNT95" s="267"/>
      <c r="MNU95" s="267"/>
      <c r="MNV95" s="267"/>
      <c r="MNW95" s="88"/>
      <c r="MNX95" s="267"/>
      <c r="MNY95" s="267"/>
      <c r="MNZ95" s="88"/>
      <c r="MOA95" s="89"/>
      <c r="MOB95" s="88"/>
      <c r="MOC95" s="267"/>
      <c r="MOD95" s="267"/>
      <c r="MOE95" s="267"/>
      <c r="MOF95" s="267"/>
      <c r="MOG95" s="267"/>
      <c r="MOH95" s="267"/>
      <c r="MOI95" s="267"/>
      <c r="MOJ95" s="267"/>
      <c r="MOK95" s="267"/>
      <c r="MOL95" s="267"/>
      <c r="MOM95" s="267"/>
      <c r="MON95" s="267"/>
      <c r="MOO95" s="88"/>
      <c r="MOP95" s="267"/>
      <c r="MOQ95" s="267"/>
      <c r="MOR95" s="88"/>
      <c r="MOS95" s="89"/>
      <c r="MOT95" s="88"/>
      <c r="MOU95" s="267"/>
      <c r="MOV95" s="267"/>
      <c r="MOW95" s="267"/>
      <c r="MOX95" s="267"/>
      <c r="MOY95" s="267"/>
      <c r="MOZ95" s="267"/>
      <c r="MPA95" s="267"/>
      <c r="MPB95" s="267"/>
      <c r="MPC95" s="267"/>
      <c r="MPD95" s="267"/>
      <c r="MPE95" s="267"/>
      <c r="MPF95" s="267"/>
      <c r="MPG95" s="88"/>
      <c r="MPH95" s="267"/>
      <c r="MPI95" s="267"/>
      <c r="MPJ95" s="88"/>
      <c r="MPK95" s="89"/>
      <c r="MPL95" s="88"/>
      <c r="MPM95" s="267"/>
      <c r="MPN95" s="267"/>
      <c r="MPO95" s="267"/>
      <c r="MPP95" s="267"/>
      <c r="MPQ95" s="267"/>
      <c r="MPR95" s="267"/>
      <c r="MPS95" s="267"/>
      <c r="MPT95" s="267"/>
      <c r="MPU95" s="267"/>
      <c r="MPV95" s="267"/>
      <c r="MPW95" s="267"/>
      <c r="MPX95" s="267"/>
      <c r="MPY95" s="88"/>
      <c r="MPZ95" s="267"/>
      <c r="MQA95" s="267"/>
      <c r="MQB95" s="88"/>
      <c r="MQC95" s="89"/>
      <c r="MQD95" s="88"/>
      <c r="MQE95" s="267"/>
      <c r="MQF95" s="267"/>
      <c r="MQG95" s="267"/>
      <c r="MQH95" s="267"/>
      <c r="MQI95" s="267"/>
      <c r="MQJ95" s="267"/>
      <c r="MQK95" s="267"/>
      <c r="MQL95" s="267"/>
      <c r="MQM95" s="267"/>
      <c r="MQN95" s="267"/>
      <c r="MQO95" s="267"/>
      <c r="MQP95" s="267"/>
      <c r="MQQ95" s="88"/>
      <c r="MQR95" s="267"/>
      <c r="MQS95" s="267"/>
      <c r="MQT95" s="88"/>
      <c r="MQU95" s="89"/>
      <c r="MQV95" s="88"/>
      <c r="MQW95" s="267"/>
      <c r="MQX95" s="267"/>
      <c r="MQY95" s="267"/>
      <c r="MQZ95" s="267"/>
      <c r="MRA95" s="267"/>
      <c r="MRB95" s="267"/>
      <c r="MRC95" s="267"/>
      <c r="MRD95" s="267"/>
      <c r="MRE95" s="267"/>
      <c r="MRF95" s="267"/>
      <c r="MRG95" s="267"/>
      <c r="MRH95" s="267"/>
      <c r="MRI95" s="88"/>
      <c r="MRJ95" s="267"/>
      <c r="MRK95" s="267"/>
      <c r="MRL95" s="88"/>
      <c r="MRM95" s="89"/>
      <c r="MRN95" s="88"/>
      <c r="MRO95" s="267"/>
      <c r="MRP95" s="267"/>
      <c r="MRQ95" s="267"/>
      <c r="MRR95" s="267"/>
      <c r="MRS95" s="267"/>
      <c r="MRT95" s="267"/>
      <c r="MRU95" s="267"/>
      <c r="MRV95" s="267"/>
      <c r="MRW95" s="267"/>
      <c r="MRX95" s="267"/>
      <c r="MRY95" s="267"/>
      <c r="MRZ95" s="267"/>
      <c r="MSA95" s="88"/>
      <c r="MSB95" s="267"/>
      <c r="MSC95" s="267"/>
      <c r="MSD95" s="88"/>
      <c r="MSE95" s="89"/>
      <c r="MSF95" s="88"/>
      <c r="MSG95" s="267"/>
      <c r="MSH95" s="267"/>
      <c r="MSI95" s="267"/>
      <c r="MSJ95" s="267"/>
      <c r="MSK95" s="267"/>
      <c r="MSL95" s="267"/>
      <c r="MSM95" s="267"/>
      <c r="MSN95" s="267"/>
      <c r="MSO95" s="267"/>
      <c r="MSP95" s="267"/>
      <c r="MSQ95" s="267"/>
      <c r="MSR95" s="267"/>
      <c r="MSS95" s="88"/>
      <c r="MST95" s="267"/>
      <c r="MSU95" s="267"/>
      <c r="MSV95" s="88"/>
      <c r="MSW95" s="89"/>
      <c r="MSX95" s="88"/>
      <c r="MSY95" s="267"/>
      <c r="MSZ95" s="267"/>
      <c r="MTA95" s="267"/>
      <c r="MTB95" s="267"/>
      <c r="MTC95" s="267"/>
      <c r="MTD95" s="267"/>
      <c r="MTE95" s="267"/>
      <c r="MTF95" s="267"/>
      <c r="MTG95" s="267"/>
      <c r="MTH95" s="267"/>
      <c r="MTI95" s="267"/>
      <c r="MTJ95" s="267"/>
      <c r="MTK95" s="88"/>
      <c r="MTL95" s="267"/>
      <c r="MTM95" s="267"/>
      <c r="MTN95" s="88"/>
      <c r="MTO95" s="89"/>
      <c r="MTP95" s="88"/>
      <c r="MTQ95" s="267"/>
      <c r="MTR95" s="267"/>
      <c r="MTS95" s="267"/>
      <c r="MTT95" s="267"/>
      <c r="MTU95" s="267"/>
      <c r="MTV95" s="267"/>
      <c r="MTW95" s="267"/>
      <c r="MTX95" s="267"/>
      <c r="MTY95" s="267"/>
      <c r="MTZ95" s="267"/>
      <c r="MUA95" s="267"/>
      <c r="MUB95" s="267"/>
      <c r="MUC95" s="88"/>
      <c r="MUD95" s="267"/>
      <c r="MUE95" s="267"/>
      <c r="MUF95" s="88"/>
      <c r="MUG95" s="89"/>
      <c r="MUH95" s="88"/>
      <c r="MUI95" s="267"/>
      <c r="MUJ95" s="267"/>
      <c r="MUK95" s="267"/>
      <c r="MUL95" s="267"/>
      <c r="MUM95" s="267"/>
      <c r="MUN95" s="267"/>
      <c r="MUO95" s="267"/>
      <c r="MUP95" s="267"/>
      <c r="MUQ95" s="267"/>
      <c r="MUR95" s="267"/>
      <c r="MUS95" s="267"/>
      <c r="MUT95" s="267"/>
      <c r="MUU95" s="88"/>
      <c r="MUV95" s="267"/>
      <c r="MUW95" s="267"/>
      <c r="MUX95" s="88"/>
      <c r="MUY95" s="89"/>
      <c r="MUZ95" s="88"/>
      <c r="MVA95" s="267"/>
      <c r="MVB95" s="267"/>
      <c r="MVC95" s="267"/>
      <c r="MVD95" s="267"/>
      <c r="MVE95" s="267"/>
      <c r="MVF95" s="267"/>
      <c r="MVG95" s="267"/>
      <c r="MVH95" s="267"/>
      <c r="MVI95" s="267"/>
      <c r="MVJ95" s="267"/>
      <c r="MVK95" s="267"/>
      <c r="MVL95" s="267"/>
      <c r="MVM95" s="88"/>
      <c r="MVN95" s="267"/>
      <c r="MVO95" s="267"/>
      <c r="MVP95" s="88"/>
      <c r="MVQ95" s="89"/>
      <c r="MVR95" s="88"/>
      <c r="MVS95" s="267"/>
      <c r="MVT95" s="267"/>
      <c r="MVU95" s="267"/>
      <c r="MVV95" s="267"/>
      <c r="MVW95" s="267"/>
      <c r="MVX95" s="267"/>
      <c r="MVY95" s="267"/>
      <c r="MVZ95" s="267"/>
      <c r="MWA95" s="267"/>
      <c r="MWB95" s="267"/>
      <c r="MWC95" s="267"/>
      <c r="MWD95" s="267"/>
      <c r="MWE95" s="88"/>
      <c r="MWF95" s="267"/>
      <c r="MWG95" s="267"/>
      <c r="MWH95" s="88"/>
      <c r="MWI95" s="89"/>
      <c r="MWJ95" s="88"/>
      <c r="MWK95" s="267"/>
      <c r="MWL95" s="267"/>
      <c r="MWM95" s="267"/>
      <c r="MWN95" s="267"/>
      <c r="MWO95" s="267"/>
      <c r="MWP95" s="267"/>
      <c r="MWQ95" s="267"/>
      <c r="MWR95" s="267"/>
      <c r="MWS95" s="267"/>
      <c r="MWT95" s="267"/>
      <c r="MWU95" s="267"/>
      <c r="MWV95" s="267"/>
      <c r="MWW95" s="88"/>
      <c r="MWX95" s="267"/>
      <c r="MWY95" s="267"/>
      <c r="MWZ95" s="88"/>
      <c r="MXA95" s="89"/>
      <c r="MXB95" s="88"/>
      <c r="MXC95" s="267"/>
      <c r="MXD95" s="267"/>
      <c r="MXE95" s="267"/>
      <c r="MXF95" s="267"/>
      <c r="MXG95" s="267"/>
      <c r="MXH95" s="267"/>
      <c r="MXI95" s="267"/>
      <c r="MXJ95" s="267"/>
      <c r="MXK95" s="267"/>
      <c r="MXL95" s="267"/>
      <c r="MXM95" s="267"/>
      <c r="MXN95" s="267"/>
      <c r="MXO95" s="88"/>
      <c r="MXP95" s="267"/>
      <c r="MXQ95" s="267"/>
      <c r="MXR95" s="88"/>
      <c r="MXS95" s="89"/>
      <c r="MXT95" s="88"/>
      <c r="MXU95" s="267"/>
      <c r="MXV95" s="267"/>
      <c r="MXW95" s="267"/>
      <c r="MXX95" s="267"/>
      <c r="MXY95" s="267"/>
      <c r="MXZ95" s="267"/>
      <c r="MYA95" s="267"/>
      <c r="MYB95" s="267"/>
      <c r="MYC95" s="267"/>
      <c r="MYD95" s="267"/>
      <c r="MYE95" s="267"/>
      <c r="MYF95" s="267"/>
      <c r="MYG95" s="88"/>
      <c r="MYH95" s="267"/>
      <c r="MYI95" s="267"/>
      <c r="MYJ95" s="88"/>
      <c r="MYK95" s="89"/>
      <c r="MYL95" s="88"/>
      <c r="MYM95" s="267"/>
      <c r="MYN95" s="267"/>
      <c r="MYO95" s="267"/>
      <c r="MYP95" s="267"/>
      <c r="MYQ95" s="267"/>
      <c r="MYR95" s="267"/>
      <c r="MYS95" s="267"/>
      <c r="MYT95" s="267"/>
      <c r="MYU95" s="267"/>
      <c r="MYV95" s="267"/>
      <c r="MYW95" s="267"/>
      <c r="MYX95" s="267"/>
      <c r="MYY95" s="88"/>
      <c r="MYZ95" s="267"/>
      <c r="MZA95" s="267"/>
      <c r="MZB95" s="88"/>
      <c r="MZC95" s="89"/>
      <c r="MZD95" s="88"/>
      <c r="MZE95" s="267"/>
      <c r="MZF95" s="267"/>
      <c r="MZG95" s="267"/>
      <c r="MZH95" s="267"/>
      <c r="MZI95" s="267"/>
      <c r="MZJ95" s="267"/>
      <c r="MZK95" s="267"/>
      <c r="MZL95" s="267"/>
      <c r="MZM95" s="267"/>
      <c r="MZN95" s="267"/>
      <c r="MZO95" s="267"/>
      <c r="MZP95" s="267"/>
      <c r="MZQ95" s="88"/>
      <c r="MZR95" s="267"/>
      <c r="MZS95" s="267"/>
      <c r="MZT95" s="88"/>
      <c r="MZU95" s="89"/>
      <c r="MZV95" s="88"/>
      <c r="MZW95" s="267"/>
      <c r="MZX95" s="267"/>
      <c r="MZY95" s="267"/>
      <c r="MZZ95" s="267"/>
      <c r="NAA95" s="267"/>
      <c r="NAB95" s="267"/>
      <c r="NAC95" s="267"/>
      <c r="NAD95" s="267"/>
      <c r="NAE95" s="267"/>
      <c r="NAF95" s="267"/>
      <c r="NAG95" s="267"/>
      <c r="NAH95" s="267"/>
      <c r="NAI95" s="88"/>
      <c r="NAJ95" s="267"/>
      <c r="NAK95" s="267"/>
      <c r="NAL95" s="88"/>
      <c r="NAM95" s="89"/>
      <c r="NAN95" s="88"/>
      <c r="NAO95" s="267"/>
      <c r="NAP95" s="267"/>
      <c r="NAQ95" s="267"/>
      <c r="NAR95" s="267"/>
      <c r="NAS95" s="267"/>
      <c r="NAT95" s="267"/>
      <c r="NAU95" s="267"/>
      <c r="NAV95" s="267"/>
      <c r="NAW95" s="267"/>
      <c r="NAX95" s="267"/>
      <c r="NAY95" s="267"/>
      <c r="NAZ95" s="267"/>
      <c r="NBA95" s="88"/>
      <c r="NBB95" s="267"/>
      <c r="NBC95" s="267"/>
      <c r="NBD95" s="88"/>
      <c r="NBE95" s="89"/>
      <c r="NBF95" s="88"/>
      <c r="NBG95" s="267"/>
      <c r="NBH95" s="267"/>
      <c r="NBI95" s="267"/>
      <c r="NBJ95" s="267"/>
      <c r="NBK95" s="267"/>
      <c r="NBL95" s="267"/>
      <c r="NBM95" s="267"/>
      <c r="NBN95" s="267"/>
      <c r="NBO95" s="267"/>
      <c r="NBP95" s="267"/>
      <c r="NBQ95" s="267"/>
      <c r="NBR95" s="267"/>
      <c r="NBS95" s="88"/>
      <c r="NBT95" s="267"/>
      <c r="NBU95" s="267"/>
      <c r="NBV95" s="88"/>
      <c r="NBW95" s="89"/>
      <c r="NBX95" s="88"/>
      <c r="NBY95" s="267"/>
      <c r="NBZ95" s="267"/>
      <c r="NCA95" s="267"/>
      <c r="NCB95" s="267"/>
      <c r="NCC95" s="267"/>
      <c r="NCD95" s="267"/>
      <c r="NCE95" s="267"/>
      <c r="NCF95" s="267"/>
      <c r="NCG95" s="267"/>
      <c r="NCH95" s="267"/>
      <c r="NCI95" s="267"/>
      <c r="NCJ95" s="267"/>
      <c r="NCK95" s="88"/>
      <c r="NCL95" s="267"/>
      <c r="NCM95" s="267"/>
      <c r="NCN95" s="88"/>
      <c r="NCO95" s="89"/>
      <c r="NCP95" s="88"/>
      <c r="NCQ95" s="267"/>
      <c r="NCR95" s="267"/>
      <c r="NCS95" s="267"/>
      <c r="NCT95" s="267"/>
      <c r="NCU95" s="267"/>
      <c r="NCV95" s="267"/>
      <c r="NCW95" s="267"/>
      <c r="NCX95" s="267"/>
      <c r="NCY95" s="267"/>
      <c r="NCZ95" s="267"/>
      <c r="NDA95" s="267"/>
      <c r="NDB95" s="267"/>
      <c r="NDC95" s="88"/>
      <c r="NDD95" s="267"/>
      <c r="NDE95" s="267"/>
      <c r="NDF95" s="88"/>
      <c r="NDG95" s="89"/>
      <c r="NDH95" s="88"/>
      <c r="NDI95" s="267"/>
      <c r="NDJ95" s="267"/>
      <c r="NDK95" s="267"/>
      <c r="NDL95" s="267"/>
      <c r="NDM95" s="267"/>
      <c r="NDN95" s="267"/>
      <c r="NDO95" s="267"/>
      <c r="NDP95" s="267"/>
      <c r="NDQ95" s="267"/>
      <c r="NDR95" s="267"/>
      <c r="NDS95" s="267"/>
      <c r="NDT95" s="267"/>
      <c r="NDU95" s="88"/>
      <c r="NDV95" s="267"/>
      <c r="NDW95" s="267"/>
      <c r="NDX95" s="88"/>
      <c r="NDY95" s="89"/>
      <c r="NDZ95" s="88"/>
      <c r="NEA95" s="267"/>
      <c r="NEB95" s="267"/>
      <c r="NEC95" s="267"/>
      <c r="NED95" s="267"/>
      <c r="NEE95" s="267"/>
      <c r="NEF95" s="267"/>
      <c r="NEG95" s="267"/>
      <c r="NEH95" s="267"/>
      <c r="NEI95" s="267"/>
      <c r="NEJ95" s="267"/>
      <c r="NEK95" s="267"/>
      <c r="NEL95" s="267"/>
      <c r="NEM95" s="88"/>
      <c r="NEN95" s="267"/>
      <c r="NEO95" s="267"/>
      <c r="NEP95" s="88"/>
      <c r="NEQ95" s="89"/>
      <c r="NER95" s="88"/>
      <c r="NES95" s="267"/>
      <c r="NET95" s="267"/>
      <c r="NEU95" s="267"/>
      <c r="NEV95" s="267"/>
      <c r="NEW95" s="267"/>
      <c r="NEX95" s="267"/>
      <c r="NEY95" s="267"/>
      <c r="NEZ95" s="267"/>
      <c r="NFA95" s="267"/>
      <c r="NFB95" s="267"/>
      <c r="NFC95" s="267"/>
      <c r="NFD95" s="267"/>
      <c r="NFE95" s="88"/>
      <c r="NFF95" s="267"/>
      <c r="NFG95" s="267"/>
      <c r="NFH95" s="88"/>
      <c r="NFI95" s="89"/>
      <c r="NFJ95" s="88"/>
      <c r="NFK95" s="267"/>
      <c r="NFL95" s="267"/>
      <c r="NFM95" s="267"/>
      <c r="NFN95" s="267"/>
      <c r="NFO95" s="267"/>
      <c r="NFP95" s="267"/>
      <c r="NFQ95" s="267"/>
      <c r="NFR95" s="267"/>
      <c r="NFS95" s="267"/>
      <c r="NFT95" s="267"/>
      <c r="NFU95" s="267"/>
      <c r="NFV95" s="267"/>
      <c r="NFW95" s="88"/>
      <c r="NFX95" s="267"/>
      <c r="NFY95" s="267"/>
      <c r="NFZ95" s="88"/>
      <c r="NGA95" s="89"/>
      <c r="NGB95" s="88"/>
      <c r="NGC95" s="267"/>
      <c r="NGD95" s="267"/>
      <c r="NGE95" s="267"/>
      <c r="NGF95" s="267"/>
      <c r="NGG95" s="267"/>
      <c r="NGH95" s="267"/>
      <c r="NGI95" s="267"/>
      <c r="NGJ95" s="267"/>
      <c r="NGK95" s="267"/>
      <c r="NGL95" s="267"/>
      <c r="NGM95" s="267"/>
      <c r="NGN95" s="267"/>
      <c r="NGO95" s="88"/>
      <c r="NGP95" s="267"/>
      <c r="NGQ95" s="267"/>
      <c r="NGR95" s="88"/>
      <c r="NGS95" s="89"/>
      <c r="NGT95" s="88"/>
      <c r="NGU95" s="267"/>
      <c r="NGV95" s="267"/>
      <c r="NGW95" s="267"/>
      <c r="NGX95" s="267"/>
      <c r="NGY95" s="267"/>
      <c r="NGZ95" s="267"/>
      <c r="NHA95" s="267"/>
      <c r="NHB95" s="267"/>
      <c r="NHC95" s="267"/>
      <c r="NHD95" s="267"/>
      <c r="NHE95" s="267"/>
      <c r="NHF95" s="267"/>
      <c r="NHG95" s="88"/>
      <c r="NHH95" s="267"/>
      <c r="NHI95" s="267"/>
      <c r="NHJ95" s="88"/>
      <c r="NHK95" s="89"/>
      <c r="NHL95" s="88"/>
      <c r="NHM95" s="267"/>
      <c r="NHN95" s="267"/>
      <c r="NHO95" s="267"/>
      <c r="NHP95" s="267"/>
      <c r="NHQ95" s="267"/>
      <c r="NHR95" s="267"/>
      <c r="NHS95" s="267"/>
      <c r="NHT95" s="267"/>
      <c r="NHU95" s="267"/>
      <c r="NHV95" s="267"/>
      <c r="NHW95" s="267"/>
      <c r="NHX95" s="267"/>
      <c r="NHY95" s="88"/>
      <c r="NHZ95" s="267"/>
      <c r="NIA95" s="267"/>
      <c r="NIB95" s="88"/>
      <c r="NIC95" s="89"/>
      <c r="NID95" s="88"/>
      <c r="NIE95" s="267"/>
      <c r="NIF95" s="267"/>
      <c r="NIG95" s="267"/>
      <c r="NIH95" s="267"/>
      <c r="NII95" s="267"/>
      <c r="NIJ95" s="267"/>
      <c r="NIK95" s="267"/>
      <c r="NIL95" s="267"/>
      <c r="NIM95" s="267"/>
      <c r="NIN95" s="267"/>
      <c r="NIO95" s="267"/>
      <c r="NIP95" s="267"/>
      <c r="NIQ95" s="88"/>
      <c r="NIR95" s="267"/>
      <c r="NIS95" s="267"/>
      <c r="NIT95" s="88"/>
      <c r="NIU95" s="89"/>
      <c r="NIV95" s="88"/>
      <c r="NIW95" s="267"/>
      <c r="NIX95" s="267"/>
      <c r="NIY95" s="267"/>
      <c r="NIZ95" s="267"/>
      <c r="NJA95" s="267"/>
      <c r="NJB95" s="267"/>
      <c r="NJC95" s="267"/>
      <c r="NJD95" s="267"/>
      <c r="NJE95" s="267"/>
      <c r="NJF95" s="267"/>
      <c r="NJG95" s="267"/>
      <c r="NJH95" s="267"/>
      <c r="NJI95" s="88"/>
      <c r="NJJ95" s="267"/>
      <c r="NJK95" s="267"/>
      <c r="NJL95" s="88"/>
      <c r="NJM95" s="89"/>
      <c r="NJN95" s="88"/>
      <c r="NJO95" s="267"/>
      <c r="NJP95" s="267"/>
      <c r="NJQ95" s="267"/>
      <c r="NJR95" s="267"/>
      <c r="NJS95" s="267"/>
      <c r="NJT95" s="267"/>
      <c r="NJU95" s="267"/>
      <c r="NJV95" s="267"/>
      <c r="NJW95" s="267"/>
      <c r="NJX95" s="267"/>
      <c r="NJY95" s="267"/>
      <c r="NJZ95" s="267"/>
      <c r="NKA95" s="88"/>
      <c r="NKB95" s="267"/>
      <c r="NKC95" s="267"/>
      <c r="NKD95" s="88"/>
      <c r="NKE95" s="89"/>
      <c r="NKF95" s="88"/>
      <c r="NKG95" s="267"/>
      <c r="NKH95" s="267"/>
      <c r="NKI95" s="267"/>
      <c r="NKJ95" s="267"/>
      <c r="NKK95" s="267"/>
      <c r="NKL95" s="267"/>
      <c r="NKM95" s="267"/>
      <c r="NKN95" s="267"/>
      <c r="NKO95" s="267"/>
      <c r="NKP95" s="267"/>
      <c r="NKQ95" s="267"/>
      <c r="NKR95" s="267"/>
      <c r="NKS95" s="88"/>
      <c r="NKT95" s="267"/>
      <c r="NKU95" s="267"/>
      <c r="NKV95" s="88"/>
      <c r="NKW95" s="89"/>
      <c r="NKX95" s="88"/>
      <c r="NKY95" s="267"/>
      <c r="NKZ95" s="267"/>
      <c r="NLA95" s="267"/>
      <c r="NLB95" s="267"/>
      <c r="NLC95" s="267"/>
      <c r="NLD95" s="267"/>
      <c r="NLE95" s="267"/>
      <c r="NLF95" s="267"/>
      <c r="NLG95" s="267"/>
      <c r="NLH95" s="267"/>
      <c r="NLI95" s="267"/>
      <c r="NLJ95" s="267"/>
      <c r="NLK95" s="88"/>
      <c r="NLL95" s="267"/>
      <c r="NLM95" s="267"/>
      <c r="NLN95" s="88"/>
      <c r="NLO95" s="89"/>
      <c r="NLP95" s="88"/>
      <c r="NLQ95" s="267"/>
      <c r="NLR95" s="267"/>
      <c r="NLS95" s="267"/>
      <c r="NLT95" s="267"/>
      <c r="NLU95" s="267"/>
      <c r="NLV95" s="267"/>
      <c r="NLW95" s="267"/>
      <c r="NLX95" s="267"/>
      <c r="NLY95" s="267"/>
      <c r="NLZ95" s="267"/>
      <c r="NMA95" s="267"/>
      <c r="NMB95" s="267"/>
      <c r="NMC95" s="88"/>
      <c r="NMD95" s="267"/>
      <c r="NME95" s="267"/>
      <c r="NMF95" s="88"/>
      <c r="NMG95" s="89"/>
      <c r="NMH95" s="88"/>
      <c r="NMI95" s="267"/>
      <c r="NMJ95" s="267"/>
      <c r="NMK95" s="267"/>
      <c r="NML95" s="267"/>
      <c r="NMM95" s="267"/>
      <c r="NMN95" s="267"/>
      <c r="NMO95" s="267"/>
      <c r="NMP95" s="267"/>
      <c r="NMQ95" s="267"/>
      <c r="NMR95" s="267"/>
      <c r="NMS95" s="267"/>
      <c r="NMT95" s="267"/>
      <c r="NMU95" s="88"/>
      <c r="NMV95" s="267"/>
      <c r="NMW95" s="267"/>
      <c r="NMX95" s="88"/>
      <c r="NMY95" s="89"/>
      <c r="NMZ95" s="88"/>
      <c r="NNA95" s="267"/>
      <c r="NNB95" s="267"/>
      <c r="NNC95" s="267"/>
      <c r="NND95" s="267"/>
      <c r="NNE95" s="267"/>
      <c r="NNF95" s="267"/>
      <c r="NNG95" s="267"/>
      <c r="NNH95" s="267"/>
      <c r="NNI95" s="267"/>
      <c r="NNJ95" s="267"/>
      <c r="NNK95" s="267"/>
      <c r="NNL95" s="267"/>
      <c r="NNM95" s="88"/>
      <c r="NNN95" s="267"/>
      <c r="NNO95" s="267"/>
      <c r="NNP95" s="88"/>
      <c r="NNQ95" s="89"/>
      <c r="NNR95" s="88"/>
      <c r="NNS95" s="267"/>
      <c r="NNT95" s="267"/>
      <c r="NNU95" s="267"/>
      <c r="NNV95" s="267"/>
      <c r="NNW95" s="267"/>
      <c r="NNX95" s="267"/>
      <c r="NNY95" s="267"/>
      <c r="NNZ95" s="267"/>
      <c r="NOA95" s="267"/>
      <c r="NOB95" s="267"/>
      <c r="NOC95" s="267"/>
      <c r="NOD95" s="267"/>
      <c r="NOE95" s="88"/>
      <c r="NOF95" s="267"/>
      <c r="NOG95" s="267"/>
      <c r="NOH95" s="88"/>
      <c r="NOI95" s="89"/>
      <c r="NOJ95" s="88"/>
      <c r="NOK95" s="267"/>
      <c r="NOL95" s="267"/>
      <c r="NOM95" s="267"/>
      <c r="NON95" s="267"/>
      <c r="NOO95" s="267"/>
      <c r="NOP95" s="267"/>
      <c r="NOQ95" s="267"/>
      <c r="NOR95" s="267"/>
      <c r="NOS95" s="267"/>
      <c r="NOT95" s="267"/>
      <c r="NOU95" s="267"/>
      <c r="NOV95" s="267"/>
      <c r="NOW95" s="88"/>
      <c r="NOX95" s="267"/>
      <c r="NOY95" s="267"/>
      <c r="NOZ95" s="88"/>
      <c r="NPA95" s="89"/>
      <c r="NPB95" s="88"/>
      <c r="NPC95" s="267"/>
      <c r="NPD95" s="267"/>
      <c r="NPE95" s="267"/>
      <c r="NPF95" s="267"/>
      <c r="NPG95" s="267"/>
      <c r="NPH95" s="267"/>
      <c r="NPI95" s="267"/>
      <c r="NPJ95" s="267"/>
      <c r="NPK95" s="267"/>
      <c r="NPL95" s="267"/>
      <c r="NPM95" s="267"/>
      <c r="NPN95" s="267"/>
      <c r="NPO95" s="88"/>
      <c r="NPP95" s="267"/>
      <c r="NPQ95" s="267"/>
      <c r="NPR95" s="88"/>
      <c r="NPS95" s="89"/>
      <c r="NPT95" s="88"/>
      <c r="NPU95" s="267"/>
      <c r="NPV95" s="267"/>
      <c r="NPW95" s="267"/>
      <c r="NPX95" s="267"/>
      <c r="NPY95" s="267"/>
      <c r="NPZ95" s="267"/>
      <c r="NQA95" s="267"/>
      <c r="NQB95" s="267"/>
      <c r="NQC95" s="267"/>
      <c r="NQD95" s="267"/>
      <c r="NQE95" s="267"/>
      <c r="NQF95" s="267"/>
      <c r="NQG95" s="88"/>
      <c r="NQH95" s="267"/>
      <c r="NQI95" s="267"/>
      <c r="NQJ95" s="88"/>
      <c r="NQK95" s="89"/>
      <c r="NQL95" s="88"/>
      <c r="NQM95" s="267"/>
      <c r="NQN95" s="267"/>
      <c r="NQO95" s="267"/>
      <c r="NQP95" s="267"/>
      <c r="NQQ95" s="267"/>
      <c r="NQR95" s="267"/>
      <c r="NQS95" s="267"/>
      <c r="NQT95" s="267"/>
      <c r="NQU95" s="267"/>
      <c r="NQV95" s="267"/>
      <c r="NQW95" s="267"/>
      <c r="NQX95" s="267"/>
      <c r="NQY95" s="88"/>
      <c r="NQZ95" s="267"/>
      <c r="NRA95" s="267"/>
      <c r="NRB95" s="88"/>
      <c r="NRC95" s="89"/>
      <c r="NRD95" s="88"/>
      <c r="NRE95" s="267"/>
      <c r="NRF95" s="267"/>
      <c r="NRG95" s="267"/>
      <c r="NRH95" s="267"/>
      <c r="NRI95" s="267"/>
      <c r="NRJ95" s="267"/>
      <c r="NRK95" s="267"/>
      <c r="NRL95" s="267"/>
      <c r="NRM95" s="267"/>
      <c r="NRN95" s="267"/>
      <c r="NRO95" s="267"/>
      <c r="NRP95" s="267"/>
      <c r="NRQ95" s="88"/>
      <c r="NRR95" s="267"/>
      <c r="NRS95" s="267"/>
      <c r="NRT95" s="88"/>
      <c r="NRU95" s="89"/>
      <c r="NRV95" s="88"/>
      <c r="NRW95" s="267"/>
      <c r="NRX95" s="267"/>
      <c r="NRY95" s="267"/>
      <c r="NRZ95" s="267"/>
      <c r="NSA95" s="267"/>
      <c r="NSB95" s="267"/>
      <c r="NSC95" s="267"/>
      <c r="NSD95" s="267"/>
      <c r="NSE95" s="267"/>
      <c r="NSF95" s="267"/>
      <c r="NSG95" s="267"/>
      <c r="NSH95" s="267"/>
      <c r="NSI95" s="88"/>
      <c r="NSJ95" s="267"/>
      <c r="NSK95" s="267"/>
      <c r="NSL95" s="88"/>
      <c r="NSM95" s="89"/>
      <c r="NSN95" s="88"/>
      <c r="NSO95" s="267"/>
      <c r="NSP95" s="267"/>
      <c r="NSQ95" s="267"/>
      <c r="NSR95" s="267"/>
      <c r="NSS95" s="267"/>
      <c r="NST95" s="267"/>
      <c r="NSU95" s="267"/>
      <c r="NSV95" s="267"/>
      <c r="NSW95" s="267"/>
      <c r="NSX95" s="267"/>
      <c r="NSY95" s="267"/>
      <c r="NSZ95" s="267"/>
      <c r="NTA95" s="88"/>
      <c r="NTB95" s="267"/>
      <c r="NTC95" s="267"/>
      <c r="NTD95" s="88"/>
      <c r="NTE95" s="89"/>
      <c r="NTF95" s="88"/>
      <c r="NTG95" s="267"/>
      <c r="NTH95" s="267"/>
      <c r="NTI95" s="267"/>
      <c r="NTJ95" s="267"/>
      <c r="NTK95" s="267"/>
      <c r="NTL95" s="267"/>
      <c r="NTM95" s="267"/>
      <c r="NTN95" s="267"/>
      <c r="NTO95" s="267"/>
      <c r="NTP95" s="267"/>
      <c r="NTQ95" s="267"/>
      <c r="NTR95" s="267"/>
      <c r="NTS95" s="88"/>
      <c r="NTT95" s="267"/>
      <c r="NTU95" s="267"/>
      <c r="NTV95" s="88"/>
      <c r="NTW95" s="89"/>
      <c r="NTX95" s="88"/>
      <c r="NTY95" s="267"/>
      <c r="NTZ95" s="267"/>
      <c r="NUA95" s="267"/>
      <c r="NUB95" s="267"/>
      <c r="NUC95" s="267"/>
      <c r="NUD95" s="267"/>
      <c r="NUE95" s="267"/>
      <c r="NUF95" s="267"/>
      <c r="NUG95" s="267"/>
      <c r="NUH95" s="267"/>
      <c r="NUI95" s="267"/>
      <c r="NUJ95" s="267"/>
      <c r="NUK95" s="88"/>
      <c r="NUL95" s="267"/>
      <c r="NUM95" s="267"/>
      <c r="NUN95" s="88"/>
      <c r="NUO95" s="89"/>
      <c r="NUP95" s="88"/>
      <c r="NUQ95" s="267"/>
      <c r="NUR95" s="267"/>
      <c r="NUS95" s="267"/>
      <c r="NUT95" s="267"/>
      <c r="NUU95" s="267"/>
      <c r="NUV95" s="267"/>
      <c r="NUW95" s="267"/>
      <c r="NUX95" s="267"/>
      <c r="NUY95" s="267"/>
      <c r="NUZ95" s="267"/>
      <c r="NVA95" s="267"/>
      <c r="NVB95" s="267"/>
      <c r="NVC95" s="88"/>
      <c r="NVD95" s="267"/>
      <c r="NVE95" s="267"/>
      <c r="NVF95" s="88"/>
      <c r="NVG95" s="89"/>
      <c r="NVH95" s="88"/>
      <c r="NVI95" s="267"/>
      <c r="NVJ95" s="267"/>
      <c r="NVK95" s="267"/>
      <c r="NVL95" s="267"/>
      <c r="NVM95" s="267"/>
      <c r="NVN95" s="267"/>
      <c r="NVO95" s="267"/>
      <c r="NVP95" s="267"/>
      <c r="NVQ95" s="267"/>
      <c r="NVR95" s="267"/>
      <c r="NVS95" s="267"/>
      <c r="NVT95" s="267"/>
      <c r="NVU95" s="88"/>
      <c r="NVV95" s="267"/>
      <c r="NVW95" s="267"/>
      <c r="NVX95" s="88"/>
      <c r="NVY95" s="89"/>
      <c r="NVZ95" s="88"/>
      <c r="NWA95" s="267"/>
      <c r="NWB95" s="267"/>
      <c r="NWC95" s="267"/>
      <c r="NWD95" s="267"/>
      <c r="NWE95" s="267"/>
      <c r="NWF95" s="267"/>
      <c r="NWG95" s="267"/>
      <c r="NWH95" s="267"/>
      <c r="NWI95" s="267"/>
      <c r="NWJ95" s="267"/>
      <c r="NWK95" s="267"/>
      <c r="NWL95" s="267"/>
      <c r="NWM95" s="88"/>
      <c r="NWN95" s="267"/>
      <c r="NWO95" s="267"/>
      <c r="NWP95" s="88"/>
      <c r="NWQ95" s="89"/>
      <c r="NWR95" s="88"/>
      <c r="NWS95" s="267"/>
      <c r="NWT95" s="267"/>
      <c r="NWU95" s="267"/>
      <c r="NWV95" s="267"/>
      <c r="NWW95" s="267"/>
      <c r="NWX95" s="267"/>
      <c r="NWY95" s="267"/>
      <c r="NWZ95" s="267"/>
      <c r="NXA95" s="267"/>
      <c r="NXB95" s="267"/>
      <c r="NXC95" s="267"/>
      <c r="NXD95" s="267"/>
      <c r="NXE95" s="88"/>
      <c r="NXF95" s="267"/>
      <c r="NXG95" s="267"/>
      <c r="NXH95" s="88"/>
      <c r="NXI95" s="89"/>
      <c r="NXJ95" s="88"/>
      <c r="NXK95" s="267"/>
      <c r="NXL95" s="267"/>
      <c r="NXM95" s="267"/>
      <c r="NXN95" s="267"/>
      <c r="NXO95" s="267"/>
      <c r="NXP95" s="267"/>
      <c r="NXQ95" s="267"/>
      <c r="NXR95" s="267"/>
      <c r="NXS95" s="267"/>
      <c r="NXT95" s="267"/>
      <c r="NXU95" s="267"/>
      <c r="NXV95" s="267"/>
      <c r="NXW95" s="88"/>
      <c r="NXX95" s="267"/>
      <c r="NXY95" s="267"/>
      <c r="NXZ95" s="88"/>
      <c r="NYA95" s="89"/>
      <c r="NYB95" s="88"/>
      <c r="NYC95" s="267"/>
      <c r="NYD95" s="267"/>
      <c r="NYE95" s="267"/>
      <c r="NYF95" s="267"/>
      <c r="NYG95" s="267"/>
      <c r="NYH95" s="267"/>
      <c r="NYI95" s="267"/>
      <c r="NYJ95" s="267"/>
      <c r="NYK95" s="267"/>
      <c r="NYL95" s="267"/>
      <c r="NYM95" s="267"/>
      <c r="NYN95" s="267"/>
      <c r="NYO95" s="88"/>
      <c r="NYP95" s="267"/>
      <c r="NYQ95" s="267"/>
      <c r="NYR95" s="88"/>
      <c r="NYS95" s="89"/>
      <c r="NYT95" s="88"/>
      <c r="NYU95" s="267"/>
      <c r="NYV95" s="267"/>
      <c r="NYW95" s="267"/>
      <c r="NYX95" s="267"/>
      <c r="NYY95" s="267"/>
      <c r="NYZ95" s="267"/>
      <c r="NZA95" s="267"/>
      <c r="NZB95" s="267"/>
      <c r="NZC95" s="267"/>
      <c r="NZD95" s="267"/>
      <c r="NZE95" s="267"/>
      <c r="NZF95" s="267"/>
      <c r="NZG95" s="88"/>
      <c r="NZH95" s="267"/>
      <c r="NZI95" s="267"/>
      <c r="NZJ95" s="88"/>
      <c r="NZK95" s="89"/>
      <c r="NZL95" s="88"/>
      <c r="NZM95" s="267"/>
      <c r="NZN95" s="267"/>
      <c r="NZO95" s="267"/>
      <c r="NZP95" s="267"/>
      <c r="NZQ95" s="267"/>
      <c r="NZR95" s="267"/>
      <c r="NZS95" s="267"/>
      <c r="NZT95" s="267"/>
      <c r="NZU95" s="267"/>
      <c r="NZV95" s="267"/>
      <c r="NZW95" s="267"/>
      <c r="NZX95" s="267"/>
      <c r="NZY95" s="88"/>
      <c r="NZZ95" s="267"/>
      <c r="OAA95" s="267"/>
      <c r="OAB95" s="88"/>
      <c r="OAC95" s="89"/>
      <c r="OAD95" s="88"/>
      <c r="OAE95" s="267"/>
      <c r="OAF95" s="267"/>
      <c r="OAG95" s="267"/>
      <c r="OAH95" s="267"/>
      <c r="OAI95" s="267"/>
      <c r="OAJ95" s="267"/>
      <c r="OAK95" s="267"/>
      <c r="OAL95" s="267"/>
      <c r="OAM95" s="267"/>
      <c r="OAN95" s="267"/>
      <c r="OAO95" s="267"/>
      <c r="OAP95" s="267"/>
      <c r="OAQ95" s="88"/>
      <c r="OAR95" s="267"/>
      <c r="OAS95" s="267"/>
      <c r="OAT95" s="88"/>
      <c r="OAU95" s="89"/>
      <c r="OAV95" s="88"/>
      <c r="OAW95" s="267"/>
      <c r="OAX95" s="267"/>
      <c r="OAY95" s="267"/>
      <c r="OAZ95" s="267"/>
      <c r="OBA95" s="267"/>
      <c r="OBB95" s="267"/>
      <c r="OBC95" s="267"/>
      <c r="OBD95" s="267"/>
      <c r="OBE95" s="267"/>
      <c r="OBF95" s="267"/>
      <c r="OBG95" s="267"/>
      <c r="OBH95" s="267"/>
      <c r="OBI95" s="88"/>
      <c r="OBJ95" s="267"/>
      <c r="OBK95" s="267"/>
      <c r="OBL95" s="88"/>
      <c r="OBM95" s="89"/>
      <c r="OBN95" s="88"/>
      <c r="OBO95" s="267"/>
      <c r="OBP95" s="267"/>
      <c r="OBQ95" s="267"/>
      <c r="OBR95" s="267"/>
      <c r="OBS95" s="267"/>
      <c r="OBT95" s="267"/>
      <c r="OBU95" s="267"/>
      <c r="OBV95" s="267"/>
      <c r="OBW95" s="267"/>
      <c r="OBX95" s="267"/>
      <c r="OBY95" s="267"/>
      <c r="OBZ95" s="267"/>
      <c r="OCA95" s="88"/>
      <c r="OCB95" s="267"/>
      <c r="OCC95" s="267"/>
      <c r="OCD95" s="88"/>
      <c r="OCE95" s="89"/>
      <c r="OCF95" s="88"/>
      <c r="OCG95" s="267"/>
      <c r="OCH95" s="267"/>
      <c r="OCI95" s="267"/>
      <c r="OCJ95" s="267"/>
      <c r="OCK95" s="267"/>
      <c r="OCL95" s="267"/>
      <c r="OCM95" s="267"/>
      <c r="OCN95" s="267"/>
      <c r="OCO95" s="267"/>
      <c r="OCP95" s="267"/>
      <c r="OCQ95" s="267"/>
      <c r="OCR95" s="267"/>
      <c r="OCS95" s="88"/>
      <c r="OCT95" s="267"/>
      <c r="OCU95" s="267"/>
      <c r="OCV95" s="88"/>
      <c r="OCW95" s="89"/>
      <c r="OCX95" s="88"/>
      <c r="OCY95" s="267"/>
      <c r="OCZ95" s="267"/>
      <c r="ODA95" s="267"/>
      <c r="ODB95" s="267"/>
      <c r="ODC95" s="267"/>
      <c r="ODD95" s="267"/>
      <c r="ODE95" s="267"/>
      <c r="ODF95" s="267"/>
      <c r="ODG95" s="267"/>
      <c r="ODH95" s="267"/>
      <c r="ODI95" s="267"/>
      <c r="ODJ95" s="267"/>
      <c r="ODK95" s="88"/>
      <c r="ODL95" s="267"/>
      <c r="ODM95" s="267"/>
      <c r="ODN95" s="88"/>
      <c r="ODO95" s="89"/>
      <c r="ODP95" s="88"/>
      <c r="ODQ95" s="267"/>
      <c r="ODR95" s="267"/>
      <c r="ODS95" s="267"/>
      <c r="ODT95" s="267"/>
      <c r="ODU95" s="267"/>
      <c r="ODV95" s="267"/>
      <c r="ODW95" s="267"/>
      <c r="ODX95" s="267"/>
      <c r="ODY95" s="267"/>
      <c r="ODZ95" s="267"/>
      <c r="OEA95" s="267"/>
      <c r="OEB95" s="267"/>
      <c r="OEC95" s="88"/>
      <c r="OED95" s="267"/>
      <c r="OEE95" s="267"/>
      <c r="OEF95" s="88"/>
      <c r="OEG95" s="89"/>
      <c r="OEH95" s="88"/>
      <c r="OEI95" s="267"/>
      <c r="OEJ95" s="267"/>
      <c r="OEK95" s="267"/>
      <c r="OEL95" s="267"/>
      <c r="OEM95" s="267"/>
      <c r="OEN95" s="267"/>
      <c r="OEO95" s="267"/>
      <c r="OEP95" s="267"/>
      <c r="OEQ95" s="267"/>
      <c r="OER95" s="267"/>
      <c r="OES95" s="267"/>
      <c r="OET95" s="267"/>
      <c r="OEU95" s="88"/>
      <c r="OEV95" s="267"/>
      <c r="OEW95" s="267"/>
      <c r="OEX95" s="88"/>
      <c r="OEY95" s="89"/>
      <c r="OEZ95" s="88"/>
      <c r="OFA95" s="267"/>
      <c r="OFB95" s="267"/>
      <c r="OFC95" s="267"/>
      <c r="OFD95" s="267"/>
      <c r="OFE95" s="267"/>
      <c r="OFF95" s="267"/>
      <c r="OFG95" s="267"/>
      <c r="OFH95" s="267"/>
      <c r="OFI95" s="267"/>
      <c r="OFJ95" s="267"/>
      <c r="OFK95" s="267"/>
      <c r="OFL95" s="267"/>
      <c r="OFM95" s="88"/>
      <c r="OFN95" s="267"/>
      <c r="OFO95" s="267"/>
      <c r="OFP95" s="88"/>
      <c r="OFQ95" s="89"/>
      <c r="OFR95" s="88"/>
      <c r="OFS95" s="267"/>
      <c r="OFT95" s="267"/>
      <c r="OFU95" s="267"/>
      <c r="OFV95" s="267"/>
      <c r="OFW95" s="267"/>
      <c r="OFX95" s="267"/>
      <c r="OFY95" s="267"/>
      <c r="OFZ95" s="267"/>
      <c r="OGA95" s="267"/>
      <c r="OGB95" s="267"/>
      <c r="OGC95" s="267"/>
      <c r="OGD95" s="267"/>
      <c r="OGE95" s="88"/>
      <c r="OGF95" s="267"/>
      <c r="OGG95" s="267"/>
      <c r="OGH95" s="88"/>
      <c r="OGI95" s="89"/>
      <c r="OGJ95" s="88"/>
      <c r="OGK95" s="267"/>
      <c r="OGL95" s="267"/>
      <c r="OGM95" s="267"/>
      <c r="OGN95" s="267"/>
      <c r="OGO95" s="267"/>
      <c r="OGP95" s="267"/>
      <c r="OGQ95" s="267"/>
      <c r="OGR95" s="267"/>
      <c r="OGS95" s="267"/>
      <c r="OGT95" s="267"/>
      <c r="OGU95" s="267"/>
      <c r="OGV95" s="267"/>
      <c r="OGW95" s="88"/>
      <c r="OGX95" s="267"/>
      <c r="OGY95" s="267"/>
      <c r="OGZ95" s="88"/>
      <c r="OHA95" s="89"/>
      <c r="OHB95" s="88"/>
      <c r="OHC95" s="267"/>
      <c r="OHD95" s="267"/>
      <c r="OHE95" s="267"/>
      <c r="OHF95" s="267"/>
      <c r="OHG95" s="267"/>
      <c r="OHH95" s="267"/>
      <c r="OHI95" s="267"/>
      <c r="OHJ95" s="267"/>
      <c r="OHK95" s="267"/>
      <c r="OHL95" s="267"/>
      <c r="OHM95" s="267"/>
      <c r="OHN95" s="267"/>
      <c r="OHO95" s="88"/>
      <c r="OHP95" s="267"/>
      <c r="OHQ95" s="267"/>
      <c r="OHR95" s="88"/>
      <c r="OHS95" s="89"/>
      <c r="OHT95" s="88"/>
      <c r="OHU95" s="267"/>
      <c r="OHV95" s="267"/>
      <c r="OHW95" s="267"/>
      <c r="OHX95" s="267"/>
      <c r="OHY95" s="267"/>
      <c r="OHZ95" s="267"/>
      <c r="OIA95" s="267"/>
      <c r="OIB95" s="267"/>
      <c r="OIC95" s="267"/>
      <c r="OID95" s="267"/>
      <c r="OIE95" s="267"/>
      <c r="OIF95" s="267"/>
      <c r="OIG95" s="88"/>
      <c r="OIH95" s="267"/>
      <c r="OII95" s="267"/>
      <c r="OIJ95" s="88"/>
      <c r="OIK95" s="89"/>
      <c r="OIL95" s="88"/>
      <c r="OIM95" s="267"/>
      <c r="OIN95" s="267"/>
      <c r="OIO95" s="267"/>
      <c r="OIP95" s="267"/>
      <c r="OIQ95" s="267"/>
      <c r="OIR95" s="267"/>
      <c r="OIS95" s="267"/>
      <c r="OIT95" s="267"/>
      <c r="OIU95" s="267"/>
      <c r="OIV95" s="267"/>
      <c r="OIW95" s="267"/>
      <c r="OIX95" s="267"/>
      <c r="OIY95" s="88"/>
      <c r="OIZ95" s="267"/>
      <c r="OJA95" s="267"/>
      <c r="OJB95" s="88"/>
      <c r="OJC95" s="89"/>
      <c r="OJD95" s="88"/>
      <c r="OJE95" s="267"/>
      <c r="OJF95" s="267"/>
      <c r="OJG95" s="267"/>
      <c r="OJH95" s="267"/>
      <c r="OJI95" s="267"/>
      <c r="OJJ95" s="267"/>
      <c r="OJK95" s="267"/>
      <c r="OJL95" s="267"/>
      <c r="OJM95" s="267"/>
      <c r="OJN95" s="267"/>
      <c r="OJO95" s="267"/>
      <c r="OJP95" s="267"/>
      <c r="OJQ95" s="88"/>
      <c r="OJR95" s="267"/>
      <c r="OJS95" s="267"/>
      <c r="OJT95" s="88"/>
      <c r="OJU95" s="89"/>
      <c r="OJV95" s="88"/>
      <c r="OJW95" s="267"/>
      <c r="OJX95" s="267"/>
      <c r="OJY95" s="267"/>
      <c r="OJZ95" s="267"/>
      <c r="OKA95" s="267"/>
      <c r="OKB95" s="267"/>
      <c r="OKC95" s="267"/>
      <c r="OKD95" s="267"/>
      <c r="OKE95" s="267"/>
      <c r="OKF95" s="267"/>
      <c r="OKG95" s="267"/>
      <c r="OKH95" s="267"/>
      <c r="OKI95" s="88"/>
      <c r="OKJ95" s="267"/>
      <c r="OKK95" s="267"/>
      <c r="OKL95" s="88"/>
      <c r="OKM95" s="89"/>
      <c r="OKN95" s="88"/>
      <c r="OKO95" s="267"/>
      <c r="OKP95" s="267"/>
      <c r="OKQ95" s="267"/>
      <c r="OKR95" s="267"/>
      <c r="OKS95" s="267"/>
      <c r="OKT95" s="267"/>
      <c r="OKU95" s="267"/>
      <c r="OKV95" s="267"/>
      <c r="OKW95" s="267"/>
      <c r="OKX95" s="267"/>
      <c r="OKY95" s="267"/>
      <c r="OKZ95" s="267"/>
      <c r="OLA95" s="88"/>
      <c r="OLB95" s="267"/>
      <c r="OLC95" s="267"/>
      <c r="OLD95" s="88"/>
      <c r="OLE95" s="89"/>
      <c r="OLF95" s="88"/>
      <c r="OLG95" s="267"/>
      <c r="OLH95" s="267"/>
      <c r="OLI95" s="267"/>
      <c r="OLJ95" s="267"/>
      <c r="OLK95" s="267"/>
      <c r="OLL95" s="267"/>
      <c r="OLM95" s="267"/>
      <c r="OLN95" s="267"/>
      <c r="OLO95" s="267"/>
      <c r="OLP95" s="267"/>
      <c r="OLQ95" s="267"/>
      <c r="OLR95" s="267"/>
      <c r="OLS95" s="88"/>
      <c r="OLT95" s="267"/>
      <c r="OLU95" s="267"/>
      <c r="OLV95" s="88"/>
      <c r="OLW95" s="89"/>
      <c r="OLX95" s="88"/>
      <c r="OLY95" s="267"/>
      <c r="OLZ95" s="267"/>
      <c r="OMA95" s="267"/>
      <c r="OMB95" s="267"/>
      <c r="OMC95" s="267"/>
      <c r="OMD95" s="267"/>
      <c r="OME95" s="267"/>
      <c r="OMF95" s="267"/>
      <c r="OMG95" s="267"/>
      <c r="OMH95" s="267"/>
      <c r="OMI95" s="267"/>
      <c r="OMJ95" s="267"/>
      <c r="OMK95" s="88"/>
      <c r="OML95" s="267"/>
      <c r="OMM95" s="267"/>
      <c r="OMN95" s="88"/>
      <c r="OMO95" s="89"/>
      <c r="OMP95" s="88"/>
      <c r="OMQ95" s="267"/>
      <c r="OMR95" s="267"/>
      <c r="OMS95" s="267"/>
      <c r="OMT95" s="267"/>
      <c r="OMU95" s="267"/>
      <c r="OMV95" s="267"/>
      <c r="OMW95" s="267"/>
      <c r="OMX95" s="267"/>
      <c r="OMY95" s="267"/>
      <c r="OMZ95" s="267"/>
      <c r="ONA95" s="267"/>
      <c r="ONB95" s="267"/>
      <c r="ONC95" s="88"/>
      <c r="OND95" s="267"/>
      <c r="ONE95" s="267"/>
      <c r="ONF95" s="88"/>
      <c r="ONG95" s="89"/>
      <c r="ONH95" s="88"/>
      <c r="ONI95" s="267"/>
      <c r="ONJ95" s="267"/>
      <c r="ONK95" s="267"/>
      <c r="ONL95" s="267"/>
      <c r="ONM95" s="267"/>
      <c r="ONN95" s="267"/>
      <c r="ONO95" s="267"/>
      <c r="ONP95" s="267"/>
      <c r="ONQ95" s="267"/>
      <c r="ONR95" s="267"/>
      <c r="ONS95" s="267"/>
      <c r="ONT95" s="267"/>
      <c r="ONU95" s="88"/>
      <c r="ONV95" s="267"/>
      <c r="ONW95" s="267"/>
      <c r="ONX95" s="88"/>
      <c r="ONY95" s="89"/>
      <c r="ONZ95" s="88"/>
      <c r="OOA95" s="267"/>
      <c r="OOB95" s="267"/>
      <c r="OOC95" s="267"/>
      <c r="OOD95" s="267"/>
      <c r="OOE95" s="267"/>
      <c r="OOF95" s="267"/>
      <c r="OOG95" s="267"/>
      <c r="OOH95" s="267"/>
      <c r="OOI95" s="267"/>
      <c r="OOJ95" s="267"/>
      <c r="OOK95" s="267"/>
      <c r="OOL95" s="267"/>
      <c r="OOM95" s="88"/>
      <c r="OON95" s="267"/>
      <c r="OOO95" s="267"/>
      <c r="OOP95" s="88"/>
      <c r="OOQ95" s="89"/>
      <c r="OOR95" s="88"/>
      <c r="OOS95" s="267"/>
      <c r="OOT95" s="267"/>
      <c r="OOU95" s="267"/>
      <c r="OOV95" s="267"/>
      <c r="OOW95" s="267"/>
      <c r="OOX95" s="267"/>
      <c r="OOY95" s="267"/>
      <c r="OOZ95" s="267"/>
      <c r="OPA95" s="267"/>
      <c r="OPB95" s="267"/>
      <c r="OPC95" s="267"/>
      <c r="OPD95" s="267"/>
      <c r="OPE95" s="88"/>
      <c r="OPF95" s="267"/>
      <c r="OPG95" s="267"/>
      <c r="OPH95" s="88"/>
      <c r="OPI95" s="89"/>
      <c r="OPJ95" s="88"/>
      <c r="OPK95" s="267"/>
      <c r="OPL95" s="267"/>
      <c r="OPM95" s="267"/>
      <c r="OPN95" s="267"/>
      <c r="OPO95" s="267"/>
      <c r="OPP95" s="267"/>
      <c r="OPQ95" s="267"/>
      <c r="OPR95" s="267"/>
      <c r="OPS95" s="267"/>
      <c r="OPT95" s="267"/>
      <c r="OPU95" s="267"/>
      <c r="OPV95" s="267"/>
      <c r="OPW95" s="88"/>
      <c r="OPX95" s="267"/>
      <c r="OPY95" s="267"/>
      <c r="OPZ95" s="88"/>
      <c r="OQA95" s="89"/>
      <c r="OQB95" s="88"/>
      <c r="OQC95" s="267"/>
      <c r="OQD95" s="267"/>
      <c r="OQE95" s="267"/>
      <c r="OQF95" s="267"/>
      <c r="OQG95" s="267"/>
      <c r="OQH95" s="267"/>
      <c r="OQI95" s="267"/>
      <c r="OQJ95" s="267"/>
      <c r="OQK95" s="267"/>
      <c r="OQL95" s="267"/>
      <c r="OQM95" s="267"/>
      <c r="OQN95" s="267"/>
      <c r="OQO95" s="88"/>
      <c r="OQP95" s="267"/>
      <c r="OQQ95" s="267"/>
      <c r="OQR95" s="88"/>
      <c r="OQS95" s="89"/>
      <c r="OQT95" s="88"/>
      <c r="OQU95" s="267"/>
      <c r="OQV95" s="267"/>
      <c r="OQW95" s="267"/>
      <c r="OQX95" s="267"/>
      <c r="OQY95" s="267"/>
      <c r="OQZ95" s="267"/>
      <c r="ORA95" s="267"/>
      <c r="ORB95" s="267"/>
      <c r="ORC95" s="267"/>
      <c r="ORD95" s="267"/>
      <c r="ORE95" s="267"/>
      <c r="ORF95" s="267"/>
      <c r="ORG95" s="88"/>
      <c r="ORH95" s="267"/>
      <c r="ORI95" s="267"/>
      <c r="ORJ95" s="88"/>
      <c r="ORK95" s="89"/>
      <c r="ORL95" s="88"/>
      <c r="ORM95" s="267"/>
      <c r="ORN95" s="267"/>
      <c r="ORO95" s="267"/>
      <c r="ORP95" s="267"/>
      <c r="ORQ95" s="267"/>
      <c r="ORR95" s="267"/>
      <c r="ORS95" s="267"/>
      <c r="ORT95" s="267"/>
      <c r="ORU95" s="267"/>
      <c r="ORV95" s="267"/>
      <c r="ORW95" s="267"/>
      <c r="ORX95" s="267"/>
      <c r="ORY95" s="88"/>
      <c r="ORZ95" s="267"/>
      <c r="OSA95" s="267"/>
      <c r="OSB95" s="88"/>
      <c r="OSC95" s="89"/>
      <c r="OSD95" s="88"/>
      <c r="OSE95" s="267"/>
      <c r="OSF95" s="267"/>
      <c r="OSG95" s="267"/>
      <c r="OSH95" s="267"/>
      <c r="OSI95" s="267"/>
      <c r="OSJ95" s="267"/>
      <c r="OSK95" s="267"/>
      <c r="OSL95" s="267"/>
      <c r="OSM95" s="267"/>
      <c r="OSN95" s="267"/>
      <c r="OSO95" s="267"/>
      <c r="OSP95" s="267"/>
      <c r="OSQ95" s="88"/>
      <c r="OSR95" s="267"/>
      <c r="OSS95" s="267"/>
      <c r="OST95" s="88"/>
      <c r="OSU95" s="89"/>
      <c r="OSV95" s="88"/>
      <c r="OSW95" s="267"/>
      <c r="OSX95" s="267"/>
      <c r="OSY95" s="267"/>
      <c r="OSZ95" s="267"/>
      <c r="OTA95" s="267"/>
      <c r="OTB95" s="267"/>
      <c r="OTC95" s="267"/>
      <c r="OTD95" s="267"/>
      <c r="OTE95" s="267"/>
      <c r="OTF95" s="267"/>
      <c r="OTG95" s="267"/>
      <c r="OTH95" s="267"/>
      <c r="OTI95" s="88"/>
      <c r="OTJ95" s="267"/>
      <c r="OTK95" s="267"/>
      <c r="OTL95" s="88"/>
      <c r="OTM95" s="89"/>
      <c r="OTN95" s="88"/>
      <c r="OTO95" s="267"/>
      <c r="OTP95" s="267"/>
      <c r="OTQ95" s="267"/>
      <c r="OTR95" s="267"/>
      <c r="OTS95" s="267"/>
      <c r="OTT95" s="267"/>
      <c r="OTU95" s="267"/>
      <c r="OTV95" s="267"/>
      <c r="OTW95" s="267"/>
      <c r="OTX95" s="267"/>
      <c r="OTY95" s="267"/>
      <c r="OTZ95" s="267"/>
      <c r="OUA95" s="88"/>
      <c r="OUB95" s="267"/>
      <c r="OUC95" s="267"/>
      <c r="OUD95" s="88"/>
      <c r="OUE95" s="89"/>
      <c r="OUF95" s="88"/>
      <c r="OUG95" s="267"/>
      <c r="OUH95" s="267"/>
      <c r="OUI95" s="267"/>
      <c r="OUJ95" s="267"/>
      <c r="OUK95" s="267"/>
      <c r="OUL95" s="267"/>
      <c r="OUM95" s="267"/>
      <c r="OUN95" s="267"/>
      <c r="OUO95" s="267"/>
      <c r="OUP95" s="267"/>
      <c r="OUQ95" s="267"/>
      <c r="OUR95" s="267"/>
      <c r="OUS95" s="88"/>
      <c r="OUT95" s="267"/>
      <c r="OUU95" s="267"/>
      <c r="OUV95" s="88"/>
      <c r="OUW95" s="89"/>
      <c r="OUX95" s="88"/>
      <c r="OUY95" s="267"/>
      <c r="OUZ95" s="267"/>
      <c r="OVA95" s="267"/>
      <c r="OVB95" s="267"/>
      <c r="OVC95" s="267"/>
      <c r="OVD95" s="267"/>
      <c r="OVE95" s="267"/>
      <c r="OVF95" s="267"/>
      <c r="OVG95" s="267"/>
      <c r="OVH95" s="267"/>
      <c r="OVI95" s="267"/>
      <c r="OVJ95" s="267"/>
      <c r="OVK95" s="88"/>
      <c r="OVL95" s="267"/>
      <c r="OVM95" s="267"/>
      <c r="OVN95" s="88"/>
      <c r="OVO95" s="89"/>
      <c r="OVP95" s="88"/>
      <c r="OVQ95" s="267"/>
      <c r="OVR95" s="267"/>
      <c r="OVS95" s="267"/>
      <c r="OVT95" s="267"/>
      <c r="OVU95" s="267"/>
      <c r="OVV95" s="267"/>
      <c r="OVW95" s="267"/>
      <c r="OVX95" s="267"/>
      <c r="OVY95" s="267"/>
      <c r="OVZ95" s="267"/>
      <c r="OWA95" s="267"/>
      <c r="OWB95" s="267"/>
      <c r="OWC95" s="88"/>
      <c r="OWD95" s="267"/>
      <c r="OWE95" s="267"/>
      <c r="OWF95" s="88"/>
      <c r="OWG95" s="89"/>
      <c r="OWH95" s="88"/>
      <c r="OWI95" s="267"/>
      <c r="OWJ95" s="267"/>
      <c r="OWK95" s="267"/>
      <c r="OWL95" s="267"/>
      <c r="OWM95" s="267"/>
      <c r="OWN95" s="267"/>
      <c r="OWO95" s="267"/>
      <c r="OWP95" s="267"/>
      <c r="OWQ95" s="267"/>
      <c r="OWR95" s="267"/>
      <c r="OWS95" s="267"/>
      <c r="OWT95" s="267"/>
      <c r="OWU95" s="88"/>
      <c r="OWV95" s="267"/>
      <c r="OWW95" s="267"/>
      <c r="OWX95" s="88"/>
      <c r="OWY95" s="89"/>
      <c r="OWZ95" s="88"/>
      <c r="OXA95" s="267"/>
      <c r="OXB95" s="267"/>
      <c r="OXC95" s="267"/>
      <c r="OXD95" s="267"/>
      <c r="OXE95" s="267"/>
      <c r="OXF95" s="267"/>
      <c r="OXG95" s="267"/>
      <c r="OXH95" s="267"/>
      <c r="OXI95" s="267"/>
      <c r="OXJ95" s="267"/>
      <c r="OXK95" s="267"/>
      <c r="OXL95" s="267"/>
      <c r="OXM95" s="88"/>
      <c r="OXN95" s="267"/>
      <c r="OXO95" s="267"/>
      <c r="OXP95" s="88"/>
      <c r="OXQ95" s="89"/>
      <c r="OXR95" s="88"/>
      <c r="OXS95" s="267"/>
      <c r="OXT95" s="267"/>
      <c r="OXU95" s="267"/>
      <c r="OXV95" s="267"/>
      <c r="OXW95" s="267"/>
      <c r="OXX95" s="267"/>
      <c r="OXY95" s="267"/>
      <c r="OXZ95" s="267"/>
      <c r="OYA95" s="267"/>
      <c r="OYB95" s="267"/>
      <c r="OYC95" s="267"/>
      <c r="OYD95" s="267"/>
      <c r="OYE95" s="88"/>
      <c r="OYF95" s="267"/>
      <c r="OYG95" s="267"/>
      <c r="OYH95" s="88"/>
      <c r="OYI95" s="89"/>
      <c r="OYJ95" s="88"/>
      <c r="OYK95" s="267"/>
      <c r="OYL95" s="267"/>
      <c r="OYM95" s="267"/>
      <c r="OYN95" s="267"/>
      <c r="OYO95" s="267"/>
      <c r="OYP95" s="267"/>
      <c r="OYQ95" s="267"/>
      <c r="OYR95" s="267"/>
      <c r="OYS95" s="267"/>
      <c r="OYT95" s="267"/>
      <c r="OYU95" s="267"/>
      <c r="OYV95" s="267"/>
      <c r="OYW95" s="88"/>
      <c r="OYX95" s="267"/>
      <c r="OYY95" s="267"/>
      <c r="OYZ95" s="88"/>
      <c r="OZA95" s="89"/>
      <c r="OZB95" s="88"/>
      <c r="OZC95" s="267"/>
      <c r="OZD95" s="267"/>
      <c r="OZE95" s="267"/>
      <c r="OZF95" s="267"/>
      <c r="OZG95" s="267"/>
      <c r="OZH95" s="267"/>
      <c r="OZI95" s="267"/>
      <c r="OZJ95" s="267"/>
      <c r="OZK95" s="267"/>
      <c r="OZL95" s="267"/>
      <c r="OZM95" s="267"/>
      <c r="OZN95" s="267"/>
      <c r="OZO95" s="88"/>
      <c r="OZP95" s="267"/>
      <c r="OZQ95" s="267"/>
      <c r="OZR95" s="88"/>
      <c r="OZS95" s="89"/>
      <c r="OZT95" s="88"/>
      <c r="OZU95" s="267"/>
      <c r="OZV95" s="267"/>
      <c r="OZW95" s="267"/>
      <c r="OZX95" s="267"/>
      <c r="OZY95" s="267"/>
      <c r="OZZ95" s="267"/>
      <c r="PAA95" s="267"/>
      <c r="PAB95" s="267"/>
      <c r="PAC95" s="267"/>
      <c r="PAD95" s="267"/>
      <c r="PAE95" s="267"/>
      <c r="PAF95" s="267"/>
      <c r="PAG95" s="88"/>
      <c r="PAH95" s="267"/>
      <c r="PAI95" s="267"/>
      <c r="PAJ95" s="88"/>
      <c r="PAK95" s="89"/>
      <c r="PAL95" s="88"/>
      <c r="PAM95" s="267"/>
      <c r="PAN95" s="267"/>
      <c r="PAO95" s="267"/>
      <c r="PAP95" s="267"/>
      <c r="PAQ95" s="267"/>
      <c r="PAR95" s="267"/>
      <c r="PAS95" s="267"/>
      <c r="PAT95" s="267"/>
      <c r="PAU95" s="267"/>
      <c r="PAV95" s="267"/>
      <c r="PAW95" s="267"/>
      <c r="PAX95" s="267"/>
      <c r="PAY95" s="88"/>
      <c r="PAZ95" s="267"/>
      <c r="PBA95" s="267"/>
      <c r="PBB95" s="88"/>
      <c r="PBC95" s="89"/>
      <c r="PBD95" s="88"/>
      <c r="PBE95" s="267"/>
      <c r="PBF95" s="267"/>
      <c r="PBG95" s="267"/>
      <c r="PBH95" s="267"/>
      <c r="PBI95" s="267"/>
      <c r="PBJ95" s="267"/>
      <c r="PBK95" s="267"/>
      <c r="PBL95" s="267"/>
      <c r="PBM95" s="267"/>
      <c r="PBN95" s="267"/>
      <c r="PBO95" s="267"/>
      <c r="PBP95" s="267"/>
      <c r="PBQ95" s="88"/>
      <c r="PBR95" s="267"/>
      <c r="PBS95" s="267"/>
      <c r="PBT95" s="88"/>
      <c r="PBU95" s="89"/>
      <c r="PBV95" s="88"/>
      <c r="PBW95" s="267"/>
      <c r="PBX95" s="267"/>
      <c r="PBY95" s="267"/>
      <c r="PBZ95" s="267"/>
      <c r="PCA95" s="267"/>
      <c r="PCB95" s="267"/>
      <c r="PCC95" s="267"/>
      <c r="PCD95" s="267"/>
      <c r="PCE95" s="267"/>
      <c r="PCF95" s="267"/>
      <c r="PCG95" s="267"/>
      <c r="PCH95" s="267"/>
      <c r="PCI95" s="88"/>
      <c r="PCJ95" s="267"/>
      <c r="PCK95" s="267"/>
      <c r="PCL95" s="88"/>
      <c r="PCM95" s="89"/>
      <c r="PCN95" s="88"/>
      <c r="PCO95" s="267"/>
      <c r="PCP95" s="267"/>
      <c r="PCQ95" s="267"/>
      <c r="PCR95" s="267"/>
      <c r="PCS95" s="267"/>
      <c r="PCT95" s="267"/>
      <c r="PCU95" s="267"/>
      <c r="PCV95" s="267"/>
      <c r="PCW95" s="267"/>
      <c r="PCX95" s="267"/>
      <c r="PCY95" s="267"/>
      <c r="PCZ95" s="267"/>
      <c r="PDA95" s="88"/>
      <c r="PDB95" s="267"/>
      <c r="PDC95" s="267"/>
      <c r="PDD95" s="88"/>
      <c r="PDE95" s="89"/>
      <c r="PDF95" s="88"/>
      <c r="PDG95" s="267"/>
      <c r="PDH95" s="267"/>
      <c r="PDI95" s="267"/>
      <c r="PDJ95" s="267"/>
      <c r="PDK95" s="267"/>
      <c r="PDL95" s="267"/>
      <c r="PDM95" s="267"/>
      <c r="PDN95" s="267"/>
      <c r="PDO95" s="267"/>
      <c r="PDP95" s="267"/>
      <c r="PDQ95" s="267"/>
      <c r="PDR95" s="267"/>
      <c r="PDS95" s="88"/>
      <c r="PDT95" s="267"/>
      <c r="PDU95" s="267"/>
      <c r="PDV95" s="88"/>
      <c r="PDW95" s="89"/>
      <c r="PDX95" s="88"/>
      <c r="PDY95" s="267"/>
      <c r="PDZ95" s="267"/>
      <c r="PEA95" s="267"/>
      <c r="PEB95" s="267"/>
      <c r="PEC95" s="267"/>
      <c r="PED95" s="267"/>
      <c r="PEE95" s="267"/>
      <c r="PEF95" s="267"/>
      <c r="PEG95" s="267"/>
      <c r="PEH95" s="267"/>
      <c r="PEI95" s="267"/>
      <c r="PEJ95" s="267"/>
      <c r="PEK95" s="88"/>
      <c r="PEL95" s="267"/>
      <c r="PEM95" s="267"/>
      <c r="PEN95" s="88"/>
      <c r="PEO95" s="89"/>
      <c r="PEP95" s="88"/>
      <c r="PEQ95" s="267"/>
      <c r="PER95" s="267"/>
      <c r="PES95" s="267"/>
      <c r="PET95" s="267"/>
      <c r="PEU95" s="267"/>
      <c r="PEV95" s="267"/>
      <c r="PEW95" s="267"/>
      <c r="PEX95" s="267"/>
      <c r="PEY95" s="267"/>
      <c r="PEZ95" s="267"/>
      <c r="PFA95" s="267"/>
      <c r="PFB95" s="267"/>
      <c r="PFC95" s="88"/>
      <c r="PFD95" s="267"/>
      <c r="PFE95" s="267"/>
      <c r="PFF95" s="88"/>
      <c r="PFG95" s="89"/>
      <c r="PFH95" s="88"/>
      <c r="PFI95" s="267"/>
      <c r="PFJ95" s="267"/>
      <c r="PFK95" s="267"/>
      <c r="PFL95" s="267"/>
      <c r="PFM95" s="267"/>
      <c r="PFN95" s="267"/>
      <c r="PFO95" s="267"/>
      <c r="PFP95" s="267"/>
      <c r="PFQ95" s="267"/>
      <c r="PFR95" s="267"/>
      <c r="PFS95" s="267"/>
      <c r="PFT95" s="267"/>
      <c r="PFU95" s="88"/>
      <c r="PFV95" s="267"/>
      <c r="PFW95" s="267"/>
      <c r="PFX95" s="88"/>
      <c r="PFY95" s="89"/>
      <c r="PFZ95" s="88"/>
      <c r="PGA95" s="267"/>
      <c r="PGB95" s="267"/>
      <c r="PGC95" s="267"/>
      <c r="PGD95" s="267"/>
      <c r="PGE95" s="267"/>
      <c r="PGF95" s="267"/>
      <c r="PGG95" s="267"/>
      <c r="PGH95" s="267"/>
      <c r="PGI95" s="267"/>
      <c r="PGJ95" s="267"/>
      <c r="PGK95" s="267"/>
      <c r="PGL95" s="267"/>
      <c r="PGM95" s="88"/>
      <c r="PGN95" s="267"/>
      <c r="PGO95" s="267"/>
      <c r="PGP95" s="88"/>
      <c r="PGQ95" s="89"/>
      <c r="PGR95" s="88"/>
      <c r="PGS95" s="267"/>
      <c r="PGT95" s="267"/>
      <c r="PGU95" s="267"/>
      <c r="PGV95" s="267"/>
      <c r="PGW95" s="267"/>
      <c r="PGX95" s="267"/>
      <c r="PGY95" s="267"/>
      <c r="PGZ95" s="267"/>
      <c r="PHA95" s="267"/>
      <c r="PHB95" s="267"/>
      <c r="PHC95" s="267"/>
      <c r="PHD95" s="267"/>
      <c r="PHE95" s="88"/>
      <c r="PHF95" s="267"/>
      <c r="PHG95" s="267"/>
      <c r="PHH95" s="88"/>
      <c r="PHI95" s="89"/>
      <c r="PHJ95" s="88"/>
      <c r="PHK95" s="267"/>
      <c r="PHL95" s="267"/>
      <c r="PHM95" s="267"/>
      <c r="PHN95" s="267"/>
      <c r="PHO95" s="267"/>
      <c r="PHP95" s="267"/>
      <c r="PHQ95" s="267"/>
      <c r="PHR95" s="267"/>
      <c r="PHS95" s="267"/>
      <c r="PHT95" s="267"/>
      <c r="PHU95" s="267"/>
      <c r="PHV95" s="267"/>
      <c r="PHW95" s="88"/>
      <c r="PHX95" s="267"/>
      <c r="PHY95" s="267"/>
      <c r="PHZ95" s="88"/>
      <c r="PIA95" s="89"/>
      <c r="PIB95" s="88"/>
      <c r="PIC95" s="267"/>
      <c r="PID95" s="267"/>
      <c r="PIE95" s="267"/>
      <c r="PIF95" s="267"/>
      <c r="PIG95" s="267"/>
      <c r="PIH95" s="267"/>
      <c r="PII95" s="267"/>
      <c r="PIJ95" s="267"/>
      <c r="PIK95" s="267"/>
      <c r="PIL95" s="267"/>
      <c r="PIM95" s="267"/>
      <c r="PIN95" s="267"/>
      <c r="PIO95" s="88"/>
      <c r="PIP95" s="267"/>
      <c r="PIQ95" s="267"/>
      <c r="PIR95" s="88"/>
      <c r="PIS95" s="89"/>
      <c r="PIT95" s="88"/>
      <c r="PIU95" s="267"/>
      <c r="PIV95" s="267"/>
      <c r="PIW95" s="267"/>
      <c r="PIX95" s="267"/>
      <c r="PIY95" s="267"/>
      <c r="PIZ95" s="267"/>
      <c r="PJA95" s="267"/>
      <c r="PJB95" s="267"/>
      <c r="PJC95" s="267"/>
      <c r="PJD95" s="267"/>
      <c r="PJE95" s="267"/>
      <c r="PJF95" s="267"/>
      <c r="PJG95" s="88"/>
      <c r="PJH95" s="267"/>
      <c r="PJI95" s="267"/>
      <c r="PJJ95" s="88"/>
      <c r="PJK95" s="89"/>
      <c r="PJL95" s="88"/>
      <c r="PJM95" s="267"/>
      <c r="PJN95" s="267"/>
      <c r="PJO95" s="267"/>
      <c r="PJP95" s="267"/>
      <c r="PJQ95" s="267"/>
      <c r="PJR95" s="267"/>
      <c r="PJS95" s="267"/>
      <c r="PJT95" s="267"/>
      <c r="PJU95" s="267"/>
      <c r="PJV95" s="267"/>
      <c r="PJW95" s="267"/>
      <c r="PJX95" s="267"/>
      <c r="PJY95" s="88"/>
      <c r="PJZ95" s="267"/>
      <c r="PKA95" s="267"/>
      <c r="PKB95" s="88"/>
      <c r="PKC95" s="89"/>
      <c r="PKD95" s="88"/>
      <c r="PKE95" s="267"/>
      <c r="PKF95" s="267"/>
      <c r="PKG95" s="267"/>
      <c r="PKH95" s="267"/>
      <c r="PKI95" s="267"/>
      <c r="PKJ95" s="267"/>
      <c r="PKK95" s="267"/>
      <c r="PKL95" s="267"/>
      <c r="PKM95" s="267"/>
      <c r="PKN95" s="267"/>
      <c r="PKO95" s="267"/>
      <c r="PKP95" s="267"/>
      <c r="PKQ95" s="88"/>
      <c r="PKR95" s="267"/>
      <c r="PKS95" s="267"/>
      <c r="PKT95" s="88"/>
      <c r="PKU95" s="89"/>
      <c r="PKV95" s="88"/>
      <c r="PKW95" s="267"/>
      <c r="PKX95" s="267"/>
      <c r="PKY95" s="267"/>
      <c r="PKZ95" s="267"/>
      <c r="PLA95" s="267"/>
      <c r="PLB95" s="267"/>
      <c r="PLC95" s="267"/>
      <c r="PLD95" s="267"/>
      <c r="PLE95" s="267"/>
      <c r="PLF95" s="267"/>
      <c r="PLG95" s="267"/>
      <c r="PLH95" s="267"/>
      <c r="PLI95" s="88"/>
      <c r="PLJ95" s="267"/>
      <c r="PLK95" s="267"/>
      <c r="PLL95" s="88"/>
      <c r="PLM95" s="89"/>
      <c r="PLN95" s="88"/>
      <c r="PLO95" s="267"/>
      <c r="PLP95" s="267"/>
      <c r="PLQ95" s="267"/>
      <c r="PLR95" s="267"/>
      <c r="PLS95" s="267"/>
      <c r="PLT95" s="267"/>
      <c r="PLU95" s="267"/>
      <c r="PLV95" s="267"/>
      <c r="PLW95" s="267"/>
      <c r="PLX95" s="267"/>
      <c r="PLY95" s="267"/>
      <c r="PLZ95" s="267"/>
      <c r="PMA95" s="88"/>
      <c r="PMB95" s="267"/>
      <c r="PMC95" s="267"/>
      <c r="PMD95" s="88"/>
      <c r="PME95" s="89"/>
      <c r="PMF95" s="88"/>
      <c r="PMG95" s="267"/>
      <c r="PMH95" s="267"/>
      <c r="PMI95" s="267"/>
      <c r="PMJ95" s="267"/>
      <c r="PMK95" s="267"/>
      <c r="PML95" s="267"/>
      <c r="PMM95" s="267"/>
      <c r="PMN95" s="267"/>
      <c r="PMO95" s="267"/>
      <c r="PMP95" s="267"/>
      <c r="PMQ95" s="267"/>
      <c r="PMR95" s="267"/>
      <c r="PMS95" s="88"/>
      <c r="PMT95" s="267"/>
      <c r="PMU95" s="267"/>
      <c r="PMV95" s="88"/>
      <c r="PMW95" s="89"/>
      <c r="PMX95" s="88"/>
      <c r="PMY95" s="267"/>
      <c r="PMZ95" s="267"/>
      <c r="PNA95" s="267"/>
      <c r="PNB95" s="267"/>
      <c r="PNC95" s="267"/>
      <c r="PND95" s="267"/>
      <c r="PNE95" s="267"/>
      <c r="PNF95" s="267"/>
      <c r="PNG95" s="267"/>
      <c r="PNH95" s="267"/>
      <c r="PNI95" s="267"/>
      <c r="PNJ95" s="267"/>
      <c r="PNK95" s="88"/>
      <c r="PNL95" s="267"/>
      <c r="PNM95" s="267"/>
      <c r="PNN95" s="88"/>
      <c r="PNO95" s="89"/>
      <c r="PNP95" s="88"/>
      <c r="PNQ95" s="267"/>
      <c r="PNR95" s="267"/>
      <c r="PNS95" s="267"/>
      <c r="PNT95" s="267"/>
      <c r="PNU95" s="267"/>
      <c r="PNV95" s="267"/>
      <c r="PNW95" s="267"/>
      <c r="PNX95" s="267"/>
      <c r="PNY95" s="267"/>
      <c r="PNZ95" s="267"/>
      <c r="POA95" s="267"/>
      <c r="POB95" s="267"/>
      <c r="POC95" s="88"/>
      <c r="POD95" s="267"/>
      <c r="POE95" s="267"/>
      <c r="POF95" s="88"/>
      <c r="POG95" s="89"/>
      <c r="POH95" s="88"/>
      <c r="POI95" s="267"/>
      <c r="POJ95" s="267"/>
      <c r="POK95" s="267"/>
      <c r="POL95" s="267"/>
      <c r="POM95" s="267"/>
      <c r="PON95" s="267"/>
      <c r="POO95" s="267"/>
      <c r="POP95" s="267"/>
      <c r="POQ95" s="267"/>
      <c r="POR95" s="267"/>
      <c r="POS95" s="267"/>
      <c r="POT95" s="267"/>
      <c r="POU95" s="88"/>
      <c r="POV95" s="267"/>
      <c r="POW95" s="267"/>
      <c r="POX95" s="88"/>
      <c r="POY95" s="89"/>
      <c r="POZ95" s="88"/>
      <c r="PPA95" s="267"/>
      <c r="PPB95" s="267"/>
      <c r="PPC95" s="267"/>
      <c r="PPD95" s="267"/>
      <c r="PPE95" s="267"/>
      <c r="PPF95" s="267"/>
      <c r="PPG95" s="267"/>
      <c r="PPH95" s="267"/>
      <c r="PPI95" s="267"/>
      <c r="PPJ95" s="267"/>
      <c r="PPK95" s="267"/>
      <c r="PPL95" s="267"/>
      <c r="PPM95" s="88"/>
      <c r="PPN95" s="267"/>
      <c r="PPO95" s="267"/>
      <c r="PPP95" s="88"/>
      <c r="PPQ95" s="89"/>
      <c r="PPR95" s="88"/>
      <c r="PPS95" s="267"/>
      <c r="PPT95" s="267"/>
      <c r="PPU95" s="267"/>
      <c r="PPV95" s="267"/>
      <c r="PPW95" s="267"/>
      <c r="PPX95" s="267"/>
      <c r="PPY95" s="267"/>
      <c r="PPZ95" s="267"/>
      <c r="PQA95" s="267"/>
      <c r="PQB95" s="267"/>
      <c r="PQC95" s="267"/>
      <c r="PQD95" s="267"/>
      <c r="PQE95" s="88"/>
      <c r="PQF95" s="267"/>
      <c r="PQG95" s="267"/>
      <c r="PQH95" s="88"/>
      <c r="PQI95" s="89"/>
      <c r="PQJ95" s="88"/>
      <c r="PQK95" s="267"/>
      <c r="PQL95" s="267"/>
      <c r="PQM95" s="267"/>
      <c r="PQN95" s="267"/>
      <c r="PQO95" s="267"/>
      <c r="PQP95" s="267"/>
      <c r="PQQ95" s="267"/>
      <c r="PQR95" s="267"/>
      <c r="PQS95" s="267"/>
      <c r="PQT95" s="267"/>
      <c r="PQU95" s="267"/>
      <c r="PQV95" s="267"/>
      <c r="PQW95" s="88"/>
      <c r="PQX95" s="267"/>
      <c r="PQY95" s="267"/>
      <c r="PQZ95" s="88"/>
      <c r="PRA95" s="89"/>
      <c r="PRB95" s="88"/>
      <c r="PRC95" s="267"/>
      <c r="PRD95" s="267"/>
      <c r="PRE95" s="267"/>
      <c r="PRF95" s="267"/>
      <c r="PRG95" s="267"/>
      <c r="PRH95" s="267"/>
      <c r="PRI95" s="267"/>
      <c r="PRJ95" s="267"/>
      <c r="PRK95" s="267"/>
      <c r="PRL95" s="267"/>
      <c r="PRM95" s="267"/>
      <c r="PRN95" s="267"/>
      <c r="PRO95" s="88"/>
      <c r="PRP95" s="267"/>
      <c r="PRQ95" s="267"/>
      <c r="PRR95" s="88"/>
      <c r="PRS95" s="89"/>
      <c r="PRT95" s="88"/>
      <c r="PRU95" s="267"/>
      <c r="PRV95" s="267"/>
      <c r="PRW95" s="267"/>
      <c r="PRX95" s="267"/>
      <c r="PRY95" s="267"/>
      <c r="PRZ95" s="267"/>
      <c r="PSA95" s="267"/>
      <c r="PSB95" s="267"/>
      <c r="PSC95" s="267"/>
      <c r="PSD95" s="267"/>
      <c r="PSE95" s="267"/>
      <c r="PSF95" s="267"/>
      <c r="PSG95" s="88"/>
      <c r="PSH95" s="267"/>
      <c r="PSI95" s="267"/>
      <c r="PSJ95" s="88"/>
      <c r="PSK95" s="89"/>
      <c r="PSL95" s="88"/>
      <c r="PSM95" s="267"/>
      <c r="PSN95" s="267"/>
      <c r="PSO95" s="267"/>
      <c r="PSP95" s="267"/>
      <c r="PSQ95" s="267"/>
      <c r="PSR95" s="267"/>
      <c r="PSS95" s="267"/>
      <c r="PST95" s="267"/>
      <c r="PSU95" s="267"/>
      <c r="PSV95" s="267"/>
      <c r="PSW95" s="267"/>
      <c r="PSX95" s="267"/>
      <c r="PSY95" s="88"/>
      <c r="PSZ95" s="267"/>
      <c r="PTA95" s="267"/>
      <c r="PTB95" s="88"/>
      <c r="PTC95" s="89"/>
      <c r="PTD95" s="88"/>
      <c r="PTE95" s="267"/>
      <c r="PTF95" s="267"/>
      <c r="PTG95" s="267"/>
      <c r="PTH95" s="267"/>
      <c r="PTI95" s="267"/>
      <c r="PTJ95" s="267"/>
      <c r="PTK95" s="267"/>
      <c r="PTL95" s="267"/>
      <c r="PTM95" s="267"/>
      <c r="PTN95" s="267"/>
      <c r="PTO95" s="267"/>
      <c r="PTP95" s="267"/>
      <c r="PTQ95" s="88"/>
      <c r="PTR95" s="267"/>
      <c r="PTS95" s="267"/>
      <c r="PTT95" s="88"/>
      <c r="PTU95" s="89"/>
      <c r="PTV95" s="88"/>
      <c r="PTW95" s="267"/>
      <c r="PTX95" s="267"/>
      <c r="PTY95" s="267"/>
      <c r="PTZ95" s="267"/>
      <c r="PUA95" s="267"/>
      <c r="PUB95" s="267"/>
      <c r="PUC95" s="267"/>
      <c r="PUD95" s="267"/>
      <c r="PUE95" s="267"/>
      <c r="PUF95" s="267"/>
      <c r="PUG95" s="267"/>
      <c r="PUH95" s="267"/>
      <c r="PUI95" s="88"/>
      <c r="PUJ95" s="267"/>
      <c r="PUK95" s="267"/>
      <c r="PUL95" s="88"/>
      <c r="PUM95" s="89"/>
      <c r="PUN95" s="88"/>
      <c r="PUO95" s="267"/>
      <c r="PUP95" s="267"/>
      <c r="PUQ95" s="267"/>
      <c r="PUR95" s="267"/>
      <c r="PUS95" s="267"/>
      <c r="PUT95" s="267"/>
      <c r="PUU95" s="267"/>
      <c r="PUV95" s="267"/>
      <c r="PUW95" s="267"/>
      <c r="PUX95" s="267"/>
      <c r="PUY95" s="267"/>
      <c r="PUZ95" s="267"/>
      <c r="PVA95" s="88"/>
      <c r="PVB95" s="267"/>
      <c r="PVC95" s="267"/>
      <c r="PVD95" s="88"/>
      <c r="PVE95" s="89"/>
      <c r="PVF95" s="88"/>
      <c r="PVG95" s="267"/>
      <c r="PVH95" s="267"/>
      <c r="PVI95" s="267"/>
      <c r="PVJ95" s="267"/>
      <c r="PVK95" s="267"/>
      <c r="PVL95" s="267"/>
      <c r="PVM95" s="267"/>
      <c r="PVN95" s="267"/>
      <c r="PVO95" s="267"/>
      <c r="PVP95" s="267"/>
      <c r="PVQ95" s="267"/>
      <c r="PVR95" s="267"/>
      <c r="PVS95" s="88"/>
      <c r="PVT95" s="267"/>
      <c r="PVU95" s="267"/>
      <c r="PVV95" s="88"/>
      <c r="PVW95" s="89"/>
      <c r="PVX95" s="88"/>
      <c r="PVY95" s="267"/>
      <c r="PVZ95" s="267"/>
      <c r="PWA95" s="267"/>
      <c r="PWB95" s="267"/>
      <c r="PWC95" s="267"/>
      <c r="PWD95" s="267"/>
      <c r="PWE95" s="267"/>
      <c r="PWF95" s="267"/>
      <c r="PWG95" s="267"/>
      <c r="PWH95" s="267"/>
      <c r="PWI95" s="267"/>
      <c r="PWJ95" s="267"/>
      <c r="PWK95" s="88"/>
      <c r="PWL95" s="267"/>
      <c r="PWM95" s="267"/>
      <c r="PWN95" s="88"/>
      <c r="PWO95" s="89"/>
      <c r="PWP95" s="88"/>
      <c r="PWQ95" s="267"/>
      <c r="PWR95" s="267"/>
      <c r="PWS95" s="267"/>
      <c r="PWT95" s="267"/>
      <c r="PWU95" s="267"/>
      <c r="PWV95" s="267"/>
      <c r="PWW95" s="267"/>
      <c r="PWX95" s="267"/>
      <c r="PWY95" s="267"/>
      <c r="PWZ95" s="267"/>
      <c r="PXA95" s="267"/>
      <c r="PXB95" s="267"/>
      <c r="PXC95" s="88"/>
      <c r="PXD95" s="267"/>
      <c r="PXE95" s="267"/>
      <c r="PXF95" s="88"/>
      <c r="PXG95" s="89"/>
      <c r="PXH95" s="88"/>
      <c r="PXI95" s="267"/>
      <c r="PXJ95" s="267"/>
      <c r="PXK95" s="267"/>
      <c r="PXL95" s="267"/>
      <c r="PXM95" s="267"/>
      <c r="PXN95" s="267"/>
      <c r="PXO95" s="267"/>
      <c r="PXP95" s="267"/>
      <c r="PXQ95" s="267"/>
      <c r="PXR95" s="267"/>
      <c r="PXS95" s="267"/>
      <c r="PXT95" s="267"/>
      <c r="PXU95" s="88"/>
      <c r="PXV95" s="267"/>
      <c r="PXW95" s="267"/>
      <c r="PXX95" s="88"/>
      <c r="PXY95" s="89"/>
      <c r="PXZ95" s="88"/>
      <c r="PYA95" s="267"/>
      <c r="PYB95" s="267"/>
      <c r="PYC95" s="267"/>
      <c r="PYD95" s="267"/>
      <c r="PYE95" s="267"/>
      <c r="PYF95" s="267"/>
      <c r="PYG95" s="267"/>
      <c r="PYH95" s="267"/>
      <c r="PYI95" s="267"/>
      <c r="PYJ95" s="267"/>
      <c r="PYK95" s="267"/>
      <c r="PYL95" s="267"/>
      <c r="PYM95" s="88"/>
      <c r="PYN95" s="267"/>
      <c r="PYO95" s="267"/>
      <c r="PYP95" s="88"/>
      <c r="PYQ95" s="89"/>
      <c r="PYR95" s="88"/>
      <c r="PYS95" s="267"/>
      <c r="PYT95" s="267"/>
      <c r="PYU95" s="267"/>
      <c r="PYV95" s="267"/>
      <c r="PYW95" s="267"/>
      <c r="PYX95" s="267"/>
      <c r="PYY95" s="267"/>
      <c r="PYZ95" s="267"/>
      <c r="PZA95" s="267"/>
      <c r="PZB95" s="267"/>
      <c r="PZC95" s="267"/>
      <c r="PZD95" s="267"/>
      <c r="PZE95" s="88"/>
      <c r="PZF95" s="267"/>
      <c r="PZG95" s="267"/>
      <c r="PZH95" s="88"/>
      <c r="PZI95" s="89"/>
      <c r="PZJ95" s="88"/>
      <c r="PZK95" s="267"/>
      <c r="PZL95" s="267"/>
      <c r="PZM95" s="267"/>
      <c r="PZN95" s="267"/>
      <c r="PZO95" s="267"/>
      <c r="PZP95" s="267"/>
      <c r="PZQ95" s="267"/>
      <c r="PZR95" s="267"/>
      <c r="PZS95" s="267"/>
      <c r="PZT95" s="267"/>
      <c r="PZU95" s="267"/>
      <c r="PZV95" s="267"/>
      <c r="PZW95" s="88"/>
      <c r="PZX95" s="267"/>
      <c r="PZY95" s="267"/>
      <c r="PZZ95" s="88"/>
      <c r="QAA95" s="89"/>
      <c r="QAB95" s="88"/>
      <c r="QAC95" s="267"/>
      <c r="QAD95" s="267"/>
      <c r="QAE95" s="267"/>
      <c r="QAF95" s="267"/>
      <c r="QAG95" s="267"/>
      <c r="QAH95" s="267"/>
      <c r="QAI95" s="267"/>
      <c r="QAJ95" s="267"/>
      <c r="QAK95" s="267"/>
      <c r="QAL95" s="267"/>
      <c r="QAM95" s="267"/>
      <c r="QAN95" s="267"/>
      <c r="QAO95" s="88"/>
      <c r="QAP95" s="267"/>
      <c r="QAQ95" s="267"/>
      <c r="QAR95" s="88"/>
      <c r="QAS95" s="89"/>
      <c r="QAT95" s="88"/>
      <c r="QAU95" s="267"/>
      <c r="QAV95" s="267"/>
      <c r="QAW95" s="267"/>
      <c r="QAX95" s="267"/>
      <c r="QAY95" s="267"/>
      <c r="QAZ95" s="267"/>
      <c r="QBA95" s="267"/>
      <c r="QBB95" s="267"/>
      <c r="QBC95" s="267"/>
      <c r="QBD95" s="267"/>
      <c r="QBE95" s="267"/>
      <c r="QBF95" s="267"/>
      <c r="QBG95" s="88"/>
      <c r="QBH95" s="267"/>
      <c r="QBI95" s="267"/>
      <c r="QBJ95" s="88"/>
      <c r="QBK95" s="89"/>
      <c r="QBL95" s="88"/>
      <c r="QBM95" s="267"/>
      <c r="QBN95" s="267"/>
      <c r="QBO95" s="267"/>
      <c r="QBP95" s="267"/>
      <c r="QBQ95" s="267"/>
      <c r="QBR95" s="267"/>
      <c r="QBS95" s="267"/>
      <c r="QBT95" s="267"/>
      <c r="QBU95" s="267"/>
      <c r="QBV95" s="267"/>
      <c r="QBW95" s="267"/>
      <c r="QBX95" s="267"/>
      <c r="QBY95" s="88"/>
      <c r="QBZ95" s="267"/>
      <c r="QCA95" s="267"/>
      <c r="QCB95" s="88"/>
      <c r="QCC95" s="89"/>
      <c r="QCD95" s="88"/>
      <c r="QCE95" s="267"/>
      <c r="QCF95" s="267"/>
      <c r="QCG95" s="267"/>
      <c r="QCH95" s="267"/>
      <c r="QCI95" s="267"/>
      <c r="QCJ95" s="267"/>
      <c r="QCK95" s="267"/>
      <c r="QCL95" s="267"/>
      <c r="QCM95" s="267"/>
      <c r="QCN95" s="267"/>
      <c r="QCO95" s="267"/>
      <c r="QCP95" s="267"/>
      <c r="QCQ95" s="88"/>
      <c r="QCR95" s="267"/>
      <c r="QCS95" s="267"/>
      <c r="QCT95" s="88"/>
      <c r="QCU95" s="89"/>
      <c r="QCV95" s="88"/>
      <c r="QCW95" s="267"/>
      <c r="QCX95" s="267"/>
      <c r="QCY95" s="267"/>
      <c r="QCZ95" s="267"/>
      <c r="QDA95" s="267"/>
      <c r="QDB95" s="267"/>
      <c r="QDC95" s="267"/>
      <c r="QDD95" s="267"/>
      <c r="QDE95" s="267"/>
      <c r="QDF95" s="267"/>
      <c r="QDG95" s="267"/>
      <c r="QDH95" s="267"/>
      <c r="QDI95" s="88"/>
      <c r="QDJ95" s="267"/>
      <c r="QDK95" s="267"/>
      <c r="QDL95" s="88"/>
      <c r="QDM95" s="89"/>
      <c r="QDN95" s="88"/>
      <c r="QDO95" s="267"/>
      <c r="QDP95" s="267"/>
      <c r="QDQ95" s="267"/>
      <c r="QDR95" s="267"/>
      <c r="QDS95" s="267"/>
      <c r="QDT95" s="267"/>
      <c r="QDU95" s="267"/>
      <c r="QDV95" s="267"/>
      <c r="QDW95" s="267"/>
      <c r="QDX95" s="267"/>
      <c r="QDY95" s="267"/>
      <c r="QDZ95" s="267"/>
      <c r="QEA95" s="88"/>
      <c r="QEB95" s="267"/>
      <c r="QEC95" s="267"/>
      <c r="QED95" s="88"/>
      <c r="QEE95" s="89"/>
      <c r="QEF95" s="88"/>
      <c r="QEG95" s="267"/>
      <c r="QEH95" s="267"/>
      <c r="QEI95" s="267"/>
      <c r="QEJ95" s="267"/>
      <c r="QEK95" s="267"/>
      <c r="QEL95" s="267"/>
      <c r="QEM95" s="267"/>
      <c r="QEN95" s="267"/>
      <c r="QEO95" s="267"/>
      <c r="QEP95" s="267"/>
      <c r="QEQ95" s="267"/>
      <c r="QER95" s="267"/>
      <c r="QES95" s="88"/>
      <c r="QET95" s="267"/>
      <c r="QEU95" s="267"/>
      <c r="QEV95" s="88"/>
      <c r="QEW95" s="89"/>
      <c r="QEX95" s="88"/>
      <c r="QEY95" s="267"/>
      <c r="QEZ95" s="267"/>
      <c r="QFA95" s="267"/>
      <c r="QFB95" s="267"/>
      <c r="QFC95" s="267"/>
      <c r="QFD95" s="267"/>
      <c r="QFE95" s="267"/>
      <c r="QFF95" s="267"/>
      <c r="QFG95" s="267"/>
      <c r="QFH95" s="267"/>
      <c r="QFI95" s="267"/>
      <c r="QFJ95" s="267"/>
      <c r="QFK95" s="88"/>
      <c r="QFL95" s="267"/>
      <c r="QFM95" s="267"/>
      <c r="QFN95" s="88"/>
      <c r="QFO95" s="89"/>
      <c r="QFP95" s="88"/>
      <c r="QFQ95" s="267"/>
      <c r="QFR95" s="267"/>
      <c r="QFS95" s="267"/>
      <c r="QFT95" s="267"/>
      <c r="QFU95" s="267"/>
      <c r="QFV95" s="267"/>
      <c r="QFW95" s="267"/>
      <c r="QFX95" s="267"/>
      <c r="QFY95" s="267"/>
      <c r="QFZ95" s="267"/>
      <c r="QGA95" s="267"/>
      <c r="QGB95" s="267"/>
      <c r="QGC95" s="88"/>
      <c r="QGD95" s="267"/>
      <c r="QGE95" s="267"/>
      <c r="QGF95" s="88"/>
      <c r="QGG95" s="89"/>
      <c r="QGH95" s="88"/>
      <c r="QGI95" s="267"/>
      <c r="QGJ95" s="267"/>
      <c r="QGK95" s="267"/>
      <c r="QGL95" s="267"/>
      <c r="QGM95" s="267"/>
      <c r="QGN95" s="267"/>
      <c r="QGO95" s="267"/>
      <c r="QGP95" s="267"/>
      <c r="QGQ95" s="267"/>
      <c r="QGR95" s="267"/>
      <c r="QGS95" s="267"/>
      <c r="QGT95" s="267"/>
      <c r="QGU95" s="88"/>
      <c r="QGV95" s="267"/>
      <c r="QGW95" s="267"/>
      <c r="QGX95" s="88"/>
      <c r="QGY95" s="89"/>
      <c r="QGZ95" s="88"/>
      <c r="QHA95" s="267"/>
      <c r="QHB95" s="267"/>
      <c r="QHC95" s="267"/>
      <c r="QHD95" s="267"/>
      <c r="QHE95" s="267"/>
      <c r="QHF95" s="267"/>
      <c r="QHG95" s="267"/>
      <c r="QHH95" s="267"/>
      <c r="QHI95" s="267"/>
      <c r="QHJ95" s="267"/>
      <c r="QHK95" s="267"/>
      <c r="QHL95" s="267"/>
      <c r="QHM95" s="88"/>
      <c r="QHN95" s="267"/>
      <c r="QHO95" s="267"/>
      <c r="QHP95" s="88"/>
      <c r="QHQ95" s="89"/>
      <c r="QHR95" s="88"/>
      <c r="QHS95" s="267"/>
      <c r="QHT95" s="267"/>
      <c r="QHU95" s="267"/>
      <c r="QHV95" s="267"/>
      <c r="QHW95" s="267"/>
      <c r="QHX95" s="267"/>
      <c r="QHY95" s="267"/>
      <c r="QHZ95" s="267"/>
      <c r="QIA95" s="267"/>
      <c r="QIB95" s="267"/>
      <c r="QIC95" s="267"/>
      <c r="QID95" s="267"/>
      <c r="QIE95" s="88"/>
      <c r="QIF95" s="267"/>
      <c r="QIG95" s="267"/>
      <c r="QIH95" s="88"/>
      <c r="QII95" s="89"/>
      <c r="QIJ95" s="88"/>
      <c r="QIK95" s="267"/>
      <c r="QIL95" s="267"/>
      <c r="QIM95" s="267"/>
      <c r="QIN95" s="267"/>
      <c r="QIO95" s="267"/>
      <c r="QIP95" s="267"/>
      <c r="QIQ95" s="267"/>
      <c r="QIR95" s="267"/>
      <c r="QIS95" s="267"/>
      <c r="QIT95" s="267"/>
      <c r="QIU95" s="267"/>
      <c r="QIV95" s="267"/>
      <c r="QIW95" s="88"/>
      <c r="QIX95" s="267"/>
      <c r="QIY95" s="267"/>
      <c r="QIZ95" s="88"/>
      <c r="QJA95" s="89"/>
      <c r="QJB95" s="88"/>
      <c r="QJC95" s="267"/>
      <c r="QJD95" s="267"/>
      <c r="QJE95" s="267"/>
      <c r="QJF95" s="267"/>
      <c r="QJG95" s="267"/>
      <c r="QJH95" s="267"/>
      <c r="QJI95" s="267"/>
      <c r="QJJ95" s="267"/>
      <c r="QJK95" s="267"/>
      <c r="QJL95" s="267"/>
      <c r="QJM95" s="267"/>
      <c r="QJN95" s="267"/>
      <c r="QJO95" s="88"/>
      <c r="QJP95" s="267"/>
      <c r="QJQ95" s="267"/>
      <c r="QJR95" s="88"/>
      <c r="QJS95" s="89"/>
      <c r="QJT95" s="88"/>
      <c r="QJU95" s="267"/>
      <c r="QJV95" s="267"/>
      <c r="QJW95" s="267"/>
      <c r="QJX95" s="267"/>
      <c r="QJY95" s="267"/>
      <c r="QJZ95" s="267"/>
      <c r="QKA95" s="267"/>
      <c r="QKB95" s="267"/>
      <c r="QKC95" s="267"/>
      <c r="QKD95" s="267"/>
      <c r="QKE95" s="267"/>
      <c r="QKF95" s="267"/>
      <c r="QKG95" s="88"/>
      <c r="QKH95" s="267"/>
      <c r="QKI95" s="267"/>
      <c r="QKJ95" s="88"/>
      <c r="QKK95" s="89"/>
      <c r="QKL95" s="88"/>
      <c r="QKM95" s="267"/>
      <c r="QKN95" s="267"/>
      <c r="QKO95" s="267"/>
      <c r="QKP95" s="267"/>
      <c r="QKQ95" s="267"/>
      <c r="QKR95" s="267"/>
      <c r="QKS95" s="267"/>
      <c r="QKT95" s="267"/>
      <c r="QKU95" s="267"/>
      <c r="QKV95" s="267"/>
      <c r="QKW95" s="267"/>
      <c r="QKX95" s="267"/>
      <c r="QKY95" s="88"/>
      <c r="QKZ95" s="267"/>
      <c r="QLA95" s="267"/>
      <c r="QLB95" s="88"/>
      <c r="QLC95" s="89"/>
      <c r="QLD95" s="88"/>
      <c r="QLE95" s="267"/>
      <c r="QLF95" s="267"/>
      <c r="QLG95" s="267"/>
      <c r="QLH95" s="267"/>
      <c r="QLI95" s="267"/>
      <c r="QLJ95" s="267"/>
      <c r="QLK95" s="267"/>
      <c r="QLL95" s="267"/>
      <c r="QLM95" s="267"/>
      <c r="QLN95" s="267"/>
      <c r="QLO95" s="267"/>
      <c r="QLP95" s="267"/>
      <c r="QLQ95" s="88"/>
      <c r="QLR95" s="267"/>
      <c r="QLS95" s="267"/>
      <c r="QLT95" s="88"/>
      <c r="QLU95" s="89"/>
      <c r="QLV95" s="88"/>
      <c r="QLW95" s="267"/>
      <c r="QLX95" s="267"/>
      <c r="QLY95" s="267"/>
      <c r="QLZ95" s="267"/>
      <c r="QMA95" s="267"/>
      <c r="QMB95" s="267"/>
      <c r="QMC95" s="267"/>
      <c r="QMD95" s="267"/>
      <c r="QME95" s="267"/>
      <c r="QMF95" s="267"/>
      <c r="QMG95" s="267"/>
      <c r="QMH95" s="267"/>
      <c r="QMI95" s="88"/>
      <c r="QMJ95" s="267"/>
      <c r="QMK95" s="267"/>
      <c r="QML95" s="88"/>
      <c r="QMM95" s="89"/>
      <c r="QMN95" s="88"/>
      <c r="QMO95" s="267"/>
      <c r="QMP95" s="267"/>
      <c r="QMQ95" s="267"/>
      <c r="QMR95" s="267"/>
      <c r="QMS95" s="267"/>
      <c r="QMT95" s="267"/>
      <c r="QMU95" s="267"/>
      <c r="QMV95" s="267"/>
      <c r="QMW95" s="267"/>
      <c r="QMX95" s="267"/>
      <c r="QMY95" s="267"/>
      <c r="QMZ95" s="267"/>
      <c r="QNA95" s="88"/>
      <c r="QNB95" s="267"/>
      <c r="QNC95" s="267"/>
      <c r="QND95" s="88"/>
      <c r="QNE95" s="89"/>
      <c r="QNF95" s="88"/>
      <c r="QNG95" s="267"/>
      <c r="QNH95" s="267"/>
      <c r="QNI95" s="267"/>
      <c r="QNJ95" s="267"/>
      <c r="QNK95" s="267"/>
      <c r="QNL95" s="267"/>
      <c r="QNM95" s="267"/>
      <c r="QNN95" s="267"/>
      <c r="QNO95" s="267"/>
      <c r="QNP95" s="267"/>
      <c r="QNQ95" s="267"/>
      <c r="QNR95" s="267"/>
      <c r="QNS95" s="88"/>
      <c r="QNT95" s="267"/>
      <c r="QNU95" s="267"/>
      <c r="QNV95" s="88"/>
      <c r="QNW95" s="89"/>
      <c r="QNX95" s="88"/>
      <c r="QNY95" s="267"/>
      <c r="QNZ95" s="267"/>
      <c r="QOA95" s="267"/>
      <c r="QOB95" s="267"/>
      <c r="QOC95" s="267"/>
      <c r="QOD95" s="267"/>
      <c r="QOE95" s="267"/>
      <c r="QOF95" s="267"/>
      <c r="QOG95" s="267"/>
      <c r="QOH95" s="267"/>
      <c r="QOI95" s="267"/>
      <c r="QOJ95" s="267"/>
      <c r="QOK95" s="88"/>
      <c r="QOL95" s="267"/>
      <c r="QOM95" s="267"/>
      <c r="QON95" s="88"/>
      <c r="QOO95" s="89"/>
      <c r="QOP95" s="88"/>
      <c r="QOQ95" s="267"/>
      <c r="QOR95" s="267"/>
      <c r="QOS95" s="267"/>
      <c r="QOT95" s="267"/>
      <c r="QOU95" s="267"/>
      <c r="QOV95" s="267"/>
      <c r="QOW95" s="267"/>
      <c r="QOX95" s="267"/>
      <c r="QOY95" s="267"/>
      <c r="QOZ95" s="267"/>
      <c r="QPA95" s="267"/>
      <c r="QPB95" s="267"/>
      <c r="QPC95" s="88"/>
      <c r="QPD95" s="267"/>
      <c r="QPE95" s="267"/>
      <c r="QPF95" s="88"/>
      <c r="QPG95" s="89"/>
      <c r="QPH95" s="88"/>
      <c r="QPI95" s="267"/>
      <c r="QPJ95" s="267"/>
      <c r="QPK95" s="267"/>
      <c r="QPL95" s="267"/>
      <c r="QPM95" s="267"/>
      <c r="QPN95" s="267"/>
      <c r="QPO95" s="267"/>
      <c r="QPP95" s="267"/>
      <c r="QPQ95" s="267"/>
      <c r="QPR95" s="267"/>
      <c r="QPS95" s="267"/>
      <c r="QPT95" s="267"/>
      <c r="QPU95" s="88"/>
      <c r="QPV95" s="267"/>
      <c r="QPW95" s="267"/>
      <c r="QPX95" s="88"/>
      <c r="QPY95" s="89"/>
      <c r="QPZ95" s="88"/>
      <c r="QQA95" s="267"/>
      <c r="QQB95" s="267"/>
      <c r="QQC95" s="267"/>
      <c r="QQD95" s="267"/>
      <c r="QQE95" s="267"/>
      <c r="QQF95" s="267"/>
      <c r="QQG95" s="267"/>
      <c r="QQH95" s="267"/>
      <c r="QQI95" s="267"/>
      <c r="QQJ95" s="267"/>
      <c r="QQK95" s="267"/>
      <c r="QQL95" s="267"/>
      <c r="QQM95" s="88"/>
      <c r="QQN95" s="267"/>
      <c r="QQO95" s="267"/>
      <c r="QQP95" s="88"/>
      <c r="QQQ95" s="89"/>
      <c r="QQR95" s="88"/>
      <c r="QQS95" s="267"/>
      <c r="QQT95" s="267"/>
      <c r="QQU95" s="267"/>
      <c r="QQV95" s="267"/>
      <c r="QQW95" s="267"/>
      <c r="QQX95" s="267"/>
      <c r="QQY95" s="267"/>
      <c r="QQZ95" s="267"/>
      <c r="QRA95" s="267"/>
      <c r="QRB95" s="267"/>
      <c r="QRC95" s="267"/>
      <c r="QRD95" s="267"/>
      <c r="QRE95" s="88"/>
      <c r="QRF95" s="267"/>
      <c r="QRG95" s="267"/>
      <c r="QRH95" s="88"/>
      <c r="QRI95" s="89"/>
      <c r="QRJ95" s="88"/>
      <c r="QRK95" s="267"/>
      <c r="QRL95" s="267"/>
      <c r="QRM95" s="267"/>
      <c r="QRN95" s="267"/>
      <c r="QRO95" s="267"/>
      <c r="QRP95" s="267"/>
      <c r="QRQ95" s="267"/>
      <c r="QRR95" s="267"/>
      <c r="QRS95" s="267"/>
      <c r="QRT95" s="267"/>
      <c r="QRU95" s="267"/>
      <c r="QRV95" s="267"/>
      <c r="QRW95" s="88"/>
      <c r="QRX95" s="267"/>
      <c r="QRY95" s="267"/>
      <c r="QRZ95" s="88"/>
      <c r="QSA95" s="89"/>
      <c r="QSB95" s="88"/>
      <c r="QSC95" s="267"/>
      <c r="QSD95" s="267"/>
      <c r="QSE95" s="267"/>
      <c r="QSF95" s="267"/>
      <c r="QSG95" s="267"/>
      <c r="QSH95" s="267"/>
      <c r="QSI95" s="267"/>
      <c r="QSJ95" s="267"/>
      <c r="QSK95" s="267"/>
      <c r="QSL95" s="267"/>
      <c r="QSM95" s="267"/>
      <c r="QSN95" s="267"/>
      <c r="QSO95" s="88"/>
      <c r="QSP95" s="267"/>
      <c r="QSQ95" s="267"/>
      <c r="QSR95" s="88"/>
      <c r="QSS95" s="89"/>
      <c r="QST95" s="88"/>
      <c r="QSU95" s="267"/>
      <c r="QSV95" s="267"/>
      <c r="QSW95" s="267"/>
      <c r="QSX95" s="267"/>
      <c r="QSY95" s="267"/>
      <c r="QSZ95" s="267"/>
      <c r="QTA95" s="267"/>
      <c r="QTB95" s="267"/>
      <c r="QTC95" s="267"/>
      <c r="QTD95" s="267"/>
      <c r="QTE95" s="267"/>
      <c r="QTF95" s="267"/>
      <c r="QTG95" s="88"/>
      <c r="QTH95" s="267"/>
      <c r="QTI95" s="267"/>
      <c r="QTJ95" s="88"/>
      <c r="QTK95" s="89"/>
      <c r="QTL95" s="88"/>
      <c r="QTM95" s="267"/>
      <c r="QTN95" s="267"/>
      <c r="QTO95" s="267"/>
      <c r="QTP95" s="267"/>
      <c r="QTQ95" s="267"/>
      <c r="QTR95" s="267"/>
      <c r="QTS95" s="267"/>
      <c r="QTT95" s="267"/>
      <c r="QTU95" s="267"/>
      <c r="QTV95" s="267"/>
      <c r="QTW95" s="267"/>
      <c r="QTX95" s="267"/>
      <c r="QTY95" s="88"/>
      <c r="QTZ95" s="267"/>
      <c r="QUA95" s="267"/>
      <c r="QUB95" s="88"/>
      <c r="QUC95" s="89"/>
      <c r="QUD95" s="88"/>
      <c r="QUE95" s="267"/>
      <c r="QUF95" s="267"/>
      <c r="QUG95" s="267"/>
      <c r="QUH95" s="267"/>
      <c r="QUI95" s="267"/>
      <c r="QUJ95" s="267"/>
      <c r="QUK95" s="267"/>
      <c r="QUL95" s="267"/>
      <c r="QUM95" s="267"/>
      <c r="QUN95" s="267"/>
      <c r="QUO95" s="267"/>
      <c r="QUP95" s="267"/>
      <c r="QUQ95" s="88"/>
      <c r="QUR95" s="267"/>
      <c r="QUS95" s="267"/>
      <c r="QUT95" s="88"/>
      <c r="QUU95" s="89"/>
      <c r="QUV95" s="88"/>
      <c r="QUW95" s="267"/>
      <c r="QUX95" s="267"/>
      <c r="QUY95" s="267"/>
      <c r="QUZ95" s="267"/>
      <c r="QVA95" s="267"/>
      <c r="QVB95" s="267"/>
      <c r="QVC95" s="267"/>
      <c r="QVD95" s="267"/>
      <c r="QVE95" s="267"/>
      <c r="QVF95" s="267"/>
      <c r="QVG95" s="267"/>
      <c r="QVH95" s="267"/>
      <c r="QVI95" s="88"/>
      <c r="QVJ95" s="267"/>
      <c r="QVK95" s="267"/>
      <c r="QVL95" s="88"/>
      <c r="QVM95" s="89"/>
      <c r="QVN95" s="88"/>
      <c r="QVO95" s="267"/>
      <c r="QVP95" s="267"/>
      <c r="QVQ95" s="267"/>
      <c r="QVR95" s="267"/>
      <c r="QVS95" s="267"/>
      <c r="QVT95" s="267"/>
      <c r="QVU95" s="267"/>
      <c r="QVV95" s="267"/>
      <c r="QVW95" s="267"/>
      <c r="QVX95" s="267"/>
      <c r="QVY95" s="267"/>
      <c r="QVZ95" s="267"/>
      <c r="QWA95" s="88"/>
      <c r="QWB95" s="267"/>
      <c r="QWC95" s="267"/>
      <c r="QWD95" s="88"/>
      <c r="QWE95" s="89"/>
      <c r="QWF95" s="88"/>
      <c r="QWG95" s="267"/>
      <c r="QWH95" s="267"/>
      <c r="QWI95" s="267"/>
      <c r="QWJ95" s="267"/>
      <c r="QWK95" s="267"/>
      <c r="QWL95" s="267"/>
      <c r="QWM95" s="267"/>
      <c r="QWN95" s="267"/>
      <c r="QWO95" s="267"/>
      <c r="QWP95" s="267"/>
      <c r="QWQ95" s="267"/>
      <c r="QWR95" s="267"/>
      <c r="QWS95" s="88"/>
      <c r="QWT95" s="267"/>
      <c r="QWU95" s="267"/>
      <c r="QWV95" s="88"/>
      <c r="QWW95" s="89"/>
      <c r="QWX95" s="88"/>
      <c r="QWY95" s="267"/>
      <c r="QWZ95" s="267"/>
      <c r="QXA95" s="267"/>
      <c r="QXB95" s="267"/>
      <c r="QXC95" s="267"/>
      <c r="QXD95" s="267"/>
      <c r="QXE95" s="267"/>
      <c r="QXF95" s="267"/>
      <c r="QXG95" s="267"/>
      <c r="QXH95" s="267"/>
      <c r="QXI95" s="267"/>
      <c r="QXJ95" s="267"/>
      <c r="QXK95" s="88"/>
      <c r="QXL95" s="267"/>
      <c r="QXM95" s="267"/>
      <c r="QXN95" s="88"/>
      <c r="QXO95" s="89"/>
      <c r="QXP95" s="88"/>
      <c r="QXQ95" s="267"/>
      <c r="QXR95" s="267"/>
      <c r="QXS95" s="267"/>
      <c r="QXT95" s="267"/>
      <c r="QXU95" s="267"/>
      <c r="QXV95" s="267"/>
      <c r="QXW95" s="267"/>
      <c r="QXX95" s="267"/>
      <c r="QXY95" s="267"/>
      <c r="QXZ95" s="267"/>
      <c r="QYA95" s="267"/>
      <c r="QYB95" s="267"/>
      <c r="QYC95" s="88"/>
      <c r="QYD95" s="267"/>
      <c r="QYE95" s="267"/>
      <c r="QYF95" s="88"/>
      <c r="QYG95" s="89"/>
      <c r="QYH95" s="88"/>
      <c r="QYI95" s="267"/>
      <c r="QYJ95" s="267"/>
      <c r="QYK95" s="267"/>
      <c r="QYL95" s="267"/>
      <c r="QYM95" s="267"/>
      <c r="QYN95" s="267"/>
      <c r="QYO95" s="267"/>
      <c r="QYP95" s="267"/>
      <c r="QYQ95" s="267"/>
      <c r="QYR95" s="267"/>
      <c r="QYS95" s="267"/>
      <c r="QYT95" s="267"/>
      <c r="QYU95" s="88"/>
      <c r="QYV95" s="267"/>
      <c r="QYW95" s="267"/>
      <c r="QYX95" s="88"/>
      <c r="QYY95" s="89"/>
      <c r="QYZ95" s="88"/>
      <c r="QZA95" s="267"/>
      <c r="QZB95" s="267"/>
      <c r="QZC95" s="267"/>
      <c r="QZD95" s="267"/>
      <c r="QZE95" s="267"/>
      <c r="QZF95" s="267"/>
      <c r="QZG95" s="267"/>
      <c r="QZH95" s="267"/>
      <c r="QZI95" s="267"/>
      <c r="QZJ95" s="267"/>
      <c r="QZK95" s="267"/>
      <c r="QZL95" s="267"/>
      <c r="QZM95" s="88"/>
      <c r="QZN95" s="267"/>
      <c r="QZO95" s="267"/>
      <c r="QZP95" s="88"/>
      <c r="QZQ95" s="89"/>
      <c r="QZR95" s="88"/>
      <c r="QZS95" s="267"/>
      <c r="QZT95" s="267"/>
      <c r="QZU95" s="267"/>
      <c r="QZV95" s="267"/>
      <c r="QZW95" s="267"/>
      <c r="QZX95" s="267"/>
      <c r="QZY95" s="267"/>
      <c r="QZZ95" s="267"/>
      <c r="RAA95" s="267"/>
      <c r="RAB95" s="267"/>
      <c r="RAC95" s="267"/>
      <c r="RAD95" s="267"/>
      <c r="RAE95" s="88"/>
      <c r="RAF95" s="267"/>
      <c r="RAG95" s="267"/>
      <c r="RAH95" s="88"/>
      <c r="RAI95" s="89"/>
      <c r="RAJ95" s="88"/>
      <c r="RAK95" s="267"/>
      <c r="RAL95" s="267"/>
      <c r="RAM95" s="267"/>
      <c r="RAN95" s="267"/>
      <c r="RAO95" s="267"/>
      <c r="RAP95" s="267"/>
      <c r="RAQ95" s="267"/>
      <c r="RAR95" s="267"/>
      <c r="RAS95" s="267"/>
      <c r="RAT95" s="267"/>
      <c r="RAU95" s="267"/>
      <c r="RAV95" s="267"/>
      <c r="RAW95" s="88"/>
      <c r="RAX95" s="267"/>
      <c r="RAY95" s="267"/>
      <c r="RAZ95" s="88"/>
      <c r="RBA95" s="89"/>
      <c r="RBB95" s="88"/>
      <c r="RBC95" s="267"/>
      <c r="RBD95" s="267"/>
      <c r="RBE95" s="267"/>
      <c r="RBF95" s="267"/>
      <c r="RBG95" s="267"/>
      <c r="RBH95" s="267"/>
      <c r="RBI95" s="267"/>
      <c r="RBJ95" s="267"/>
      <c r="RBK95" s="267"/>
      <c r="RBL95" s="267"/>
      <c r="RBM95" s="267"/>
      <c r="RBN95" s="267"/>
      <c r="RBO95" s="88"/>
      <c r="RBP95" s="267"/>
      <c r="RBQ95" s="267"/>
      <c r="RBR95" s="88"/>
      <c r="RBS95" s="89"/>
      <c r="RBT95" s="88"/>
      <c r="RBU95" s="267"/>
      <c r="RBV95" s="267"/>
      <c r="RBW95" s="267"/>
      <c r="RBX95" s="267"/>
      <c r="RBY95" s="267"/>
      <c r="RBZ95" s="267"/>
      <c r="RCA95" s="267"/>
      <c r="RCB95" s="267"/>
      <c r="RCC95" s="267"/>
      <c r="RCD95" s="267"/>
      <c r="RCE95" s="267"/>
      <c r="RCF95" s="267"/>
      <c r="RCG95" s="88"/>
      <c r="RCH95" s="267"/>
      <c r="RCI95" s="267"/>
      <c r="RCJ95" s="88"/>
      <c r="RCK95" s="89"/>
      <c r="RCL95" s="88"/>
      <c r="RCM95" s="267"/>
      <c r="RCN95" s="267"/>
      <c r="RCO95" s="267"/>
      <c r="RCP95" s="267"/>
      <c r="RCQ95" s="267"/>
      <c r="RCR95" s="267"/>
      <c r="RCS95" s="267"/>
      <c r="RCT95" s="267"/>
      <c r="RCU95" s="267"/>
      <c r="RCV95" s="267"/>
      <c r="RCW95" s="267"/>
      <c r="RCX95" s="267"/>
      <c r="RCY95" s="88"/>
      <c r="RCZ95" s="267"/>
      <c r="RDA95" s="267"/>
      <c r="RDB95" s="88"/>
      <c r="RDC95" s="89"/>
      <c r="RDD95" s="88"/>
      <c r="RDE95" s="267"/>
      <c r="RDF95" s="267"/>
      <c r="RDG95" s="267"/>
      <c r="RDH95" s="267"/>
      <c r="RDI95" s="267"/>
      <c r="RDJ95" s="267"/>
      <c r="RDK95" s="267"/>
      <c r="RDL95" s="267"/>
      <c r="RDM95" s="267"/>
      <c r="RDN95" s="267"/>
      <c r="RDO95" s="267"/>
      <c r="RDP95" s="267"/>
      <c r="RDQ95" s="88"/>
      <c r="RDR95" s="267"/>
      <c r="RDS95" s="267"/>
      <c r="RDT95" s="88"/>
      <c r="RDU95" s="89"/>
      <c r="RDV95" s="88"/>
      <c r="RDW95" s="267"/>
      <c r="RDX95" s="267"/>
      <c r="RDY95" s="267"/>
      <c r="RDZ95" s="267"/>
      <c r="REA95" s="267"/>
      <c r="REB95" s="267"/>
      <c r="REC95" s="267"/>
      <c r="RED95" s="267"/>
      <c r="REE95" s="267"/>
      <c r="REF95" s="267"/>
      <c r="REG95" s="267"/>
      <c r="REH95" s="267"/>
      <c r="REI95" s="88"/>
      <c r="REJ95" s="267"/>
      <c r="REK95" s="267"/>
      <c r="REL95" s="88"/>
      <c r="REM95" s="89"/>
      <c r="REN95" s="88"/>
      <c r="REO95" s="267"/>
      <c r="REP95" s="267"/>
      <c r="REQ95" s="267"/>
      <c r="RER95" s="267"/>
      <c r="RES95" s="267"/>
      <c r="RET95" s="267"/>
      <c r="REU95" s="267"/>
      <c r="REV95" s="267"/>
      <c r="REW95" s="267"/>
      <c r="REX95" s="267"/>
      <c r="REY95" s="267"/>
      <c r="REZ95" s="267"/>
      <c r="RFA95" s="88"/>
      <c r="RFB95" s="267"/>
      <c r="RFC95" s="267"/>
      <c r="RFD95" s="88"/>
      <c r="RFE95" s="89"/>
      <c r="RFF95" s="88"/>
      <c r="RFG95" s="267"/>
      <c r="RFH95" s="267"/>
      <c r="RFI95" s="267"/>
      <c r="RFJ95" s="267"/>
      <c r="RFK95" s="267"/>
      <c r="RFL95" s="267"/>
      <c r="RFM95" s="267"/>
      <c r="RFN95" s="267"/>
      <c r="RFO95" s="267"/>
      <c r="RFP95" s="267"/>
      <c r="RFQ95" s="267"/>
      <c r="RFR95" s="267"/>
      <c r="RFS95" s="88"/>
      <c r="RFT95" s="267"/>
      <c r="RFU95" s="267"/>
      <c r="RFV95" s="88"/>
      <c r="RFW95" s="89"/>
      <c r="RFX95" s="88"/>
      <c r="RFY95" s="267"/>
      <c r="RFZ95" s="267"/>
      <c r="RGA95" s="267"/>
      <c r="RGB95" s="267"/>
      <c r="RGC95" s="267"/>
      <c r="RGD95" s="267"/>
      <c r="RGE95" s="267"/>
      <c r="RGF95" s="267"/>
      <c r="RGG95" s="267"/>
      <c r="RGH95" s="267"/>
      <c r="RGI95" s="267"/>
      <c r="RGJ95" s="267"/>
      <c r="RGK95" s="88"/>
      <c r="RGL95" s="267"/>
      <c r="RGM95" s="267"/>
      <c r="RGN95" s="88"/>
      <c r="RGO95" s="89"/>
      <c r="RGP95" s="88"/>
      <c r="RGQ95" s="267"/>
      <c r="RGR95" s="267"/>
      <c r="RGS95" s="267"/>
      <c r="RGT95" s="267"/>
      <c r="RGU95" s="267"/>
      <c r="RGV95" s="267"/>
      <c r="RGW95" s="267"/>
      <c r="RGX95" s="267"/>
      <c r="RGY95" s="267"/>
      <c r="RGZ95" s="267"/>
      <c r="RHA95" s="267"/>
      <c r="RHB95" s="267"/>
      <c r="RHC95" s="88"/>
      <c r="RHD95" s="267"/>
      <c r="RHE95" s="267"/>
      <c r="RHF95" s="88"/>
      <c r="RHG95" s="89"/>
      <c r="RHH95" s="88"/>
      <c r="RHI95" s="267"/>
      <c r="RHJ95" s="267"/>
      <c r="RHK95" s="267"/>
      <c r="RHL95" s="267"/>
      <c r="RHM95" s="267"/>
      <c r="RHN95" s="267"/>
      <c r="RHO95" s="267"/>
      <c r="RHP95" s="267"/>
      <c r="RHQ95" s="267"/>
      <c r="RHR95" s="267"/>
      <c r="RHS95" s="267"/>
      <c r="RHT95" s="267"/>
      <c r="RHU95" s="88"/>
      <c r="RHV95" s="267"/>
      <c r="RHW95" s="267"/>
      <c r="RHX95" s="88"/>
      <c r="RHY95" s="89"/>
      <c r="RHZ95" s="88"/>
      <c r="RIA95" s="267"/>
      <c r="RIB95" s="267"/>
      <c r="RIC95" s="267"/>
      <c r="RID95" s="267"/>
      <c r="RIE95" s="267"/>
      <c r="RIF95" s="267"/>
      <c r="RIG95" s="267"/>
      <c r="RIH95" s="267"/>
      <c r="RII95" s="267"/>
      <c r="RIJ95" s="267"/>
      <c r="RIK95" s="267"/>
      <c r="RIL95" s="267"/>
      <c r="RIM95" s="88"/>
      <c r="RIN95" s="267"/>
      <c r="RIO95" s="267"/>
      <c r="RIP95" s="88"/>
      <c r="RIQ95" s="89"/>
      <c r="RIR95" s="88"/>
      <c r="RIS95" s="267"/>
      <c r="RIT95" s="267"/>
      <c r="RIU95" s="267"/>
      <c r="RIV95" s="267"/>
      <c r="RIW95" s="267"/>
      <c r="RIX95" s="267"/>
      <c r="RIY95" s="267"/>
      <c r="RIZ95" s="267"/>
      <c r="RJA95" s="267"/>
      <c r="RJB95" s="267"/>
      <c r="RJC95" s="267"/>
      <c r="RJD95" s="267"/>
      <c r="RJE95" s="88"/>
      <c r="RJF95" s="267"/>
      <c r="RJG95" s="267"/>
      <c r="RJH95" s="88"/>
      <c r="RJI95" s="89"/>
      <c r="RJJ95" s="88"/>
      <c r="RJK95" s="267"/>
      <c r="RJL95" s="267"/>
      <c r="RJM95" s="267"/>
      <c r="RJN95" s="267"/>
      <c r="RJO95" s="267"/>
      <c r="RJP95" s="267"/>
      <c r="RJQ95" s="267"/>
      <c r="RJR95" s="267"/>
      <c r="RJS95" s="267"/>
      <c r="RJT95" s="267"/>
      <c r="RJU95" s="267"/>
      <c r="RJV95" s="267"/>
      <c r="RJW95" s="88"/>
      <c r="RJX95" s="267"/>
      <c r="RJY95" s="267"/>
      <c r="RJZ95" s="88"/>
      <c r="RKA95" s="89"/>
      <c r="RKB95" s="88"/>
      <c r="RKC95" s="267"/>
      <c r="RKD95" s="267"/>
      <c r="RKE95" s="267"/>
      <c r="RKF95" s="267"/>
      <c r="RKG95" s="267"/>
      <c r="RKH95" s="267"/>
      <c r="RKI95" s="267"/>
      <c r="RKJ95" s="267"/>
      <c r="RKK95" s="267"/>
      <c r="RKL95" s="267"/>
      <c r="RKM95" s="267"/>
      <c r="RKN95" s="267"/>
      <c r="RKO95" s="88"/>
      <c r="RKP95" s="267"/>
      <c r="RKQ95" s="267"/>
      <c r="RKR95" s="88"/>
      <c r="RKS95" s="89"/>
      <c r="RKT95" s="88"/>
      <c r="RKU95" s="267"/>
      <c r="RKV95" s="267"/>
      <c r="RKW95" s="267"/>
      <c r="RKX95" s="267"/>
      <c r="RKY95" s="267"/>
      <c r="RKZ95" s="267"/>
      <c r="RLA95" s="267"/>
      <c r="RLB95" s="267"/>
      <c r="RLC95" s="267"/>
      <c r="RLD95" s="267"/>
      <c r="RLE95" s="267"/>
      <c r="RLF95" s="267"/>
      <c r="RLG95" s="88"/>
      <c r="RLH95" s="267"/>
      <c r="RLI95" s="267"/>
      <c r="RLJ95" s="88"/>
      <c r="RLK95" s="89"/>
      <c r="RLL95" s="88"/>
      <c r="RLM95" s="267"/>
      <c r="RLN95" s="267"/>
      <c r="RLO95" s="267"/>
      <c r="RLP95" s="267"/>
      <c r="RLQ95" s="267"/>
      <c r="RLR95" s="267"/>
      <c r="RLS95" s="267"/>
      <c r="RLT95" s="267"/>
      <c r="RLU95" s="267"/>
      <c r="RLV95" s="267"/>
      <c r="RLW95" s="267"/>
      <c r="RLX95" s="267"/>
      <c r="RLY95" s="88"/>
      <c r="RLZ95" s="267"/>
      <c r="RMA95" s="267"/>
      <c r="RMB95" s="88"/>
      <c r="RMC95" s="89"/>
      <c r="RMD95" s="88"/>
      <c r="RME95" s="267"/>
      <c r="RMF95" s="267"/>
      <c r="RMG95" s="267"/>
      <c r="RMH95" s="267"/>
      <c r="RMI95" s="267"/>
      <c r="RMJ95" s="267"/>
      <c r="RMK95" s="267"/>
      <c r="RML95" s="267"/>
      <c r="RMM95" s="267"/>
      <c r="RMN95" s="267"/>
      <c r="RMO95" s="267"/>
      <c r="RMP95" s="267"/>
      <c r="RMQ95" s="88"/>
      <c r="RMR95" s="267"/>
      <c r="RMS95" s="267"/>
      <c r="RMT95" s="88"/>
      <c r="RMU95" s="89"/>
      <c r="RMV95" s="88"/>
      <c r="RMW95" s="267"/>
      <c r="RMX95" s="267"/>
      <c r="RMY95" s="267"/>
      <c r="RMZ95" s="267"/>
      <c r="RNA95" s="267"/>
      <c r="RNB95" s="267"/>
      <c r="RNC95" s="267"/>
      <c r="RND95" s="267"/>
      <c r="RNE95" s="267"/>
      <c r="RNF95" s="267"/>
      <c r="RNG95" s="267"/>
      <c r="RNH95" s="267"/>
      <c r="RNI95" s="88"/>
      <c r="RNJ95" s="267"/>
      <c r="RNK95" s="267"/>
      <c r="RNL95" s="88"/>
      <c r="RNM95" s="89"/>
      <c r="RNN95" s="88"/>
      <c r="RNO95" s="267"/>
      <c r="RNP95" s="267"/>
      <c r="RNQ95" s="267"/>
      <c r="RNR95" s="267"/>
      <c r="RNS95" s="267"/>
      <c r="RNT95" s="267"/>
      <c r="RNU95" s="267"/>
      <c r="RNV95" s="267"/>
      <c r="RNW95" s="267"/>
      <c r="RNX95" s="267"/>
      <c r="RNY95" s="267"/>
      <c r="RNZ95" s="267"/>
      <c r="ROA95" s="88"/>
      <c r="ROB95" s="267"/>
      <c r="ROC95" s="267"/>
      <c r="ROD95" s="88"/>
      <c r="ROE95" s="89"/>
      <c r="ROF95" s="88"/>
      <c r="ROG95" s="267"/>
      <c r="ROH95" s="267"/>
      <c r="ROI95" s="267"/>
      <c r="ROJ95" s="267"/>
      <c r="ROK95" s="267"/>
      <c r="ROL95" s="267"/>
      <c r="ROM95" s="267"/>
      <c r="RON95" s="267"/>
      <c r="ROO95" s="267"/>
      <c r="ROP95" s="267"/>
      <c r="ROQ95" s="267"/>
      <c r="ROR95" s="267"/>
      <c r="ROS95" s="88"/>
      <c r="ROT95" s="267"/>
      <c r="ROU95" s="267"/>
      <c r="ROV95" s="88"/>
      <c r="ROW95" s="89"/>
      <c r="ROX95" s="88"/>
      <c r="ROY95" s="267"/>
      <c r="ROZ95" s="267"/>
      <c r="RPA95" s="267"/>
      <c r="RPB95" s="267"/>
      <c r="RPC95" s="267"/>
      <c r="RPD95" s="267"/>
      <c r="RPE95" s="267"/>
      <c r="RPF95" s="267"/>
      <c r="RPG95" s="267"/>
      <c r="RPH95" s="267"/>
      <c r="RPI95" s="267"/>
      <c r="RPJ95" s="267"/>
      <c r="RPK95" s="88"/>
      <c r="RPL95" s="267"/>
      <c r="RPM95" s="267"/>
      <c r="RPN95" s="88"/>
      <c r="RPO95" s="89"/>
      <c r="RPP95" s="88"/>
      <c r="RPQ95" s="267"/>
      <c r="RPR95" s="267"/>
      <c r="RPS95" s="267"/>
      <c r="RPT95" s="267"/>
      <c r="RPU95" s="267"/>
      <c r="RPV95" s="267"/>
      <c r="RPW95" s="267"/>
      <c r="RPX95" s="267"/>
      <c r="RPY95" s="267"/>
      <c r="RPZ95" s="267"/>
      <c r="RQA95" s="267"/>
      <c r="RQB95" s="267"/>
      <c r="RQC95" s="88"/>
      <c r="RQD95" s="267"/>
      <c r="RQE95" s="267"/>
      <c r="RQF95" s="88"/>
      <c r="RQG95" s="89"/>
      <c r="RQH95" s="88"/>
      <c r="RQI95" s="267"/>
      <c r="RQJ95" s="267"/>
      <c r="RQK95" s="267"/>
      <c r="RQL95" s="267"/>
      <c r="RQM95" s="267"/>
      <c r="RQN95" s="267"/>
      <c r="RQO95" s="267"/>
      <c r="RQP95" s="267"/>
      <c r="RQQ95" s="267"/>
      <c r="RQR95" s="267"/>
      <c r="RQS95" s="267"/>
      <c r="RQT95" s="267"/>
      <c r="RQU95" s="88"/>
      <c r="RQV95" s="267"/>
      <c r="RQW95" s="267"/>
      <c r="RQX95" s="88"/>
      <c r="RQY95" s="89"/>
      <c r="RQZ95" s="88"/>
      <c r="RRA95" s="267"/>
      <c r="RRB95" s="267"/>
      <c r="RRC95" s="267"/>
      <c r="RRD95" s="267"/>
      <c r="RRE95" s="267"/>
      <c r="RRF95" s="267"/>
      <c r="RRG95" s="267"/>
      <c r="RRH95" s="267"/>
      <c r="RRI95" s="267"/>
      <c r="RRJ95" s="267"/>
      <c r="RRK95" s="267"/>
      <c r="RRL95" s="267"/>
      <c r="RRM95" s="88"/>
      <c r="RRN95" s="267"/>
      <c r="RRO95" s="267"/>
      <c r="RRP95" s="88"/>
      <c r="RRQ95" s="89"/>
      <c r="RRR95" s="88"/>
      <c r="RRS95" s="267"/>
      <c r="RRT95" s="267"/>
      <c r="RRU95" s="267"/>
      <c r="RRV95" s="267"/>
      <c r="RRW95" s="267"/>
      <c r="RRX95" s="267"/>
      <c r="RRY95" s="267"/>
      <c r="RRZ95" s="267"/>
      <c r="RSA95" s="267"/>
      <c r="RSB95" s="267"/>
      <c r="RSC95" s="267"/>
      <c r="RSD95" s="267"/>
      <c r="RSE95" s="88"/>
      <c r="RSF95" s="267"/>
      <c r="RSG95" s="267"/>
      <c r="RSH95" s="88"/>
      <c r="RSI95" s="89"/>
      <c r="RSJ95" s="88"/>
      <c r="RSK95" s="267"/>
      <c r="RSL95" s="267"/>
      <c r="RSM95" s="267"/>
      <c r="RSN95" s="267"/>
      <c r="RSO95" s="267"/>
      <c r="RSP95" s="267"/>
      <c r="RSQ95" s="267"/>
      <c r="RSR95" s="267"/>
      <c r="RSS95" s="267"/>
      <c r="RST95" s="267"/>
      <c r="RSU95" s="267"/>
      <c r="RSV95" s="267"/>
      <c r="RSW95" s="88"/>
      <c r="RSX95" s="267"/>
      <c r="RSY95" s="267"/>
      <c r="RSZ95" s="88"/>
      <c r="RTA95" s="89"/>
      <c r="RTB95" s="88"/>
      <c r="RTC95" s="267"/>
      <c r="RTD95" s="267"/>
      <c r="RTE95" s="267"/>
      <c r="RTF95" s="267"/>
      <c r="RTG95" s="267"/>
      <c r="RTH95" s="267"/>
      <c r="RTI95" s="267"/>
      <c r="RTJ95" s="267"/>
      <c r="RTK95" s="267"/>
      <c r="RTL95" s="267"/>
      <c r="RTM95" s="267"/>
      <c r="RTN95" s="267"/>
      <c r="RTO95" s="88"/>
      <c r="RTP95" s="267"/>
      <c r="RTQ95" s="267"/>
      <c r="RTR95" s="88"/>
      <c r="RTS95" s="89"/>
      <c r="RTT95" s="88"/>
      <c r="RTU95" s="267"/>
      <c r="RTV95" s="267"/>
      <c r="RTW95" s="267"/>
      <c r="RTX95" s="267"/>
      <c r="RTY95" s="267"/>
      <c r="RTZ95" s="267"/>
      <c r="RUA95" s="267"/>
      <c r="RUB95" s="267"/>
      <c r="RUC95" s="267"/>
      <c r="RUD95" s="267"/>
      <c r="RUE95" s="267"/>
      <c r="RUF95" s="267"/>
      <c r="RUG95" s="88"/>
      <c r="RUH95" s="267"/>
      <c r="RUI95" s="267"/>
      <c r="RUJ95" s="88"/>
      <c r="RUK95" s="89"/>
      <c r="RUL95" s="88"/>
      <c r="RUM95" s="267"/>
      <c r="RUN95" s="267"/>
      <c r="RUO95" s="267"/>
      <c r="RUP95" s="267"/>
      <c r="RUQ95" s="267"/>
      <c r="RUR95" s="267"/>
      <c r="RUS95" s="267"/>
      <c r="RUT95" s="267"/>
      <c r="RUU95" s="267"/>
      <c r="RUV95" s="267"/>
      <c r="RUW95" s="267"/>
      <c r="RUX95" s="267"/>
      <c r="RUY95" s="88"/>
      <c r="RUZ95" s="267"/>
      <c r="RVA95" s="267"/>
      <c r="RVB95" s="88"/>
      <c r="RVC95" s="89"/>
      <c r="RVD95" s="88"/>
      <c r="RVE95" s="267"/>
      <c r="RVF95" s="267"/>
      <c r="RVG95" s="267"/>
      <c r="RVH95" s="267"/>
      <c r="RVI95" s="267"/>
      <c r="RVJ95" s="267"/>
      <c r="RVK95" s="267"/>
      <c r="RVL95" s="267"/>
      <c r="RVM95" s="267"/>
      <c r="RVN95" s="267"/>
      <c r="RVO95" s="267"/>
      <c r="RVP95" s="267"/>
      <c r="RVQ95" s="88"/>
      <c r="RVR95" s="267"/>
      <c r="RVS95" s="267"/>
      <c r="RVT95" s="88"/>
      <c r="RVU95" s="89"/>
      <c r="RVV95" s="88"/>
      <c r="RVW95" s="267"/>
      <c r="RVX95" s="267"/>
      <c r="RVY95" s="267"/>
      <c r="RVZ95" s="267"/>
      <c r="RWA95" s="267"/>
      <c r="RWB95" s="267"/>
      <c r="RWC95" s="267"/>
      <c r="RWD95" s="267"/>
      <c r="RWE95" s="267"/>
      <c r="RWF95" s="267"/>
      <c r="RWG95" s="267"/>
      <c r="RWH95" s="267"/>
      <c r="RWI95" s="88"/>
      <c r="RWJ95" s="267"/>
      <c r="RWK95" s="267"/>
      <c r="RWL95" s="88"/>
      <c r="RWM95" s="89"/>
      <c r="RWN95" s="88"/>
      <c r="RWO95" s="267"/>
      <c r="RWP95" s="267"/>
      <c r="RWQ95" s="267"/>
      <c r="RWR95" s="267"/>
      <c r="RWS95" s="267"/>
      <c r="RWT95" s="267"/>
      <c r="RWU95" s="267"/>
      <c r="RWV95" s="267"/>
      <c r="RWW95" s="267"/>
      <c r="RWX95" s="267"/>
      <c r="RWY95" s="267"/>
      <c r="RWZ95" s="267"/>
      <c r="RXA95" s="88"/>
      <c r="RXB95" s="267"/>
      <c r="RXC95" s="267"/>
      <c r="RXD95" s="88"/>
      <c r="RXE95" s="89"/>
      <c r="RXF95" s="88"/>
      <c r="RXG95" s="267"/>
      <c r="RXH95" s="267"/>
      <c r="RXI95" s="267"/>
      <c r="RXJ95" s="267"/>
      <c r="RXK95" s="267"/>
      <c r="RXL95" s="267"/>
      <c r="RXM95" s="267"/>
      <c r="RXN95" s="267"/>
      <c r="RXO95" s="267"/>
      <c r="RXP95" s="267"/>
      <c r="RXQ95" s="267"/>
      <c r="RXR95" s="267"/>
      <c r="RXS95" s="88"/>
      <c r="RXT95" s="267"/>
      <c r="RXU95" s="267"/>
      <c r="RXV95" s="88"/>
      <c r="RXW95" s="89"/>
      <c r="RXX95" s="88"/>
      <c r="RXY95" s="267"/>
      <c r="RXZ95" s="267"/>
      <c r="RYA95" s="267"/>
      <c r="RYB95" s="267"/>
      <c r="RYC95" s="267"/>
      <c r="RYD95" s="267"/>
      <c r="RYE95" s="267"/>
      <c r="RYF95" s="267"/>
      <c r="RYG95" s="267"/>
      <c r="RYH95" s="267"/>
      <c r="RYI95" s="267"/>
      <c r="RYJ95" s="267"/>
      <c r="RYK95" s="88"/>
      <c r="RYL95" s="267"/>
      <c r="RYM95" s="267"/>
      <c r="RYN95" s="88"/>
      <c r="RYO95" s="89"/>
      <c r="RYP95" s="88"/>
      <c r="RYQ95" s="267"/>
      <c r="RYR95" s="267"/>
      <c r="RYS95" s="267"/>
      <c r="RYT95" s="267"/>
      <c r="RYU95" s="267"/>
      <c r="RYV95" s="267"/>
      <c r="RYW95" s="267"/>
      <c r="RYX95" s="267"/>
      <c r="RYY95" s="267"/>
      <c r="RYZ95" s="267"/>
      <c r="RZA95" s="267"/>
      <c r="RZB95" s="267"/>
      <c r="RZC95" s="88"/>
      <c r="RZD95" s="267"/>
      <c r="RZE95" s="267"/>
      <c r="RZF95" s="88"/>
      <c r="RZG95" s="89"/>
      <c r="RZH95" s="88"/>
      <c r="RZI95" s="267"/>
      <c r="RZJ95" s="267"/>
      <c r="RZK95" s="267"/>
      <c r="RZL95" s="267"/>
      <c r="RZM95" s="267"/>
      <c r="RZN95" s="267"/>
      <c r="RZO95" s="267"/>
      <c r="RZP95" s="267"/>
      <c r="RZQ95" s="267"/>
      <c r="RZR95" s="267"/>
      <c r="RZS95" s="267"/>
      <c r="RZT95" s="267"/>
      <c r="RZU95" s="88"/>
      <c r="RZV95" s="267"/>
      <c r="RZW95" s="267"/>
      <c r="RZX95" s="88"/>
      <c r="RZY95" s="89"/>
      <c r="RZZ95" s="88"/>
      <c r="SAA95" s="267"/>
      <c r="SAB95" s="267"/>
      <c r="SAC95" s="267"/>
      <c r="SAD95" s="267"/>
      <c r="SAE95" s="267"/>
      <c r="SAF95" s="267"/>
      <c r="SAG95" s="267"/>
      <c r="SAH95" s="267"/>
      <c r="SAI95" s="267"/>
      <c r="SAJ95" s="267"/>
      <c r="SAK95" s="267"/>
      <c r="SAL95" s="267"/>
      <c r="SAM95" s="88"/>
      <c r="SAN95" s="267"/>
      <c r="SAO95" s="267"/>
      <c r="SAP95" s="88"/>
      <c r="SAQ95" s="89"/>
      <c r="SAR95" s="88"/>
      <c r="SAS95" s="267"/>
      <c r="SAT95" s="267"/>
      <c r="SAU95" s="267"/>
      <c r="SAV95" s="267"/>
      <c r="SAW95" s="267"/>
      <c r="SAX95" s="267"/>
      <c r="SAY95" s="267"/>
      <c r="SAZ95" s="267"/>
      <c r="SBA95" s="267"/>
      <c r="SBB95" s="267"/>
      <c r="SBC95" s="267"/>
      <c r="SBD95" s="267"/>
      <c r="SBE95" s="88"/>
      <c r="SBF95" s="267"/>
      <c r="SBG95" s="267"/>
      <c r="SBH95" s="88"/>
      <c r="SBI95" s="89"/>
      <c r="SBJ95" s="88"/>
      <c r="SBK95" s="267"/>
      <c r="SBL95" s="267"/>
      <c r="SBM95" s="267"/>
      <c r="SBN95" s="267"/>
      <c r="SBO95" s="267"/>
      <c r="SBP95" s="267"/>
      <c r="SBQ95" s="267"/>
      <c r="SBR95" s="267"/>
      <c r="SBS95" s="267"/>
      <c r="SBT95" s="267"/>
      <c r="SBU95" s="267"/>
      <c r="SBV95" s="267"/>
      <c r="SBW95" s="88"/>
      <c r="SBX95" s="267"/>
      <c r="SBY95" s="267"/>
      <c r="SBZ95" s="88"/>
      <c r="SCA95" s="89"/>
      <c r="SCB95" s="88"/>
      <c r="SCC95" s="267"/>
      <c r="SCD95" s="267"/>
      <c r="SCE95" s="267"/>
      <c r="SCF95" s="267"/>
      <c r="SCG95" s="267"/>
      <c r="SCH95" s="267"/>
      <c r="SCI95" s="267"/>
      <c r="SCJ95" s="267"/>
      <c r="SCK95" s="267"/>
      <c r="SCL95" s="267"/>
      <c r="SCM95" s="267"/>
      <c r="SCN95" s="267"/>
      <c r="SCO95" s="88"/>
      <c r="SCP95" s="267"/>
      <c r="SCQ95" s="267"/>
      <c r="SCR95" s="88"/>
      <c r="SCS95" s="89"/>
      <c r="SCT95" s="88"/>
      <c r="SCU95" s="267"/>
      <c r="SCV95" s="267"/>
      <c r="SCW95" s="267"/>
      <c r="SCX95" s="267"/>
      <c r="SCY95" s="267"/>
      <c r="SCZ95" s="267"/>
      <c r="SDA95" s="267"/>
      <c r="SDB95" s="267"/>
      <c r="SDC95" s="267"/>
      <c r="SDD95" s="267"/>
      <c r="SDE95" s="267"/>
      <c r="SDF95" s="267"/>
      <c r="SDG95" s="88"/>
      <c r="SDH95" s="267"/>
      <c r="SDI95" s="267"/>
      <c r="SDJ95" s="88"/>
      <c r="SDK95" s="89"/>
      <c r="SDL95" s="88"/>
      <c r="SDM95" s="267"/>
      <c r="SDN95" s="267"/>
      <c r="SDO95" s="267"/>
      <c r="SDP95" s="267"/>
      <c r="SDQ95" s="267"/>
      <c r="SDR95" s="267"/>
      <c r="SDS95" s="267"/>
      <c r="SDT95" s="267"/>
      <c r="SDU95" s="267"/>
      <c r="SDV95" s="267"/>
      <c r="SDW95" s="267"/>
      <c r="SDX95" s="267"/>
      <c r="SDY95" s="88"/>
      <c r="SDZ95" s="267"/>
      <c r="SEA95" s="267"/>
      <c r="SEB95" s="88"/>
      <c r="SEC95" s="89"/>
      <c r="SED95" s="88"/>
      <c r="SEE95" s="267"/>
      <c r="SEF95" s="267"/>
      <c r="SEG95" s="267"/>
      <c r="SEH95" s="267"/>
      <c r="SEI95" s="267"/>
      <c r="SEJ95" s="267"/>
      <c r="SEK95" s="267"/>
      <c r="SEL95" s="267"/>
      <c r="SEM95" s="267"/>
      <c r="SEN95" s="267"/>
      <c r="SEO95" s="267"/>
      <c r="SEP95" s="267"/>
      <c r="SEQ95" s="88"/>
      <c r="SER95" s="267"/>
      <c r="SES95" s="267"/>
      <c r="SET95" s="88"/>
      <c r="SEU95" s="89"/>
      <c r="SEV95" s="88"/>
      <c r="SEW95" s="267"/>
      <c r="SEX95" s="267"/>
      <c r="SEY95" s="267"/>
      <c r="SEZ95" s="267"/>
      <c r="SFA95" s="267"/>
      <c r="SFB95" s="267"/>
      <c r="SFC95" s="267"/>
      <c r="SFD95" s="267"/>
      <c r="SFE95" s="267"/>
      <c r="SFF95" s="267"/>
      <c r="SFG95" s="267"/>
      <c r="SFH95" s="267"/>
      <c r="SFI95" s="88"/>
      <c r="SFJ95" s="267"/>
      <c r="SFK95" s="267"/>
      <c r="SFL95" s="88"/>
      <c r="SFM95" s="89"/>
      <c r="SFN95" s="88"/>
      <c r="SFO95" s="267"/>
      <c r="SFP95" s="267"/>
      <c r="SFQ95" s="267"/>
      <c r="SFR95" s="267"/>
      <c r="SFS95" s="267"/>
      <c r="SFT95" s="267"/>
      <c r="SFU95" s="267"/>
      <c r="SFV95" s="267"/>
      <c r="SFW95" s="267"/>
      <c r="SFX95" s="267"/>
      <c r="SFY95" s="267"/>
      <c r="SFZ95" s="267"/>
      <c r="SGA95" s="88"/>
      <c r="SGB95" s="267"/>
      <c r="SGC95" s="267"/>
      <c r="SGD95" s="88"/>
      <c r="SGE95" s="89"/>
      <c r="SGF95" s="88"/>
      <c r="SGG95" s="267"/>
      <c r="SGH95" s="267"/>
      <c r="SGI95" s="267"/>
      <c r="SGJ95" s="267"/>
      <c r="SGK95" s="267"/>
      <c r="SGL95" s="267"/>
      <c r="SGM95" s="267"/>
      <c r="SGN95" s="267"/>
      <c r="SGO95" s="267"/>
      <c r="SGP95" s="267"/>
      <c r="SGQ95" s="267"/>
      <c r="SGR95" s="267"/>
      <c r="SGS95" s="88"/>
      <c r="SGT95" s="267"/>
      <c r="SGU95" s="267"/>
      <c r="SGV95" s="88"/>
      <c r="SGW95" s="89"/>
      <c r="SGX95" s="88"/>
      <c r="SGY95" s="267"/>
      <c r="SGZ95" s="267"/>
      <c r="SHA95" s="267"/>
      <c r="SHB95" s="267"/>
      <c r="SHC95" s="267"/>
      <c r="SHD95" s="267"/>
      <c r="SHE95" s="267"/>
      <c r="SHF95" s="267"/>
      <c r="SHG95" s="267"/>
      <c r="SHH95" s="267"/>
      <c r="SHI95" s="267"/>
      <c r="SHJ95" s="267"/>
      <c r="SHK95" s="88"/>
      <c r="SHL95" s="267"/>
      <c r="SHM95" s="267"/>
      <c r="SHN95" s="88"/>
      <c r="SHO95" s="89"/>
      <c r="SHP95" s="88"/>
      <c r="SHQ95" s="267"/>
      <c r="SHR95" s="267"/>
      <c r="SHS95" s="267"/>
      <c r="SHT95" s="267"/>
      <c r="SHU95" s="267"/>
      <c r="SHV95" s="267"/>
      <c r="SHW95" s="267"/>
      <c r="SHX95" s="267"/>
      <c r="SHY95" s="267"/>
      <c r="SHZ95" s="267"/>
      <c r="SIA95" s="267"/>
      <c r="SIB95" s="267"/>
      <c r="SIC95" s="88"/>
      <c r="SID95" s="267"/>
      <c r="SIE95" s="267"/>
      <c r="SIF95" s="88"/>
      <c r="SIG95" s="89"/>
      <c r="SIH95" s="88"/>
      <c r="SII95" s="267"/>
      <c r="SIJ95" s="267"/>
      <c r="SIK95" s="267"/>
      <c r="SIL95" s="267"/>
      <c r="SIM95" s="267"/>
      <c r="SIN95" s="267"/>
      <c r="SIO95" s="267"/>
      <c r="SIP95" s="267"/>
      <c r="SIQ95" s="267"/>
      <c r="SIR95" s="267"/>
      <c r="SIS95" s="267"/>
      <c r="SIT95" s="267"/>
      <c r="SIU95" s="88"/>
      <c r="SIV95" s="267"/>
      <c r="SIW95" s="267"/>
      <c r="SIX95" s="88"/>
      <c r="SIY95" s="89"/>
      <c r="SIZ95" s="88"/>
      <c r="SJA95" s="267"/>
      <c r="SJB95" s="267"/>
      <c r="SJC95" s="267"/>
      <c r="SJD95" s="267"/>
      <c r="SJE95" s="267"/>
      <c r="SJF95" s="267"/>
      <c r="SJG95" s="267"/>
      <c r="SJH95" s="267"/>
      <c r="SJI95" s="267"/>
      <c r="SJJ95" s="267"/>
      <c r="SJK95" s="267"/>
      <c r="SJL95" s="267"/>
      <c r="SJM95" s="88"/>
      <c r="SJN95" s="267"/>
      <c r="SJO95" s="267"/>
      <c r="SJP95" s="88"/>
      <c r="SJQ95" s="89"/>
      <c r="SJR95" s="88"/>
      <c r="SJS95" s="267"/>
      <c r="SJT95" s="267"/>
      <c r="SJU95" s="267"/>
      <c r="SJV95" s="267"/>
      <c r="SJW95" s="267"/>
      <c r="SJX95" s="267"/>
      <c r="SJY95" s="267"/>
      <c r="SJZ95" s="267"/>
      <c r="SKA95" s="267"/>
      <c r="SKB95" s="267"/>
      <c r="SKC95" s="267"/>
      <c r="SKD95" s="267"/>
      <c r="SKE95" s="88"/>
      <c r="SKF95" s="267"/>
      <c r="SKG95" s="267"/>
      <c r="SKH95" s="88"/>
      <c r="SKI95" s="89"/>
      <c r="SKJ95" s="88"/>
      <c r="SKK95" s="267"/>
      <c r="SKL95" s="267"/>
      <c r="SKM95" s="267"/>
      <c r="SKN95" s="267"/>
      <c r="SKO95" s="267"/>
      <c r="SKP95" s="267"/>
      <c r="SKQ95" s="267"/>
      <c r="SKR95" s="267"/>
      <c r="SKS95" s="267"/>
      <c r="SKT95" s="267"/>
      <c r="SKU95" s="267"/>
      <c r="SKV95" s="267"/>
      <c r="SKW95" s="88"/>
      <c r="SKX95" s="267"/>
      <c r="SKY95" s="267"/>
      <c r="SKZ95" s="88"/>
      <c r="SLA95" s="89"/>
      <c r="SLB95" s="88"/>
      <c r="SLC95" s="267"/>
      <c r="SLD95" s="267"/>
      <c r="SLE95" s="267"/>
      <c r="SLF95" s="267"/>
      <c r="SLG95" s="267"/>
      <c r="SLH95" s="267"/>
      <c r="SLI95" s="267"/>
      <c r="SLJ95" s="267"/>
      <c r="SLK95" s="267"/>
      <c r="SLL95" s="267"/>
      <c r="SLM95" s="267"/>
      <c r="SLN95" s="267"/>
      <c r="SLO95" s="88"/>
      <c r="SLP95" s="267"/>
      <c r="SLQ95" s="267"/>
      <c r="SLR95" s="88"/>
      <c r="SLS95" s="89"/>
      <c r="SLT95" s="88"/>
      <c r="SLU95" s="267"/>
      <c r="SLV95" s="267"/>
      <c r="SLW95" s="267"/>
      <c r="SLX95" s="267"/>
      <c r="SLY95" s="267"/>
      <c r="SLZ95" s="267"/>
      <c r="SMA95" s="267"/>
      <c r="SMB95" s="267"/>
      <c r="SMC95" s="267"/>
      <c r="SMD95" s="267"/>
      <c r="SME95" s="267"/>
      <c r="SMF95" s="267"/>
      <c r="SMG95" s="88"/>
      <c r="SMH95" s="267"/>
      <c r="SMI95" s="267"/>
      <c r="SMJ95" s="88"/>
      <c r="SMK95" s="89"/>
      <c r="SML95" s="88"/>
      <c r="SMM95" s="267"/>
      <c r="SMN95" s="267"/>
      <c r="SMO95" s="267"/>
      <c r="SMP95" s="267"/>
      <c r="SMQ95" s="267"/>
      <c r="SMR95" s="267"/>
      <c r="SMS95" s="267"/>
      <c r="SMT95" s="267"/>
      <c r="SMU95" s="267"/>
      <c r="SMV95" s="267"/>
      <c r="SMW95" s="267"/>
      <c r="SMX95" s="267"/>
      <c r="SMY95" s="88"/>
      <c r="SMZ95" s="267"/>
      <c r="SNA95" s="267"/>
      <c r="SNB95" s="88"/>
      <c r="SNC95" s="89"/>
      <c r="SND95" s="88"/>
      <c r="SNE95" s="267"/>
      <c r="SNF95" s="267"/>
      <c r="SNG95" s="267"/>
      <c r="SNH95" s="267"/>
      <c r="SNI95" s="267"/>
      <c r="SNJ95" s="267"/>
      <c r="SNK95" s="267"/>
      <c r="SNL95" s="267"/>
      <c r="SNM95" s="267"/>
      <c r="SNN95" s="267"/>
      <c r="SNO95" s="267"/>
      <c r="SNP95" s="267"/>
      <c r="SNQ95" s="88"/>
      <c r="SNR95" s="267"/>
      <c r="SNS95" s="267"/>
      <c r="SNT95" s="88"/>
      <c r="SNU95" s="89"/>
      <c r="SNV95" s="88"/>
      <c r="SNW95" s="267"/>
      <c r="SNX95" s="267"/>
      <c r="SNY95" s="267"/>
      <c r="SNZ95" s="267"/>
      <c r="SOA95" s="267"/>
      <c r="SOB95" s="267"/>
      <c r="SOC95" s="267"/>
      <c r="SOD95" s="267"/>
      <c r="SOE95" s="267"/>
      <c r="SOF95" s="267"/>
      <c r="SOG95" s="267"/>
      <c r="SOH95" s="267"/>
      <c r="SOI95" s="88"/>
      <c r="SOJ95" s="267"/>
      <c r="SOK95" s="267"/>
      <c r="SOL95" s="88"/>
      <c r="SOM95" s="89"/>
      <c r="SON95" s="88"/>
      <c r="SOO95" s="267"/>
      <c r="SOP95" s="267"/>
      <c r="SOQ95" s="267"/>
      <c r="SOR95" s="267"/>
      <c r="SOS95" s="267"/>
      <c r="SOT95" s="267"/>
      <c r="SOU95" s="267"/>
      <c r="SOV95" s="267"/>
      <c r="SOW95" s="267"/>
      <c r="SOX95" s="267"/>
      <c r="SOY95" s="267"/>
      <c r="SOZ95" s="267"/>
      <c r="SPA95" s="88"/>
      <c r="SPB95" s="267"/>
      <c r="SPC95" s="267"/>
      <c r="SPD95" s="88"/>
      <c r="SPE95" s="89"/>
      <c r="SPF95" s="88"/>
      <c r="SPG95" s="267"/>
      <c r="SPH95" s="267"/>
      <c r="SPI95" s="267"/>
      <c r="SPJ95" s="267"/>
      <c r="SPK95" s="267"/>
      <c r="SPL95" s="267"/>
      <c r="SPM95" s="267"/>
      <c r="SPN95" s="267"/>
      <c r="SPO95" s="267"/>
      <c r="SPP95" s="267"/>
      <c r="SPQ95" s="267"/>
      <c r="SPR95" s="267"/>
      <c r="SPS95" s="88"/>
      <c r="SPT95" s="267"/>
      <c r="SPU95" s="267"/>
      <c r="SPV95" s="88"/>
      <c r="SPW95" s="89"/>
      <c r="SPX95" s="88"/>
      <c r="SPY95" s="267"/>
      <c r="SPZ95" s="267"/>
      <c r="SQA95" s="267"/>
      <c r="SQB95" s="267"/>
      <c r="SQC95" s="267"/>
      <c r="SQD95" s="267"/>
      <c r="SQE95" s="267"/>
      <c r="SQF95" s="267"/>
      <c r="SQG95" s="267"/>
      <c r="SQH95" s="267"/>
      <c r="SQI95" s="267"/>
      <c r="SQJ95" s="267"/>
      <c r="SQK95" s="88"/>
      <c r="SQL95" s="267"/>
      <c r="SQM95" s="267"/>
      <c r="SQN95" s="88"/>
      <c r="SQO95" s="89"/>
      <c r="SQP95" s="88"/>
      <c r="SQQ95" s="267"/>
      <c r="SQR95" s="267"/>
      <c r="SQS95" s="267"/>
      <c r="SQT95" s="267"/>
      <c r="SQU95" s="267"/>
      <c r="SQV95" s="267"/>
      <c r="SQW95" s="267"/>
      <c r="SQX95" s="267"/>
      <c r="SQY95" s="267"/>
      <c r="SQZ95" s="267"/>
      <c r="SRA95" s="267"/>
      <c r="SRB95" s="267"/>
      <c r="SRC95" s="88"/>
      <c r="SRD95" s="267"/>
      <c r="SRE95" s="267"/>
      <c r="SRF95" s="88"/>
      <c r="SRG95" s="89"/>
      <c r="SRH95" s="88"/>
      <c r="SRI95" s="267"/>
      <c r="SRJ95" s="267"/>
      <c r="SRK95" s="267"/>
      <c r="SRL95" s="267"/>
      <c r="SRM95" s="267"/>
      <c r="SRN95" s="267"/>
      <c r="SRO95" s="267"/>
      <c r="SRP95" s="267"/>
      <c r="SRQ95" s="267"/>
      <c r="SRR95" s="267"/>
      <c r="SRS95" s="267"/>
      <c r="SRT95" s="267"/>
      <c r="SRU95" s="88"/>
      <c r="SRV95" s="267"/>
      <c r="SRW95" s="267"/>
      <c r="SRX95" s="88"/>
      <c r="SRY95" s="89"/>
      <c r="SRZ95" s="88"/>
      <c r="SSA95" s="267"/>
      <c r="SSB95" s="267"/>
      <c r="SSC95" s="267"/>
      <c r="SSD95" s="267"/>
      <c r="SSE95" s="267"/>
      <c r="SSF95" s="267"/>
      <c r="SSG95" s="267"/>
      <c r="SSH95" s="267"/>
      <c r="SSI95" s="267"/>
      <c r="SSJ95" s="267"/>
      <c r="SSK95" s="267"/>
      <c r="SSL95" s="267"/>
      <c r="SSM95" s="88"/>
      <c r="SSN95" s="267"/>
      <c r="SSO95" s="267"/>
      <c r="SSP95" s="88"/>
      <c r="SSQ95" s="89"/>
      <c r="SSR95" s="88"/>
      <c r="SSS95" s="267"/>
      <c r="SST95" s="267"/>
      <c r="SSU95" s="267"/>
      <c r="SSV95" s="267"/>
      <c r="SSW95" s="267"/>
      <c r="SSX95" s="267"/>
      <c r="SSY95" s="267"/>
      <c r="SSZ95" s="267"/>
      <c r="STA95" s="267"/>
      <c r="STB95" s="267"/>
      <c r="STC95" s="267"/>
      <c r="STD95" s="267"/>
      <c r="STE95" s="88"/>
      <c r="STF95" s="267"/>
      <c r="STG95" s="267"/>
      <c r="STH95" s="88"/>
      <c r="STI95" s="89"/>
      <c r="STJ95" s="88"/>
      <c r="STK95" s="267"/>
      <c r="STL95" s="267"/>
      <c r="STM95" s="267"/>
      <c r="STN95" s="267"/>
      <c r="STO95" s="267"/>
      <c r="STP95" s="267"/>
      <c r="STQ95" s="267"/>
      <c r="STR95" s="267"/>
      <c r="STS95" s="267"/>
      <c r="STT95" s="267"/>
      <c r="STU95" s="267"/>
      <c r="STV95" s="267"/>
      <c r="STW95" s="88"/>
      <c r="STX95" s="267"/>
      <c r="STY95" s="267"/>
      <c r="STZ95" s="88"/>
      <c r="SUA95" s="89"/>
      <c r="SUB95" s="88"/>
      <c r="SUC95" s="267"/>
      <c r="SUD95" s="267"/>
      <c r="SUE95" s="267"/>
      <c r="SUF95" s="267"/>
      <c r="SUG95" s="267"/>
      <c r="SUH95" s="267"/>
      <c r="SUI95" s="267"/>
      <c r="SUJ95" s="267"/>
      <c r="SUK95" s="267"/>
      <c r="SUL95" s="267"/>
      <c r="SUM95" s="267"/>
      <c r="SUN95" s="267"/>
      <c r="SUO95" s="88"/>
      <c r="SUP95" s="267"/>
      <c r="SUQ95" s="267"/>
      <c r="SUR95" s="88"/>
      <c r="SUS95" s="89"/>
      <c r="SUT95" s="88"/>
      <c r="SUU95" s="267"/>
      <c r="SUV95" s="267"/>
      <c r="SUW95" s="267"/>
      <c r="SUX95" s="267"/>
      <c r="SUY95" s="267"/>
      <c r="SUZ95" s="267"/>
      <c r="SVA95" s="267"/>
      <c r="SVB95" s="267"/>
      <c r="SVC95" s="267"/>
      <c r="SVD95" s="267"/>
      <c r="SVE95" s="267"/>
      <c r="SVF95" s="267"/>
      <c r="SVG95" s="88"/>
      <c r="SVH95" s="267"/>
      <c r="SVI95" s="267"/>
      <c r="SVJ95" s="88"/>
      <c r="SVK95" s="89"/>
      <c r="SVL95" s="88"/>
      <c r="SVM95" s="267"/>
      <c r="SVN95" s="267"/>
      <c r="SVO95" s="267"/>
      <c r="SVP95" s="267"/>
      <c r="SVQ95" s="267"/>
      <c r="SVR95" s="267"/>
      <c r="SVS95" s="267"/>
      <c r="SVT95" s="267"/>
      <c r="SVU95" s="267"/>
      <c r="SVV95" s="267"/>
      <c r="SVW95" s="267"/>
      <c r="SVX95" s="267"/>
      <c r="SVY95" s="88"/>
      <c r="SVZ95" s="267"/>
      <c r="SWA95" s="267"/>
      <c r="SWB95" s="88"/>
      <c r="SWC95" s="89"/>
      <c r="SWD95" s="88"/>
      <c r="SWE95" s="267"/>
      <c r="SWF95" s="267"/>
      <c r="SWG95" s="267"/>
      <c r="SWH95" s="267"/>
      <c r="SWI95" s="267"/>
      <c r="SWJ95" s="267"/>
      <c r="SWK95" s="267"/>
      <c r="SWL95" s="267"/>
      <c r="SWM95" s="267"/>
      <c r="SWN95" s="267"/>
      <c r="SWO95" s="267"/>
      <c r="SWP95" s="267"/>
      <c r="SWQ95" s="88"/>
      <c r="SWR95" s="267"/>
      <c r="SWS95" s="267"/>
      <c r="SWT95" s="88"/>
      <c r="SWU95" s="89"/>
      <c r="SWV95" s="88"/>
      <c r="SWW95" s="267"/>
      <c r="SWX95" s="267"/>
      <c r="SWY95" s="267"/>
      <c r="SWZ95" s="267"/>
      <c r="SXA95" s="267"/>
      <c r="SXB95" s="267"/>
      <c r="SXC95" s="267"/>
      <c r="SXD95" s="267"/>
      <c r="SXE95" s="267"/>
      <c r="SXF95" s="267"/>
      <c r="SXG95" s="267"/>
      <c r="SXH95" s="267"/>
      <c r="SXI95" s="88"/>
      <c r="SXJ95" s="267"/>
      <c r="SXK95" s="267"/>
      <c r="SXL95" s="88"/>
      <c r="SXM95" s="89"/>
      <c r="SXN95" s="88"/>
      <c r="SXO95" s="267"/>
      <c r="SXP95" s="267"/>
      <c r="SXQ95" s="267"/>
      <c r="SXR95" s="267"/>
      <c r="SXS95" s="267"/>
      <c r="SXT95" s="267"/>
      <c r="SXU95" s="267"/>
      <c r="SXV95" s="267"/>
      <c r="SXW95" s="267"/>
      <c r="SXX95" s="267"/>
      <c r="SXY95" s="267"/>
      <c r="SXZ95" s="267"/>
      <c r="SYA95" s="88"/>
      <c r="SYB95" s="267"/>
      <c r="SYC95" s="267"/>
      <c r="SYD95" s="88"/>
      <c r="SYE95" s="89"/>
      <c r="SYF95" s="88"/>
      <c r="SYG95" s="267"/>
      <c r="SYH95" s="267"/>
      <c r="SYI95" s="267"/>
      <c r="SYJ95" s="267"/>
      <c r="SYK95" s="267"/>
      <c r="SYL95" s="267"/>
      <c r="SYM95" s="267"/>
      <c r="SYN95" s="267"/>
      <c r="SYO95" s="267"/>
      <c r="SYP95" s="267"/>
      <c r="SYQ95" s="267"/>
      <c r="SYR95" s="267"/>
      <c r="SYS95" s="88"/>
      <c r="SYT95" s="267"/>
      <c r="SYU95" s="267"/>
      <c r="SYV95" s="88"/>
      <c r="SYW95" s="89"/>
      <c r="SYX95" s="88"/>
      <c r="SYY95" s="267"/>
      <c r="SYZ95" s="267"/>
      <c r="SZA95" s="267"/>
      <c r="SZB95" s="267"/>
      <c r="SZC95" s="267"/>
      <c r="SZD95" s="267"/>
      <c r="SZE95" s="267"/>
      <c r="SZF95" s="267"/>
      <c r="SZG95" s="267"/>
      <c r="SZH95" s="267"/>
      <c r="SZI95" s="267"/>
      <c r="SZJ95" s="267"/>
      <c r="SZK95" s="88"/>
      <c r="SZL95" s="267"/>
      <c r="SZM95" s="267"/>
      <c r="SZN95" s="88"/>
      <c r="SZO95" s="89"/>
      <c r="SZP95" s="88"/>
      <c r="SZQ95" s="267"/>
      <c r="SZR95" s="267"/>
      <c r="SZS95" s="267"/>
      <c r="SZT95" s="267"/>
      <c r="SZU95" s="267"/>
      <c r="SZV95" s="267"/>
      <c r="SZW95" s="267"/>
      <c r="SZX95" s="267"/>
      <c r="SZY95" s="267"/>
      <c r="SZZ95" s="267"/>
      <c r="TAA95" s="267"/>
      <c r="TAB95" s="267"/>
      <c r="TAC95" s="88"/>
      <c r="TAD95" s="267"/>
      <c r="TAE95" s="267"/>
      <c r="TAF95" s="88"/>
      <c r="TAG95" s="89"/>
      <c r="TAH95" s="88"/>
      <c r="TAI95" s="267"/>
      <c r="TAJ95" s="267"/>
      <c r="TAK95" s="267"/>
      <c r="TAL95" s="267"/>
      <c r="TAM95" s="267"/>
      <c r="TAN95" s="267"/>
      <c r="TAO95" s="267"/>
      <c r="TAP95" s="267"/>
      <c r="TAQ95" s="267"/>
      <c r="TAR95" s="267"/>
      <c r="TAS95" s="267"/>
      <c r="TAT95" s="267"/>
      <c r="TAU95" s="88"/>
      <c r="TAV95" s="267"/>
      <c r="TAW95" s="267"/>
      <c r="TAX95" s="88"/>
      <c r="TAY95" s="89"/>
      <c r="TAZ95" s="88"/>
      <c r="TBA95" s="267"/>
      <c r="TBB95" s="267"/>
      <c r="TBC95" s="267"/>
      <c r="TBD95" s="267"/>
      <c r="TBE95" s="267"/>
      <c r="TBF95" s="267"/>
      <c r="TBG95" s="267"/>
      <c r="TBH95" s="267"/>
      <c r="TBI95" s="267"/>
      <c r="TBJ95" s="267"/>
      <c r="TBK95" s="267"/>
      <c r="TBL95" s="267"/>
      <c r="TBM95" s="88"/>
      <c r="TBN95" s="267"/>
      <c r="TBO95" s="267"/>
      <c r="TBP95" s="88"/>
      <c r="TBQ95" s="89"/>
      <c r="TBR95" s="88"/>
      <c r="TBS95" s="267"/>
      <c r="TBT95" s="267"/>
      <c r="TBU95" s="267"/>
      <c r="TBV95" s="267"/>
      <c r="TBW95" s="267"/>
      <c r="TBX95" s="267"/>
      <c r="TBY95" s="267"/>
      <c r="TBZ95" s="267"/>
      <c r="TCA95" s="267"/>
      <c r="TCB95" s="267"/>
      <c r="TCC95" s="267"/>
      <c r="TCD95" s="267"/>
      <c r="TCE95" s="88"/>
      <c r="TCF95" s="267"/>
      <c r="TCG95" s="267"/>
      <c r="TCH95" s="88"/>
      <c r="TCI95" s="89"/>
      <c r="TCJ95" s="88"/>
      <c r="TCK95" s="267"/>
      <c r="TCL95" s="267"/>
      <c r="TCM95" s="267"/>
      <c r="TCN95" s="267"/>
      <c r="TCO95" s="267"/>
      <c r="TCP95" s="267"/>
      <c r="TCQ95" s="267"/>
      <c r="TCR95" s="267"/>
      <c r="TCS95" s="267"/>
      <c r="TCT95" s="267"/>
      <c r="TCU95" s="267"/>
      <c r="TCV95" s="267"/>
      <c r="TCW95" s="88"/>
      <c r="TCX95" s="267"/>
      <c r="TCY95" s="267"/>
      <c r="TCZ95" s="88"/>
      <c r="TDA95" s="89"/>
      <c r="TDB95" s="88"/>
      <c r="TDC95" s="267"/>
      <c r="TDD95" s="267"/>
      <c r="TDE95" s="267"/>
      <c r="TDF95" s="267"/>
      <c r="TDG95" s="267"/>
      <c r="TDH95" s="267"/>
      <c r="TDI95" s="267"/>
      <c r="TDJ95" s="267"/>
      <c r="TDK95" s="267"/>
      <c r="TDL95" s="267"/>
      <c r="TDM95" s="267"/>
      <c r="TDN95" s="267"/>
      <c r="TDO95" s="88"/>
      <c r="TDP95" s="267"/>
      <c r="TDQ95" s="267"/>
      <c r="TDR95" s="88"/>
      <c r="TDS95" s="89"/>
      <c r="TDT95" s="88"/>
      <c r="TDU95" s="267"/>
      <c r="TDV95" s="267"/>
      <c r="TDW95" s="267"/>
      <c r="TDX95" s="267"/>
      <c r="TDY95" s="267"/>
      <c r="TDZ95" s="267"/>
      <c r="TEA95" s="267"/>
      <c r="TEB95" s="267"/>
      <c r="TEC95" s="267"/>
      <c r="TED95" s="267"/>
      <c r="TEE95" s="267"/>
      <c r="TEF95" s="267"/>
      <c r="TEG95" s="88"/>
      <c r="TEH95" s="267"/>
      <c r="TEI95" s="267"/>
      <c r="TEJ95" s="88"/>
      <c r="TEK95" s="89"/>
      <c r="TEL95" s="88"/>
      <c r="TEM95" s="267"/>
      <c r="TEN95" s="267"/>
      <c r="TEO95" s="267"/>
      <c r="TEP95" s="267"/>
      <c r="TEQ95" s="267"/>
      <c r="TER95" s="267"/>
      <c r="TES95" s="267"/>
      <c r="TET95" s="267"/>
      <c r="TEU95" s="267"/>
      <c r="TEV95" s="267"/>
      <c r="TEW95" s="267"/>
      <c r="TEX95" s="267"/>
      <c r="TEY95" s="88"/>
      <c r="TEZ95" s="267"/>
      <c r="TFA95" s="267"/>
      <c r="TFB95" s="88"/>
      <c r="TFC95" s="89"/>
      <c r="TFD95" s="88"/>
      <c r="TFE95" s="267"/>
      <c r="TFF95" s="267"/>
      <c r="TFG95" s="267"/>
      <c r="TFH95" s="267"/>
      <c r="TFI95" s="267"/>
      <c r="TFJ95" s="267"/>
      <c r="TFK95" s="267"/>
      <c r="TFL95" s="267"/>
      <c r="TFM95" s="267"/>
      <c r="TFN95" s="267"/>
      <c r="TFO95" s="267"/>
      <c r="TFP95" s="267"/>
      <c r="TFQ95" s="88"/>
      <c r="TFR95" s="267"/>
      <c r="TFS95" s="267"/>
      <c r="TFT95" s="88"/>
      <c r="TFU95" s="89"/>
      <c r="TFV95" s="88"/>
      <c r="TFW95" s="267"/>
      <c r="TFX95" s="267"/>
      <c r="TFY95" s="267"/>
      <c r="TFZ95" s="267"/>
      <c r="TGA95" s="267"/>
      <c r="TGB95" s="267"/>
      <c r="TGC95" s="267"/>
      <c r="TGD95" s="267"/>
      <c r="TGE95" s="267"/>
      <c r="TGF95" s="267"/>
      <c r="TGG95" s="267"/>
      <c r="TGH95" s="267"/>
      <c r="TGI95" s="88"/>
      <c r="TGJ95" s="267"/>
      <c r="TGK95" s="267"/>
      <c r="TGL95" s="88"/>
      <c r="TGM95" s="89"/>
      <c r="TGN95" s="88"/>
      <c r="TGO95" s="267"/>
      <c r="TGP95" s="267"/>
      <c r="TGQ95" s="267"/>
      <c r="TGR95" s="267"/>
      <c r="TGS95" s="267"/>
      <c r="TGT95" s="267"/>
      <c r="TGU95" s="267"/>
      <c r="TGV95" s="267"/>
      <c r="TGW95" s="267"/>
      <c r="TGX95" s="267"/>
      <c r="TGY95" s="267"/>
      <c r="TGZ95" s="267"/>
      <c r="THA95" s="88"/>
      <c r="THB95" s="267"/>
      <c r="THC95" s="267"/>
      <c r="THD95" s="88"/>
      <c r="THE95" s="89"/>
      <c r="THF95" s="88"/>
      <c r="THG95" s="267"/>
      <c r="THH95" s="267"/>
      <c r="THI95" s="267"/>
      <c r="THJ95" s="267"/>
      <c r="THK95" s="267"/>
      <c r="THL95" s="267"/>
      <c r="THM95" s="267"/>
      <c r="THN95" s="267"/>
      <c r="THO95" s="267"/>
      <c r="THP95" s="267"/>
      <c r="THQ95" s="267"/>
      <c r="THR95" s="267"/>
      <c r="THS95" s="88"/>
      <c r="THT95" s="267"/>
      <c r="THU95" s="267"/>
      <c r="THV95" s="88"/>
      <c r="THW95" s="89"/>
      <c r="THX95" s="88"/>
      <c r="THY95" s="267"/>
      <c r="THZ95" s="267"/>
      <c r="TIA95" s="267"/>
      <c r="TIB95" s="267"/>
      <c r="TIC95" s="267"/>
      <c r="TID95" s="267"/>
      <c r="TIE95" s="267"/>
      <c r="TIF95" s="267"/>
      <c r="TIG95" s="267"/>
      <c r="TIH95" s="267"/>
      <c r="TII95" s="267"/>
      <c r="TIJ95" s="267"/>
      <c r="TIK95" s="88"/>
      <c r="TIL95" s="267"/>
      <c r="TIM95" s="267"/>
      <c r="TIN95" s="88"/>
      <c r="TIO95" s="89"/>
      <c r="TIP95" s="88"/>
      <c r="TIQ95" s="267"/>
      <c r="TIR95" s="267"/>
      <c r="TIS95" s="267"/>
      <c r="TIT95" s="267"/>
      <c r="TIU95" s="267"/>
      <c r="TIV95" s="267"/>
      <c r="TIW95" s="267"/>
      <c r="TIX95" s="267"/>
      <c r="TIY95" s="267"/>
      <c r="TIZ95" s="267"/>
      <c r="TJA95" s="267"/>
      <c r="TJB95" s="267"/>
      <c r="TJC95" s="88"/>
      <c r="TJD95" s="267"/>
      <c r="TJE95" s="267"/>
      <c r="TJF95" s="88"/>
      <c r="TJG95" s="89"/>
      <c r="TJH95" s="88"/>
      <c r="TJI95" s="267"/>
      <c r="TJJ95" s="267"/>
      <c r="TJK95" s="267"/>
      <c r="TJL95" s="267"/>
      <c r="TJM95" s="267"/>
      <c r="TJN95" s="267"/>
      <c r="TJO95" s="267"/>
      <c r="TJP95" s="267"/>
      <c r="TJQ95" s="267"/>
      <c r="TJR95" s="267"/>
      <c r="TJS95" s="267"/>
      <c r="TJT95" s="267"/>
      <c r="TJU95" s="88"/>
      <c r="TJV95" s="267"/>
      <c r="TJW95" s="267"/>
      <c r="TJX95" s="88"/>
      <c r="TJY95" s="89"/>
      <c r="TJZ95" s="88"/>
      <c r="TKA95" s="267"/>
      <c r="TKB95" s="267"/>
      <c r="TKC95" s="267"/>
      <c r="TKD95" s="267"/>
      <c r="TKE95" s="267"/>
      <c r="TKF95" s="267"/>
      <c r="TKG95" s="267"/>
      <c r="TKH95" s="267"/>
      <c r="TKI95" s="267"/>
      <c r="TKJ95" s="267"/>
      <c r="TKK95" s="267"/>
      <c r="TKL95" s="267"/>
      <c r="TKM95" s="88"/>
      <c r="TKN95" s="267"/>
      <c r="TKO95" s="267"/>
      <c r="TKP95" s="88"/>
      <c r="TKQ95" s="89"/>
      <c r="TKR95" s="88"/>
      <c r="TKS95" s="267"/>
      <c r="TKT95" s="267"/>
      <c r="TKU95" s="267"/>
      <c r="TKV95" s="267"/>
      <c r="TKW95" s="267"/>
      <c r="TKX95" s="267"/>
      <c r="TKY95" s="267"/>
      <c r="TKZ95" s="267"/>
      <c r="TLA95" s="267"/>
      <c r="TLB95" s="267"/>
      <c r="TLC95" s="267"/>
      <c r="TLD95" s="267"/>
      <c r="TLE95" s="88"/>
      <c r="TLF95" s="267"/>
      <c r="TLG95" s="267"/>
      <c r="TLH95" s="88"/>
      <c r="TLI95" s="89"/>
      <c r="TLJ95" s="88"/>
      <c r="TLK95" s="267"/>
      <c r="TLL95" s="267"/>
      <c r="TLM95" s="267"/>
      <c r="TLN95" s="267"/>
      <c r="TLO95" s="267"/>
      <c r="TLP95" s="267"/>
      <c r="TLQ95" s="267"/>
      <c r="TLR95" s="267"/>
      <c r="TLS95" s="267"/>
      <c r="TLT95" s="267"/>
      <c r="TLU95" s="267"/>
      <c r="TLV95" s="267"/>
      <c r="TLW95" s="88"/>
      <c r="TLX95" s="267"/>
      <c r="TLY95" s="267"/>
      <c r="TLZ95" s="88"/>
      <c r="TMA95" s="89"/>
      <c r="TMB95" s="88"/>
      <c r="TMC95" s="267"/>
      <c r="TMD95" s="267"/>
      <c r="TME95" s="267"/>
      <c r="TMF95" s="267"/>
      <c r="TMG95" s="267"/>
      <c r="TMH95" s="267"/>
      <c r="TMI95" s="267"/>
      <c r="TMJ95" s="267"/>
      <c r="TMK95" s="267"/>
      <c r="TML95" s="267"/>
      <c r="TMM95" s="267"/>
      <c r="TMN95" s="267"/>
      <c r="TMO95" s="88"/>
      <c r="TMP95" s="267"/>
      <c r="TMQ95" s="267"/>
      <c r="TMR95" s="88"/>
      <c r="TMS95" s="89"/>
      <c r="TMT95" s="88"/>
      <c r="TMU95" s="267"/>
      <c r="TMV95" s="267"/>
      <c r="TMW95" s="267"/>
      <c r="TMX95" s="267"/>
      <c r="TMY95" s="267"/>
      <c r="TMZ95" s="267"/>
      <c r="TNA95" s="267"/>
      <c r="TNB95" s="267"/>
      <c r="TNC95" s="267"/>
      <c r="TND95" s="267"/>
      <c r="TNE95" s="267"/>
      <c r="TNF95" s="267"/>
      <c r="TNG95" s="88"/>
      <c r="TNH95" s="267"/>
      <c r="TNI95" s="267"/>
      <c r="TNJ95" s="88"/>
      <c r="TNK95" s="89"/>
      <c r="TNL95" s="88"/>
      <c r="TNM95" s="267"/>
      <c r="TNN95" s="267"/>
      <c r="TNO95" s="267"/>
      <c r="TNP95" s="267"/>
      <c r="TNQ95" s="267"/>
      <c r="TNR95" s="267"/>
      <c r="TNS95" s="267"/>
      <c r="TNT95" s="267"/>
      <c r="TNU95" s="267"/>
      <c r="TNV95" s="267"/>
      <c r="TNW95" s="267"/>
      <c r="TNX95" s="267"/>
      <c r="TNY95" s="88"/>
      <c r="TNZ95" s="267"/>
      <c r="TOA95" s="267"/>
      <c r="TOB95" s="88"/>
      <c r="TOC95" s="89"/>
      <c r="TOD95" s="88"/>
      <c r="TOE95" s="267"/>
      <c r="TOF95" s="267"/>
      <c r="TOG95" s="267"/>
      <c r="TOH95" s="267"/>
      <c r="TOI95" s="267"/>
      <c r="TOJ95" s="267"/>
      <c r="TOK95" s="267"/>
      <c r="TOL95" s="267"/>
      <c r="TOM95" s="267"/>
      <c r="TON95" s="267"/>
      <c r="TOO95" s="267"/>
      <c r="TOP95" s="267"/>
      <c r="TOQ95" s="88"/>
      <c r="TOR95" s="267"/>
      <c r="TOS95" s="267"/>
      <c r="TOT95" s="88"/>
      <c r="TOU95" s="89"/>
      <c r="TOV95" s="88"/>
      <c r="TOW95" s="267"/>
      <c r="TOX95" s="267"/>
      <c r="TOY95" s="267"/>
      <c r="TOZ95" s="267"/>
      <c r="TPA95" s="267"/>
      <c r="TPB95" s="267"/>
      <c r="TPC95" s="267"/>
      <c r="TPD95" s="267"/>
      <c r="TPE95" s="267"/>
      <c r="TPF95" s="267"/>
      <c r="TPG95" s="267"/>
      <c r="TPH95" s="267"/>
      <c r="TPI95" s="88"/>
      <c r="TPJ95" s="267"/>
      <c r="TPK95" s="267"/>
      <c r="TPL95" s="88"/>
      <c r="TPM95" s="89"/>
      <c r="TPN95" s="88"/>
      <c r="TPO95" s="267"/>
      <c r="TPP95" s="267"/>
      <c r="TPQ95" s="267"/>
      <c r="TPR95" s="267"/>
      <c r="TPS95" s="267"/>
      <c r="TPT95" s="267"/>
      <c r="TPU95" s="267"/>
      <c r="TPV95" s="267"/>
      <c r="TPW95" s="267"/>
      <c r="TPX95" s="267"/>
      <c r="TPY95" s="267"/>
      <c r="TPZ95" s="267"/>
      <c r="TQA95" s="88"/>
      <c r="TQB95" s="267"/>
      <c r="TQC95" s="267"/>
      <c r="TQD95" s="88"/>
      <c r="TQE95" s="89"/>
      <c r="TQF95" s="88"/>
      <c r="TQG95" s="267"/>
      <c r="TQH95" s="267"/>
      <c r="TQI95" s="267"/>
      <c r="TQJ95" s="267"/>
      <c r="TQK95" s="267"/>
      <c r="TQL95" s="267"/>
      <c r="TQM95" s="267"/>
      <c r="TQN95" s="267"/>
      <c r="TQO95" s="267"/>
      <c r="TQP95" s="267"/>
      <c r="TQQ95" s="267"/>
      <c r="TQR95" s="267"/>
      <c r="TQS95" s="88"/>
      <c r="TQT95" s="267"/>
      <c r="TQU95" s="267"/>
      <c r="TQV95" s="88"/>
      <c r="TQW95" s="89"/>
      <c r="TQX95" s="88"/>
      <c r="TQY95" s="267"/>
      <c r="TQZ95" s="267"/>
      <c r="TRA95" s="267"/>
      <c r="TRB95" s="267"/>
      <c r="TRC95" s="267"/>
      <c r="TRD95" s="267"/>
      <c r="TRE95" s="267"/>
      <c r="TRF95" s="267"/>
      <c r="TRG95" s="267"/>
      <c r="TRH95" s="267"/>
      <c r="TRI95" s="267"/>
      <c r="TRJ95" s="267"/>
      <c r="TRK95" s="88"/>
      <c r="TRL95" s="267"/>
      <c r="TRM95" s="267"/>
      <c r="TRN95" s="88"/>
      <c r="TRO95" s="89"/>
      <c r="TRP95" s="88"/>
      <c r="TRQ95" s="267"/>
      <c r="TRR95" s="267"/>
      <c r="TRS95" s="267"/>
      <c r="TRT95" s="267"/>
      <c r="TRU95" s="267"/>
      <c r="TRV95" s="267"/>
      <c r="TRW95" s="267"/>
      <c r="TRX95" s="267"/>
      <c r="TRY95" s="267"/>
      <c r="TRZ95" s="267"/>
      <c r="TSA95" s="267"/>
      <c r="TSB95" s="267"/>
      <c r="TSC95" s="88"/>
      <c r="TSD95" s="267"/>
      <c r="TSE95" s="267"/>
      <c r="TSF95" s="88"/>
      <c r="TSG95" s="89"/>
      <c r="TSH95" s="88"/>
      <c r="TSI95" s="267"/>
      <c r="TSJ95" s="267"/>
      <c r="TSK95" s="267"/>
      <c r="TSL95" s="267"/>
      <c r="TSM95" s="267"/>
      <c r="TSN95" s="267"/>
      <c r="TSO95" s="267"/>
      <c r="TSP95" s="267"/>
      <c r="TSQ95" s="267"/>
      <c r="TSR95" s="267"/>
      <c r="TSS95" s="267"/>
      <c r="TST95" s="267"/>
      <c r="TSU95" s="88"/>
      <c r="TSV95" s="267"/>
      <c r="TSW95" s="267"/>
      <c r="TSX95" s="88"/>
      <c r="TSY95" s="89"/>
      <c r="TSZ95" s="88"/>
      <c r="TTA95" s="267"/>
      <c r="TTB95" s="267"/>
      <c r="TTC95" s="267"/>
      <c r="TTD95" s="267"/>
      <c r="TTE95" s="267"/>
      <c r="TTF95" s="267"/>
      <c r="TTG95" s="267"/>
      <c r="TTH95" s="267"/>
      <c r="TTI95" s="267"/>
      <c r="TTJ95" s="267"/>
      <c r="TTK95" s="267"/>
      <c r="TTL95" s="267"/>
      <c r="TTM95" s="88"/>
      <c r="TTN95" s="267"/>
      <c r="TTO95" s="267"/>
      <c r="TTP95" s="88"/>
      <c r="TTQ95" s="89"/>
      <c r="TTR95" s="88"/>
      <c r="TTS95" s="267"/>
      <c r="TTT95" s="267"/>
      <c r="TTU95" s="267"/>
      <c r="TTV95" s="267"/>
      <c r="TTW95" s="267"/>
      <c r="TTX95" s="267"/>
      <c r="TTY95" s="267"/>
      <c r="TTZ95" s="267"/>
      <c r="TUA95" s="267"/>
      <c r="TUB95" s="267"/>
      <c r="TUC95" s="267"/>
      <c r="TUD95" s="267"/>
      <c r="TUE95" s="88"/>
      <c r="TUF95" s="267"/>
      <c r="TUG95" s="267"/>
      <c r="TUH95" s="88"/>
      <c r="TUI95" s="89"/>
      <c r="TUJ95" s="88"/>
      <c r="TUK95" s="267"/>
      <c r="TUL95" s="267"/>
      <c r="TUM95" s="267"/>
      <c r="TUN95" s="267"/>
      <c r="TUO95" s="267"/>
      <c r="TUP95" s="267"/>
      <c r="TUQ95" s="267"/>
      <c r="TUR95" s="267"/>
      <c r="TUS95" s="267"/>
      <c r="TUT95" s="267"/>
      <c r="TUU95" s="267"/>
      <c r="TUV95" s="267"/>
      <c r="TUW95" s="88"/>
      <c r="TUX95" s="267"/>
      <c r="TUY95" s="267"/>
      <c r="TUZ95" s="88"/>
      <c r="TVA95" s="89"/>
      <c r="TVB95" s="88"/>
      <c r="TVC95" s="267"/>
      <c r="TVD95" s="267"/>
      <c r="TVE95" s="267"/>
      <c r="TVF95" s="267"/>
      <c r="TVG95" s="267"/>
      <c r="TVH95" s="267"/>
      <c r="TVI95" s="267"/>
      <c r="TVJ95" s="267"/>
      <c r="TVK95" s="267"/>
      <c r="TVL95" s="267"/>
      <c r="TVM95" s="267"/>
      <c r="TVN95" s="267"/>
      <c r="TVO95" s="88"/>
      <c r="TVP95" s="267"/>
      <c r="TVQ95" s="267"/>
      <c r="TVR95" s="88"/>
      <c r="TVS95" s="89"/>
      <c r="TVT95" s="88"/>
      <c r="TVU95" s="267"/>
      <c r="TVV95" s="267"/>
      <c r="TVW95" s="267"/>
      <c r="TVX95" s="267"/>
      <c r="TVY95" s="267"/>
      <c r="TVZ95" s="267"/>
      <c r="TWA95" s="267"/>
      <c r="TWB95" s="267"/>
      <c r="TWC95" s="267"/>
      <c r="TWD95" s="267"/>
      <c r="TWE95" s="267"/>
      <c r="TWF95" s="267"/>
      <c r="TWG95" s="88"/>
      <c r="TWH95" s="267"/>
      <c r="TWI95" s="267"/>
      <c r="TWJ95" s="88"/>
      <c r="TWK95" s="89"/>
      <c r="TWL95" s="88"/>
      <c r="TWM95" s="267"/>
      <c r="TWN95" s="267"/>
      <c r="TWO95" s="267"/>
      <c r="TWP95" s="267"/>
      <c r="TWQ95" s="267"/>
      <c r="TWR95" s="267"/>
      <c r="TWS95" s="267"/>
      <c r="TWT95" s="267"/>
      <c r="TWU95" s="267"/>
      <c r="TWV95" s="267"/>
      <c r="TWW95" s="267"/>
      <c r="TWX95" s="267"/>
      <c r="TWY95" s="88"/>
      <c r="TWZ95" s="267"/>
      <c r="TXA95" s="267"/>
      <c r="TXB95" s="88"/>
      <c r="TXC95" s="89"/>
      <c r="TXD95" s="88"/>
      <c r="TXE95" s="267"/>
      <c r="TXF95" s="267"/>
      <c r="TXG95" s="267"/>
      <c r="TXH95" s="267"/>
      <c r="TXI95" s="267"/>
      <c r="TXJ95" s="267"/>
      <c r="TXK95" s="267"/>
      <c r="TXL95" s="267"/>
      <c r="TXM95" s="267"/>
      <c r="TXN95" s="267"/>
      <c r="TXO95" s="267"/>
      <c r="TXP95" s="267"/>
      <c r="TXQ95" s="88"/>
      <c r="TXR95" s="267"/>
      <c r="TXS95" s="267"/>
      <c r="TXT95" s="88"/>
      <c r="TXU95" s="89"/>
      <c r="TXV95" s="88"/>
      <c r="TXW95" s="267"/>
      <c r="TXX95" s="267"/>
      <c r="TXY95" s="267"/>
      <c r="TXZ95" s="267"/>
      <c r="TYA95" s="267"/>
      <c r="TYB95" s="267"/>
      <c r="TYC95" s="267"/>
      <c r="TYD95" s="267"/>
      <c r="TYE95" s="267"/>
      <c r="TYF95" s="267"/>
      <c r="TYG95" s="267"/>
      <c r="TYH95" s="267"/>
      <c r="TYI95" s="88"/>
      <c r="TYJ95" s="267"/>
      <c r="TYK95" s="267"/>
      <c r="TYL95" s="88"/>
      <c r="TYM95" s="89"/>
      <c r="TYN95" s="88"/>
      <c r="TYO95" s="267"/>
      <c r="TYP95" s="267"/>
      <c r="TYQ95" s="267"/>
      <c r="TYR95" s="267"/>
      <c r="TYS95" s="267"/>
      <c r="TYT95" s="267"/>
      <c r="TYU95" s="267"/>
      <c r="TYV95" s="267"/>
      <c r="TYW95" s="267"/>
      <c r="TYX95" s="267"/>
      <c r="TYY95" s="267"/>
      <c r="TYZ95" s="267"/>
      <c r="TZA95" s="88"/>
      <c r="TZB95" s="267"/>
      <c r="TZC95" s="267"/>
      <c r="TZD95" s="88"/>
      <c r="TZE95" s="89"/>
      <c r="TZF95" s="88"/>
      <c r="TZG95" s="267"/>
      <c r="TZH95" s="267"/>
      <c r="TZI95" s="267"/>
      <c r="TZJ95" s="267"/>
      <c r="TZK95" s="267"/>
      <c r="TZL95" s="267"/>
      <c r="TZM95" s="267"/>
      <c r="TZN95" s="267"/>
      <c r="TZO95" s="267"/>
      <c r="TZP95" s="267"/>
      <c r="TZQ95" s="267"/>
      <c r="TZR95" s="267"/>
      <c r="TZS95" s="88"/>
      <c r="TZT95" s="267"/>
      <c r="TZU95" s="267"/>
      <c r="TZV95" s="88"/>
      <c r="TZW95" s="89"/>
      <c r="TZX95" s="88"/>
      <c r="TZY95" s="267"/>
      <c r="TZZ95" s="267"/>
      <c r="UAA95" s="267"/>
      <c r="UAB95" s="267"/>
      <c r="UAC95" s="267"/>
      <c r="UAD95" s="267"/>
      <c r="UAE95" s="267"/>
      <c r="UAF95" s="267"/>
      <c r="UAG95" s="267"/>
      <c r="UAH95" s="267"/>
      <c r="UAI95" s="267"/>
      <c r="UAJ95" s="267"/>
      <c r="UAK95" s="88"/>
      <c r="UAL95" s="267"/>
      <c r="UAM95" s="267"/>
      <c r="UAN95" s="88"/>
      <c r="UAO95" s="89"/>
      <c r="UAP95" s="88"/>
      <c r="UAQ95" s="267"/>
      <c r="UAR95" s="267"/>
      <c r="UAS95" s="267"/>
      <c r="UAT95" s="267"/>
      <c r="UAU95" s="267"/>
      <c r="UAV95" s="267"/>
      <c r="UAW95" s="267"/>
      <c r="UAX95" s="267"/>
      <c r="UAY95" s="267"/>
      <c r="UAZ95" s="267"/>
      <c r="UBA95" s="267"/>
      <c r="UBB95" s="267"/>
      <c r="UBC95" s="88"/>
      <c r="UBD95" s="267"/>
      <c r="UBE95" s="267"/>
      <c r="UBF95" s="88"/>
      <c r="UBG95" s="89"/>
      <c r="UBH95" s="88"/>
      <c r="UBI95" s="267"/>
      <c r="UBJ95" s="267"/>
      <c r="UBK95" s="267"/>
      <c r="UBL95" s="267"/>
      <c r="UBM95" s="267"/>
      <c r="UBN95" s="267"/>
      <c r="UBO95" s="267"/>
      <c r="UBP95" s="267"/>
      <c r="UBQ95" s="267"/>
      <c r="UBR95" s="267"/>
      <c r="UBS95" s="267"/>
      <c r="UBT95" s="267"/>
      <c r="UBU95" s="88"/>
      <c r="UBV95" s="267"/>
      <c r="UBW95" s="267"/>
      <c r="UBX95" s="88"/>
      <c r="UBY95" s="89"/>
      <c r="UBZ95" s="88"/>
      <c r="UCA95" s="267"/>
      <c r="UCB95" s="267"/>
      <c r="UCC95" s="267"/>
      <c r="UCD95" s="267"/>
      <c r="UCE95" s="267"/>
      <c r="UCF95" s="267"/>
      <c r="UCG95" s="267"/>
      <c r="UCH95" s="267"/>
      <c r="UCI95" s="267"/>
      <c r="UCJ95" s="267"/>
      <c r="UCK95" s="267"/>
      <c r="UCL95" s="267"/>
      <c r="UCM95" s="88"/>
      <c r="UCN95" s="267"/>
      <c r="UCO95" s="267"/>
      <c r="UCP95" s="88"/>
      <c r="UCQ95" s="89"/>
      <c r="UCR95" s="88"/>
      <c r="UCS95" s="267"/>
      <c r="UCT95" s="267"/>
      <c r="UCU95" s="267"/>
      <c r="UCV95" s="267"/>
      <c r="UCW95" s="267"/>
      <c r="UCX95" s="267"/>
      <c r="UCY95" s="267"/>
      <c r="UCZ95" s="267"/>
      <c r="UDA95" s="267"/>
      <c r="UDB95" s="267"/>
      <c r="UDC95" s="267"/>
      <c r="UDD95" s="267"/>
      <c r="UDE95" s="88"/>
      <c r="UDF95" s="267"/>
      <c r="UDG95" s="267"/>
      <c r="UDH95" s="88"/>
      <c r="UDI95" s="89"/>
      <c r="UDJ95" s="88"/>
      <c r="UDK95" s="267"/>
      <c r="UDL95" s="267"/>
      <c r="UDM95" s="267"/>
      <c r="UDN95" s="267"/>
      <c r="UDO95" s="267"/>
      <c r="UDP95" s="267"/>
      <c r="UDQ95" s="267"/>
      <c r="UDR95" s="267"/>
      <c r="UDS95" s="267"/>
      <c r="UDT95" s="267"/>
      <c r="UDU95" s="267"/>
      <c r="UDV95" s="267"/>
      <c r="UDW95" s="88"/>
      <c r="UDX95" s="267"/>
      <c r="UDY95" s="267"/>
      <c r="UDZ95" s="88"/>
      <c r="UEA95" s="89"/>
      <c r="UEB95" s="88"/>
      <c r="UEC95" s="267"/>
      <c r="UED95" s="267"/>
      <c r="UEE95" s="267"/>
      <c r="UEF95" s="267"/>
      <c r="UEG95" s="267"/>
      <c r="UEH95" s="267"/>
      <c r="UEI95" s="267"/>
      <c r="UEJ95" s="267"/>
      <c r="UEK95" s="267"/>
      <c r="UEL95" s="267"/>
      <c r="UEM95" s="267"/>
      <c r="UEN95" s="267"/>
      <c r="UEO95" s="88"/>
      <c r="UEP95" s="267"/>
      <c r="UEQ95" s="267"/>
      <c r="UER95" s="88"/>
      <c r="UES95" s="89"/>
      <c r="UET95" s="88"/>
      <c r="UEU95" s="267"/>
      <c r="UEV95" s="267"/>
      <c r="UEW95" s="267"/>
      <c r="UEX95" s="267"/>
      <c r="UEY95" s="267"/>
      <c r="UEZ95" s="267"/>
      <c r="UFA95" s="267"/>
      <c r="UFB95" s="267"/>
      <c r="UFC95" s="267"/>
      <c r="UFD95" s="267"/>
      <c r="UFE95" s="267"/>
      <c r="UFF95" s="267"/>
      <c r="UFG95" s="88"/>
      <c r="UFH95" s="267"/>
      <c r="UFI95" s="267"/>
      <c r="UFJ95" s="88"/>
      <c r="UFK95" s="89"/>
      <c r="UFL95" s="88"/>
      <c r="UFM95" s="267"/>
      <c r="UFN95" s="267"/>
      <c r="UFO95" s="267"/>
      <c r="UFP95" s="267"/>
      <c r="UFQ95" s="267"/>
      <c r="UFR95" s="267"/>
      <c r="UFS95" s="267"/>
      <c r="UFT95" s="267"/>
      <c r="UFU95" s="267"/>
      <c r="UFV95" s="267"/>
      <c r="UFW95" s="267"/>
      <c r="UFX95" s="267"/>
      <c r="UFY95" s="88"/>
      <c r="UFZ95" s="267"/>
      <c r="UGA95" s="267"/>
      <c r="UGB95" s="88"/>
      <c r="UGC95" s="89"/>
      <c r="UGD95" s="88"/>
      <c r="UGE95" s="267"/>
      <c r="UGF95" s="267"/>
      <c r="UGG95" s="267"/>
      <c r="UGH95" s="267"/>
      <c r="UGI95" s="267"/>
      <c r="UGJ95" s="267"/>
      <c r="UGK95" s="267"/>
      <c r="UGL95" s="267"/>
      <c r="UGM95" s="267"/>
      <c r="UGN95" s="267"/>
      <c r="UGO95" s="267"/>
      <c r="UGP95" s="267"/>
      <c r="UGQ95" s="88"/>
      <c r="UGR95" s="267"/>
      <c r="UGS95" s="267"/>
      <c r="UGT95" s="88"/>
      <c r="UGU95" s="89"/>
      <c r="UGV95" s="88"/>
      <c r="UGW95" s="267"/>
      <c r="UGX95" s="267"/>
      <c r="UGY95" s="267"/>
      <c r="UGZ95" s="267"/>
      <c r="UHA95" s="267"/>
      <c r="UHB95" s="267"/>
      <c r="UHC95" s="267"/>
      <c r="UHD95" s="267"/>
      <c r="UHE95" s="267"/>
      <c r="UHF95" s="267"/>
      <c r="UHG95" s="267"/>
      <c r="UHH95" s="267"/>
      <c r="UHI95" s="88"/>
      <c r="UHJ95" s="267"/>
      <c r="UHK95" s="267"/>
      <c r="UHL95" s="88"/>
      <c r="UHM95" s="89"/>
      <c r="UHN95" s="88"/>
      <c r="UHO95" s="267"/>
      <c r="UHP95" s="267"/>
      <c r="UHQ95" s="267"/>
      <c r="UHR95" s="267"/>
      <c r="UHS95" s="267"/>
      <c r="UHT95" s="267"/>
      <c r="UHU95" s="267"/>
      <c r="UHV95" s="267"/>
      <c r="UHW95" s="267"/>
      <c r="UHX95" s="267"/>
      <c r="UHY95" s="267"/>
      <c r="UHZ95" s="267"/>
      <c r="UIA95" s="88"/>
      <c r="UIB95" s="267"/>
      <c r="UIC95" s="267"/>
      <c r="UID95" s="88"/>
      <c r="UIE95" s="89"/>
      <c r="UIF95" s="88"/>
      <c r="UIG95" s="267"/>
      <c r="UIH95" s="267"/>
      <c r="UII95" s="267"/>
      <c r="UIJ95" s="267"/>
      <c r="UIK95" s="267"/>
      <c r="UIL95" s="267"/>
      <c r="UIM95" s="267"/>
      <c r="UIN95" s="267"/>
      <c r="UIO95" s="267"/>
      <c r="UIP95" s="267"/>
      <c r="UIQ95" s="267"/>
      <c r="UIR95" s="267"/>
      <c r="UIS95" s="88"/>
      <c r="UIT95" s="267"/>
      <c r="UIU95" s="267"/>
      <c r="UIV95" s="88"/>
      <c r="UIW95" s="89"/>
      <c r="UIX95" s="88"/>
      <c r="UIY95" s="267"/>
      <c r="UIZ95" s="267"/>
      <c r="UJA95" s="267"/>
      <c r="UJB95" s="267"/>
      <c r="UJC95" s="267"/>
      <c r="UJD95" s="267"/>
      <c r="UJE95" s="267"/>
      <c r="UJF95" s="267"/>
      <c r="UJG95" s="267"/>
      <c r="UJH95" s="267"/>
      <c r="UJI95" s="267"/>
      <c r="UJJ95" s="267"/>
      <c r="UJK95" s="88"/>
      <c r="UJL95" s="267"/>
      <c r="UJM95" s="267"/>
      <c r="UJN95" s="88"/>
      <c r="UJO95" s="89"/>
      <c r="UJP95" s="88"/>
      <c r="UJQ95" s="267"/>
      <c r="UJR95" s="267"/>
      <c r="UJS95" s="267"/>
      <c r="UJT95" s="267"/>
      <c r="UJU95" s="267"/>
      <c r="UJV95" s="267"/>
      <c r="UJW95" s="267"/>
      <c r="UJX95" s="267"/>
      <c r="UJY95" s="267"/>
      <c r="UJZ95" s="267"/>
      <c r="UKA95" s="267"/>
      <c r="UKB95" s="267"/>
      <c r="UKC95" s="88"/>
      <c r="UKD95" s="267"/>
      <c r="UKE95" s="267"/>
      <c r="UKF95" s="88"/>
      <c r="UKG95" s="89"/>
      <c r="UKH95" s="88"/>
      <c r="UKI95" s="267"/>
      <c r="UKJ95" s="267"/>
      <c r="UKK95" s="267"/>
      <c r="UKL95" s="267"/>
      <c r="UKM95" s="267"/>
      <c r="UKN95" s="267"/>
      <c r="UKO95" s="267"/>
      <c r="UKP95" s="267"/>
      <c r="UKQ95" s="267"/>
      <c r="UKR95" s="267"/>
      <c r="UKS95" s="267"/>
      <c r="UKT95" s="267"/>
      <c r="UKU95" s="88"/>
      <c r="UKV95" s="267"/>
      <c r="UKW95" s="267"/>
      <c r="UKX95" s="88"/>
      <c r="UKY95" s="89"/>
      <c r="UKZ95" s="88"/>
      <c r="ULA95" s="267"/>
      <c r="ULB95" s="267"/>
      <c r="ULC95" s="267"/>
      <c r="ULD95" s="267"/>
      <c r="ULE95" s="267"/>
      <c r="ULF95" s="267"/>
      <c r="ULG95" s="267"/>
      <c r="ULH95" s="267"/>
      <c r="ULI95" s="267"/>
      <c r="ULJ95" s="267"/>
      <c r="ULK95" s="267"/>
      <c r="ULL95" s="267"/>
      <c r="ULM95" s="88"/>
      <c r="ULN95" s="267"/>
      <c r="ULO95" s="267"/>
      <c r="ULP95" s="88"/>
      <c r="ULQ95" s="89"/>
      <c r="ULR95" s="88"/>
      <c r="ULS95" s="267"/>
      <c r="ULT95" s="267"/>
      <c r="ULU95" s="267"/>
      <c r="ULV95" s="267"/>
      <c r="ULW95" s="267"/>
      <c r="ULX95" s="267"/>
      <c r="ULY95" s="267"/>
      <c r="ULZ95" s="267"/>
      <c r="UMA95" s="267"/>
      <c r="UMB95" s="267"/>
      <c r="UMC95" s="267"/>
      <c r="UMD95" s="267"/>
      <c r="UME95" s="88"/>
      <c r="UMF95" s="267"/>
      <c r="UMG95" s="267"/>
      <c r="UMH95" s="88"/>
      <c r="UMI95" s="89"/>
      <c r="UMJ95" s="88"/>
      <c r="UMK95" s="267"/>
      <c r="UML95" s="267"/>
      <c r="UMM95" s="267"/>
      <c r="UMN95" s="267"/>
      <c r="UMO95" s="267"/>
      <c r="UMP95" s="267"/>
      <c r="UMQ95" s="267"/>
      <c r="UMR95" s="267"/>
      <c r="UMS95" s="267"/>
      <c r="UMT95" s="267"/>
      <c r="UMU95" s="267"/>
      <c r="UMV95" s="267"/>
      <c r="UMW95" s="88"/>
      <c r="UMX95" s="267"/>
      <c r="UMY95" s="267"/>
      <c r="UMZ95" s="88"/>
      <c r="UNA95" s="89"/>
      <c r="UNB95" s="88"/>
      <c r="UNC95" s="267"/>
      <c r="UND95" s="267"/>
      <c r="UNE95" s="267"/>
      <c r="UNF95" s="267"/>
      <c r="UNG95" s="267"/>
      <c r="UNH95" s="267"/>
      <c r="UNI95" s="267"/>
      <c r="UNJ95" s="267"/>
      <c r="UNK95" s="267"/>
      <c r="UNL95" s="267"/>
      <c r="UNM95" s="267"/>
      <c r="UNN95" s="267"/>
      <c r="UNO95" s="88"/>
      <c r="UNP95" s="267"/>
      <c r="UNQ95" s="267"/>
      <c r="UNR95" s="88"/>
      <c r="UNS95" s="89"/>
      <c r="UNT95" s="88"/>
      <c r="UNU95" s="267"/>
      <c r="UNV95" s="267"/>
      <c r="UNW95" s="267"/>
      <c r="UNX95" s="267"/>
      <c r="UNY95" s="267"/>
      <c r="UNZ95" s="267"/>
      <c r="UOA95" s="267"/>
      <c r="UOB95" s="267"/>
      <c r="UOC95" s="267"/>
      <c r="UOD95" s="267"/>
      <c r="UOE95" s="267"/>
      <c r="UOF95" s="267"/>
      <c r="UOG95" s="88"/>
      <c r="UOH95" s="267"/>
      <c r="UOI95" s="267"/>
      <c r="UOJ95" s="88"/>
      <c r="UOK95" s="89"/>
      <c r="UOL95" s="88"/>
      <c r="UOM95" s="267"/>
      <c r="UON95" s="267"/>
      <c r="UOO95" s="267"/>
      <c r="UOP95" s="267"/>
      <c r="UOQ95" s="267"/>
      <c r="UOR95" s="267"/>
      <c r="UOS95" s="267"/>
      <c r="UOT95" s="267"/>
      <c r="UOU95" s="267"/>
      <c r="UOV95" s="267"/>
      <c r="UOW95" s="267"/>
      <c r="UOX95" s="267"/>
      <c r="UOY95" s="88"/>
      <c r="UOZ95" s="267"/>
      <c r="UPA95" s="267"/>
      <c r="UPB95" s="88"/>
      <c r="UPC95" s="89"/>
      <c r="UPD95" s="88"/>
      <c r="UPE95" s="267"/>
      <c r="UPF95" s="267"/>
      <c r="UPG95" s="267"/>
      <c r="UPH95" s="267"/>
      <c r="UPI95" s="267"/>
      <c r="UPJ95" s="267"/>
      <c r="UPK95" s="267"/>
      <c r="UPL95" s="267"/>
      <c r="UPM95" s="267"/>
      <c r="UPN95" s="267"/>
      <c r="UPO95" s="267"/>
      <c r="UPP95" s="267"/>
      <c r="UPQ95" s="88"/>
      <c r="UPR95" s="267"/>
      <c r="UPS95" s="267"/>
      <c r="UPT95" s="88"/>
      <c r="UPU95" s="89"/>
      <c r="UPV95" s="88"/>
      <c r="UPW95" s="267"/>
      <c r="UPX95" s="267"/>
      <c r="UPY95" s="267"/>
      <c r="UPZ95" s="267"/>
      <c r="UQA95" s="267"/>
      <c r="UQB95" s="267"/>
      <c r="UQC95" s="267"/>
      <c r="UQD95" s="267"/>
      <c r="UQE95" s="267"/>
      <c r="UQF95" s="267"/>
      <c r="UQG95" s="267"/>
      <c r="UQH95" s="267"/>
      <c r="UQI95" s="88"/>
      <c r="UQJ95" s="267"/>
      <c r="UQK95" s="267"/>
      <c r="UQL95" s="88"/>
      <c r="UQM95" s="89"/>
      <c r="UQN95" s="88"/>
      <c r="UQO95" s="267"/>
      <c r="UQP95" s="267"/>
      <c r="UQQ95" s="267"/>
      <c r="UQR95" s="267"/>
      <c r="UQS95" s="267"/>
      <c r="UQT95" s="267"/>
      <c r="UQU95" s="267"/>
      <c r="UQV95" s="267"/>
      <c r="UQW95" s="267"/>
      <c r="UQX95" s="267"/>
      <c r="UQY95" s="267"/>
      <c r="UQZ95" s="267"/>
      <c r="URA95" s="88"/>
      <c r="URB95" s="267"/>
      <c r="URC95" s="267"/>
      <c r="URD95" s="88"/>
      <c r="URE95" s="89"/>
      <c r="URF95" s="88"/>
      <c r="URG95" s="267"/>
      <c r="URH95" s="267"/>
      <c r="URI95" s="267"/>
      <c r="URJ95" s="267"/>
      <c r="URK95" s="267"/>
      <c r="URL95" s="267"/>
      <c r="URM95" s="267"/>
      <c r="URN95" s="267"/>
      <c r="URO95" s="267"/>
      <c r="URP95" s="267"/>
      <c r="URQ95" s="267"/>
      <c r="URR95" s="267"/>
      <c r="URS95" s="88"/>
      <c r="URT95" s="267"/>
      <c r="URU95" s="267"/>
      <c r="URV95" s="88"/>
      <c r="URW95" s="89"/>
      <c r="URX95" s="88"/>
      <c r="URY95" s="267"/>
      <c r="URZ95" s="267"/>
      <c r="USA95" s="267"/>
      <c r="USB95" s="267"/>
      <c r="USC95" s="267"/>
      <c r="USD95" s="267"/>
      <c r="USE95" s="267"/>
      <c r="USF95" s="267"/>
      <c r="USG95" s="267"/>
      <c r="USH95" s="267"/>
      <c r="USI95" s="267"/>
      <c r="USJ95" s="267"/>
      <c r="USK95" s="88"/>
      <c r="USL95" s="267"/>
      <c r="USM95" s="267"/>
      <c r="USN95" s="88"/>
      <c r="USO95" s="89"/>
      <c r="USP95" s="88"/>
      <c r="USQ95" s="267"/>
      <c r="USR95" s="267"/>
      <c r="USS95" s="267"/>
      <c r="UST95" s="267"/>
      <c r="USU95" s="267"/>
      <c r="USV95" s="267"/>
      <c r="USW95" s="267"/>
      <c r="USX95" s="267"/>
      <c r="USY95" s="267"/>
      <c r="USZ95" s="267"/>
      <c r="UTA95" s="267"/>
      <c r="UTB95" s="267"/>
      <c r="UTC95" s="88"/>
      <c r="UTD95" s="267"/>
      <c r="UTE95" s="267"/>
      <c r="UTF95" s="88"/>
      <c r="UTG95" s="89"/>
      <c r="UTH95" s="88"/>
      <c r="UTI95" s="267"/>
      <c r="UTJ95" s="267"/>
      <c r="UTK95" s="267"/>
      <c r="UTL95" s="267"/>
      <c r="UTM95" s="267"/>
      <c r="UTN95" s="267"/>
      <c r="UTO95" s="267"/>
      <c r="UTP95" s="267"/>
      <c r="UTQ95" s="267"/>
      <c r="UTR95" s="267"/>
      <c r="UTS95" s="267"/>
      <c r="UTT95" s="267"/>
      <c r="UTU95" s="88"/>
      <c r="UTV95" s="267"/>
      <c r="UTW95" s="267"/>
      <c r="UTX95" s="88"/>
      <c r="UTY95" s="89"/>
      <c r="UTZ95" s="88"/>
      <c r="UUA95" s="267"/>
      <c r="UUB95" s="267"/>
      <c r="UUC95" s="267"/>
      <c r="UUD95" s="267"/>
      <c r="UUE95" s="267"/>
      <c r="UUF95" s="267"/>
      <c r="UUG95" s="267"/>
      <c r="UUH95" s="267"/>
      <c r="UUI95" s="267"/>
      <c r="UUJ95" s="267"/>
      <c r="UUK95" s="267"/>
      <c r="UUL95" s="267"/>
      <c r="UUM95" s="88"/>
      <c r="UUN95" s="267"/>
      <c r="UUO95" s="267"/>
      <c r="UUP95" s="88"/>
      <c r="UUQ95" s="89"/>
      <c r="UUR95" s="88"/>
      <c r="UUS95" s="267"/>
      <c r="UUT95" s="267"/>
      <c r="UUU95" s="267"/>
      <c r="UUV95" s="267"/>
      <c r="UUW95" s="267"/>
      <c r="UUX95" s="267"/>
      <c r="UUY95" s="267"/>
      <c r="UUZ95" s="267"/>
      <c r="UVA95" s="267"/>
      <c r="UVB95" s="267"/>
      <c r="UVC95" s="267"/>
      <c r="UVD95" s="267"/>
      <c r="UVE95" s="88"/>
      <c r="UVF95" s="267"/>
      <c r="UVG95" s="267"/>
      <c r="UVH95" s="88"/>
      <c r="UVI95" s="89"/>
      <c r="UVJ95" s="88"/>
      <c r="UVK95" s="267"/>
      <c r="UVL95" s="267"/>
      <c r="UVM95" s="267"/>
      <c r="UVN95" s="267"/>
      <c r="UVO95" s="267"/>
      <c r="UVP95" s="267"/>
      <c r="UVQ95" s="267"/>
      <c r="UVR95" s="267"/>
      <c r="UVS95" s="267"/>
      <c r="UVT95" s="267"/>
      <c r="UVU95" s="267"/>
      <c r="UVV95" s="267"/>
      <c r="UVW95" s="88"/>
      <c r="UVX95" s="267"/>
      <c r="UVY95" s="267"/>
      <c r="UVZ95" s="88"/>
      <c r="UWA95" s="89"/>
      <c r="UWB95" s="88"/>
      <c r="UWC95" s="267"/>
      <c r="UWD95" s="267"/>
      <c r="UWE95" s="267"/>
      <c r="UWF95" s="267"/>
      <c r="UWG95" s="267"/>
      <c r="UWH95" s="267"/>
      <c r="UWI95" s="267"/>
      <c r="UWJ95" s="267"/>
      <c r="UWK95" s="267"/>
      <c r="UWL95" s="267"/>
      <c r="UWM95" s="267"/>
      <c r="UWN95" s="267"/>
      <c r="UWO95" s="88"/>
      <c r="UWP95" s="267"/>
      <c r="UWQ95" s="267"/>
      <c r="UWR95" s="88"/>
      <c r="UWS95" s="89"/>
      <c r="UWT95" s="88"/>
      <c r="UWU95" s="267"/>
      <c r="UWV95" s="267"/>
      <c r="UWW95" s="267"/>
      <c r="UWX95" s="267"/>
      <c r="UWY95" s="267"/>
      <c r="UWZ95" s="267"/>
      <c r="UXA95" s="267"/>
      <c r="UXB95" s="267"/>
      <c r="UXC95" s="267"/>
      <c r="UXD95" s="267"/>
      <c r="UXE95" s="267"/>
      <c r="UXF95" s="267"/>
      <c r="UXG95" s="88"/>
      <c r="UXH95" s="267"/>
      <c r="UXI95" s="267"/>
      <c r="UXJ95" s="88"/>
      <c r="UXK95" s="89"/>
      <c r="UXL95" s="88"/>
      <c r="UXM95" s="267"/>
      <c r="UXN95" s="267"/>
      <c r="UXO95" s="267"/>
      <c r="UXP95" s="267"/>
      <c r="UXQ95" s="267"/>
      <c r="UXR95" s="267"/>
      <c r="UXS95" s="267"/>
      <c r="UXT95" s="267"/>
      <c r="UXU95" s="267"/>
      <c r="UXV95" s="267"/>
      <c r="UXW95" s="267"/>
      <c r="UXX95" s="267"/>
      <c r="UXY95" s="88"/>
      <c r="UXZ95" s="267"/>
      <c r="UYA95" s="267"/>
      <c r="UYB95" s="88"/>
      <c r="UYC95" s="89"/>
      <c r="UYD95" s="88"/>
      <c r="UYE95" s="267"/>
      <c r="UYF95" s="267"/>
      <c r="UYG95" s="267"/>
      <c r="UYH95" s="267"/>
      <c r="UYI95" s="267"/>
      <c r="UYJ95" s="267"/>
      <c r="UYK95" s="267"/>
      <c r="UYL95" s="267"/>
      <c r="UYM95" s="267"/>
      <c r="UYN95" s="267"/>
      <c r="UYO95" s="267"/>
      <c r="UYP95" s="267"/>
      <c r="UYQ95" s="88"/>
      <c r="UYR95" s="267"/>
      <c r="UYS95" s="267"/>
      <c r="UYT95" s="88"/>
      <c r="UYU95" s="89"/>
      <c r="UYV95" s="88"/>
      <c r="UYW95" s="267"/>
      <c r="UYX95" s="267"/>
      <c r="UYY95" s="267"/>
      <c r="UYZ95" s="267"/>
      <c r="UZA95" s="267"/>
      <c r="UZB95" s="267"/>
      <c r="UZC95" s="267"/>
      <c r="UZD95" s="267"/>
      <c r="UZE95" s="267"/>
      <c r="UZF95" s="267"/>
      <c r="UZG95" s="267"/>
      <c r="UZH95" s="267"/>
      <c r="UZI95" s="88"/>
      <c r="UZJ95" s="267"/>
      <c r="UZK95" s="267"/>
      <c r="UZL95" s="88"/>
      <c r="UZM95" s="89"/>
      <c r="UZN95" s="88"/>
      <c r="UZO95" s="267"/>
      <c r="UZP95" s="267"/>
      <c r="UZQ95" s="267"/>
      <c r="UZR95" s="267"/>
      <c r="UZS95" s="267"/>
      <c r="UZT95" s="267"/>
      <c r="UZU95" s="267"/>
      <c r="UZV95" s="267"/>
      <c r="UZW95" s="267"/>
      <c r="UZX95" s="267"/>
      <c r="UZY95" s="267"/>
      <c r="UZZ95" s="267"/>
      <c r="VAA95" s="88"/>
      <c r="VAB95" s="267"/>
      <c r="VAC95" s="267"/>
      <c r="VAD95" s="88"/>
      <c r="VAE95" s="89"/>
      <c r="VAF95" s="88"/>
      <c r="VAG95" s="267"/>
      <c r="VAH95" s="267"/>
      <c r="VAI95" s="267"/>
      <c r="VAJ95" s="267"/>
      <c r="VAK95" s="267"/>
      <c r="VAL95" s="267"/>
      <c r="VAM95" s="267"/>
      <c r="VAN95" s="267"/>
      <c r="VAO95" s="267"/>
      <c r="VAP95" s="267"/>
      <c r="VAQ95" s="267"/>
      <c r="VAR95" s="267"/>
      <c r="VAS95" s="88"/>
      <c r="VAT95" s="267"/>
      <c r="VAU95" s="267"/>
      <c r="VAV95" s="88"/>
      <c r="VAW95" s="89"/>
      <c r="VAX95" s="88"/>
      <c r="VAY95" s="267"/>
      <c r="VAZ95" s="267"/>
      <c r="VBA95" s="267"/>
      <c r="VBB95" s="267"/>
      <c r="VBC95" s="267"/>
      <c r="VBD95" s="267"/>
      <c r="VBE95" s="267"/>
      <c r="VBF95" s="267"/>
      <c r="VBG95" s="267"/>
      <c r="VBH95" s="267"/>
      <c r="VBI95" s="267"/>
      <c r="VBJ95" s="267"/>
      <c r="VBK95" s="88"/>
      <c r="VBL95" s="267"/>
      <c r="VBM95" s="267"/>
      <c r="VBN95" s="88"/>
      <c r="VBO95" s="89"/>
      <c r="VBP95" s="88"/>
      <c r="VBQ95" s="267"/>
      <c r="VBR95" s="267"/>
      <c r="VBS95" s="267"/>
      <c r="VBT95" s="267"/>
      <c r="VBU95" s="267"/>
      <c r="VBV95" s="267"/>
      <c r="VBW95" s="267"/>
      <c r="VBX95" s="267"/>
      <c r="VBY95" s="267"/>
      <c r="VBZ95" s="267"/>
      <c r="VCA95" s="267"/>
      <c r="VCB95" s="267"/>
      <c r="VCC95" s="88"/>
      <c r="VCD95" s="267"/>
      <c r="VCE95" s="267"/>
      <c r="VCF95" s="88"/>
      <c r="VCG95" s="89"/>
      <c r="VCH95" s="88"/>
      <c r="VCI95" s="267"/>
      <c r="VCJ95" s="267"/>
      <c r="VCK95" s="267"/>
      <c r="VCL95" s="267"/>
      <c r="VCM95" s="267"/>
      <c r="VCN95" s="267"/>
      <c r="VCO95" s="267"/>
      <c r="VCP95" s="267"/>
      <c r="VCQ95" s="267"/>
      <c r="VCR95" s="267"/>
      <c r="VCS95" s="267"/>
      <c r="VCT95" s="267"/>
      <c r="VCU95" s="88"/>
      <c r="VCV95" s="267"/>
      <c r="VCW95" s="267"/>
      <c r="VCX95" s="88"/>
      <c r="VCY95" s="89"/>
      <c r="VCZ95" s="88"/>
      <c r="VDA95" s="267"/>
      <c r="VDB95" s="267"/>
      <c r="VDC95" s="267"/>
      <c r="VDD95" s="267"/>
      <c r="VDE95" s="267"/>
      <c r="VDF95" s="267"/>
      <c r="VDG95" s="267"/>
      <c r="VDH95" s="267"/>
      <c r="VDI95" s="267"/>
      <c r="VDJ95" s="267"/>
      <c r="VDK95" s="267"/>
      <c r="VDL95" s="267"/>
      <c r="VDM95" s="88"/>
      <c r="VDN95" s="267"/>
      <c r="VDO95" s="267"/>
      <c r="VDP95" s="88"/>
      <c r="VDQ95" s="89"/>
      <c r="VDR95" s="88"/>
      <c r="VDS95" s="267"/>
      <c r="VDT95" s="267"/>
      <c r="VDU95" s="267"/>
      <c r="VDV95" s="267"/>
      <c r="VDW95" s="267"/>
      <c r="VDX95" s="267"/>
      <c r="VDY95" s="267"/>
      <c r="VDZ95" s="267"/>
      <c r="VEA95" s="267"/>
      <c r="VEB95" s="267"/>
      <c r="VEC95" s="267"/>
      <c r="VED95" s="267"/>
      <c r="VEE95" s="88"/>
      <c r="VEF95" s="267"/>
      <c r="VEG95" s="267"/>
      <c r="VEH95" s="88"/>
      <c r="VEI95" s="89"/>
      <c r="VEJ95" s="88"/>
      <c r="VEK95" s="267"/>
      <c r="VEL95" s="267"/>
      <c r="VEM95" s="267"/>
      <c r="VEN95" s="267"/>
      <c r="VEO95" s="267"/>
      <c r="VEP95" s="267"/>
      <c r="VEQ95" s="267"/>
      <c r="VER95" s="267"/>
      <c r="VES95" s="267"/>
      <c r="VET95" s="267"/>
      <c r="VEU95" s="267"/>
      <c r="VEV95" s="267"/>
      <c r="VEW95" s="88"/>
      <c r="VEX95" s="267"/>
      <c r="VEY95" s="267"/>
      <c r="VEZ95" s="88"/>
      <c r="VFA95" s="89"/>
      <c r="VFB95" s="88"/>
      <c r="VFC95" s="267"/>
      <c r="VFD95" s="267"/>
      <c r="VFE95" s="267"/>
      <c r="VFF95" s="267"/>
      <c r="VFG95" s="267"/>
      <c r="VFH95" s="267"/>
      <c r="VFI95" s="267"/>
      <c r="VFJ95" s="267"/>
      <c r="VFK95" s="267"/>
      <c r="VFL95" s="267"/>
      <c r="VFM95" s="267"/>
      <c r="VFN95" s="267"/>
      <c r="VFO95" s="88"/>
      <c r="VFP95" s="267"/>
      <c r="VFQ95" s="267"/>
      <c r="VFR95" s="88"/>
      <c r="VFS95" s="89"/>
      <c r="VFT95" s="88"/>
      <c r="VFU95" s="267"/>
      <c r="VFV95" s="267"/>
      <c r="VFW95" s="267"/>
      <c r="VFX95" s="267"/>
      <c r="VFY95" s="267"/>
      <c r="VFZ95" s="267"/>
      <c r="VGA95" s="267"/>
      <c r="VGB95" s="267"/>
      <c r="VGC95" s="267"/>
      <c r="VGD95" s="267"/>
      <c r="VGE95" s="267"/>
      <c r="VGF95" s="267"/>
      <c r="VGG95" s="88"/>
      <c r="VGH95" s="267"/>
      <c r="VGI95" s="267"/>
      <c r="VGJ95" s="88"/>
      <c r="VGK95" s="89"/>
      <c r="VGL95" s="88"/>
      <c r="VGM95" s="267"/>
      <c r="VGN95" s="267"/>
      <c r="VGO95" s="267"/>
      <c r="VGP95" s="267"/>
      <c r="VGQ95" s="267"/>
      <c r="VGR95" s="267"/>
      <c r="VGS95" s="267"/>
      <c r="VGT95" s="267"/>
      <c r="VGU95" s="267"/>
      <c r="VGV95" s="267"/>
      <c r="VGW95" s="267"/>
      <c r="VGX95" s="267"/>
      <c r="VGY95" s="88"/>
      <c r="VGZ95" s="267"/>
      <c r="VHA95" s="267"/>
      <c r="VHB95" s="88"/>
      <c r="VHC95" s="89"/>
      <c r="VHD95" s="88"/>
      <c r="VHE95" s="267"/>
      <c r="VHF95" s="267"/>
      <c r="VHG95" s="267"/>
      <c r="VHH95" s="267"/>
      <c r="VHI95" s="267"/>
      <c r="VHJ95" s="267"/>
      <c r="VHK95" s="267"/>
      <c r="VHL95" s="267"/>
      <c r="VHM95" s="267"/>
      <c r="VHN95" s="267"/>
      <c r="VHO95" s="267"/>
      <c r="VHP95" s="267"/>
      <c r="VHQ95" s="88"/>
      <c r="VHR95" s="267"/>
      <c r="VHS95" s="267"/>
      <c r="VHT95" s="88"/>
      <c r="VHU95" s="89"/>
      <c r="VHV95" s="88"/>
      <c r="VHW95" s="267"/>
      <c r="VHX95" s="267"/>
      <c r="VHY95" s="267"/>
      <c r="VHZ95" s="267"/>
      <c r="VIA95" s="267"/>
      <c r="VIB95" s="267"/>
      <c r="VIC95" s="267"/>
      <c r="VID95" s="267"/>
      <c r="VIE95" s="267"/>
      <c r="VIF95" s="267"/>
      <c r="VIG95" s="267"/>
      <c r="VIH95" s="267"/>
      <c r="VII95" s="88"/>
      <c r="VIJ95" s="267"/>
      <c r="VIK95" s="267"/>
      <c r="VIL95" s="88"/>
      <c r="VIM95" s="89"/>
      <c r="VIN95" s="88"/>
      <c r="VIO95" s="267"/>
      <c r="VIP95" s="267"/>
      <c r="VIQ95" s="267"/>
      <c r="VIR95" s="267"/>
      <c r="VIS95" s="267"/>
      <c r="VIT95" s="267"/>
      <c r="VIU95" s="267"/>
      <c r="VIV95" s="267"/>
      <c r="VIW95" s="267"/>
      <c r="VIX95" s="267"/>
      <c r="VIY95" s="267"/>
      <c r="VIZ95" s="267"/>
      <c r="VJA95" s="88"/>
      <c r="VJB95" s="267"/>
      <c r="VJC95" s="267"/>
      <c r="VJD95" s="88"/>
      <c r="VJE95" s="89"/>
      <c r="VJF95" s="88"/>
      <c r="VJG95" s="267"/>
      <c r="VJH95" s="267"/>
      <c r="VJI95" s="267"/>
      <c r="VJJ95" s="267"/>
      <c r="VJK95" s="267"/>
      <c r="VJL95" s="267"/>
      <c r="VJM95" s="267"/>
      <c r="VJN95" s="267"/>
      <c r="VJO95" s="267"/>
      <c r="VJP95" s="267"/>
      <c r="VJQ95" s="267"/>
      <c r="VJR95" s="267"/>
      <c r="VJS95" s="88"/>
      <c r="VJT95" s="267"/>
      <c r="VJU95" s="267"/>
      <c r="VJV95" s="88"/>
      <c r="VJW95" s="89"/>
      <c r="VJX95" s="88"/>
      <c r="VJY95" s="267"/>
      <c r="VJZ95" s="267"/>
      <c r="VKA95" s="267"/>
      <c r="VKB95" s="267"/>
      <c r="VKC95" s="267"/>
      <c r="VKD95" s="267"/>
      <c r="VKE95" s="267"/>
      <c r="VKF95" s="267"/>
      <c r="VKG95" s="267"/>
      <c r="VKH95" s="267"/>
      <c r="VKI95" s="267"/>
      <c r="VKJ95" s="267"/>
      <c r="VKK95" s="88"/>
      <c r="VKL95" s="267"/>
      <c r="VKM95" s="267"/>
      <c r="VKN95" s="88"/>
      <c r="VKO95" s="89"/>
      <c r="VKP95" s="88"/>
      <c r="VKQ95" s="267"/>
      <c r="VKR95" s="267"/>
      <c r="VKS95" s="267"/>
      <c r="VKT95" s="267"/>
      <c r="VKU95" s="267"/>
      <c r="VKV95" s="267"/>
      <c r="VKW95" s="267"/>
      <c r="VKX95" s="267"/>
      <c r="VKY95" s="267"/>
      <c r="VKZ95" s="267"/>
      <c r="VLA95" s="267"/>
      <c r="VLB95" s="267"/>
      <c r="VLC95" s="88"/>
      <c r="VLD95" s="267"/>
      <c r="VLE95" s="267"/>
      <c r="VLF95" s="88"/>
      <c r="VLG95" s="89"/>
      <c r="VLH95" s="88"/>
      <c r="VLI95" s="267"/>
      <c r="VLJ95" s="267"/>
      <c r="VLK95" s="267"/>
      <c r="VLL95" s="267"/>
      <c r="VLM95" s="267"/>
      <c r="VLN95" s="267"/>
      <c r="VLO95" s="267"/>
      <c r="VLP95" s="267"/>
      <c r="VLQ95" s="267"/>
      <c r="VLR95" s="267"/>
      <c r="VLS95" s="267"/>
      <c r="VLT95" s="267"/>
      <c r="VLU95" s="88"/>
      <c r="VLV95" s="267"/>
      <c r="VLW95" s="267"/>
      <c r="VLX95" s="88"/>
      <c r="VLY95" s="89"/>
      <c r="VLZ95" s="88"/>
      <c r="VMA95" s="267"/>
      <c r="VMB95" s="267"/>
      <c r="VMC95" s="267"/>
      <c r="VMD95" s="267"/>
      <c r="VME95" s="267"/>
      <c r="VMF95" s="267"/>
      <c r="VMG95" s="267"/>
      <c r="VMH95" s="267"/>
      <c r="VMI95" s="267"/>
      <c r="VMJ95" s="267"/>
      <c r="VMK95" s="267"/>
      <c r="VML95" s="267"/>
      <c r="VMM95" s="88"/>
      <c r="VMN95" s="267"/>
      <c r="VMO95" s="267"/>
      <c r="VMP95" s="88"/>
      <c r="VMQ95" s="89"/>
      <c r="VMR95" s="88"/>
      <c r="VMS95" s="267"/>
      <c r="VMT95" s="267"/>
      <c r="VMU95" s="267"/>
      <c r="VMV95" s="267"/>
      <c r="VMW95" s="267"/>
      <c r="VMX95" s="267"/>
      <c r="VMY95" s="267"/>
      <c r="VMZ95" s="267"/>
      <c r="VNA95" s="267"/>
      <c r="VNB95" s="267"/>
      <c r="VNC95" s="267"/>
      <c r="VND95" s="267"/>
      <c r="VNE95" s="88"/>
      <c r="VNF95" s="267"/>
      <c r="VNG95" s="267"/>
      <c r="VNH95" s="88"/>
      <c r="VNI95" s="89"/>
      <c r="VNJ95" s="88"/>
      <c r="VNK95" s="267"/>
      <c r="VNL95" s="267"/>
      <c r="VNM95" s="267"/>
      <c r="VNN95" s="267"/>
      <c r="VNO95" s="267"/>
      <c r="VNP95" s="267"/>
      <c r="VNQ95" s="267"/>
      <c r="VNR95" s="267"/>
      <c r="VNS95" s="267"/>
      <c r="VNT95" s="267"/>
      <c r="VNU95" s="267"/>
      <c r="VNV95" s="267"/>
      <c r="VNW95" s="88"/>
      <c r="VNX95" s="267"/>
      <c r="VNY95" s="267"/>
      <c r="VNZ95" s="88"/>
      <c r="VOA95" s="89"/>
      <c r="VOB95" s="88"/>
      <c r="VOC95" s="267"/>
      <c r="VOD95" s="267"/>
      <c r="VOE95" s="267"/>
      <c r="VOF95" s="267"/>
      <c r="VOG95" s="267"/>
      <c r="VOH95" s="267"/>
      <c r="VOI95" s="267"/>
      <c r="VOJ95" s="267"/>
      <c r="VOK95" s="267"/>
      <c r="VOL95" s="267"/>
      <c r="VOM95" s="267"/>
      <c r="VON95" s="267"/>
      <c r="VOO95" s="88"/>
      <c r="VOP95" s="267"/>
      <c r="VOQ95" s="267"/>
      <c r="VOR95" s="88"/>
      <c r="VOS95" s="89"/>
      <c r="VOT95" s="88"/>
      <c r="VOU95" s="267"/>
      <c r="VOV95" s="267"/>
      <c r="VOW95" s="267"/>
      <c r="VOX95" s="267"/>
      <c r="VOY95" s="267"/>
      <c r="VOZ95" s="267"/>
      <c r="VPA95" s="267"/>
      <c r="VPB95" s="267"/>
      <c r="VPC95" s="267"/>
      <c r="VPD95" s="267"/>
      <c r="VPE95" s="267"/>
      <c r="VPF95" s="267"/>
      <c r="VPG95" s="88"/>
      <c r="VPH95" s="267"/>
      <c r="VPI95" s="267"/>
      <c r="VPJ95" s="88"/>
      <c r="VPK95" s="89"/>
      <c r="VPL95" s="88"/>
      <c r="VPM95" s="267"/>
      <c r="VPN95" s="267"/>
      <c r="VPO95" s="267"/>
      <c r="VPP95" s="267"/>
      <c r="VPQ95" s="267"/>
      <c r="VPR95" s="267"/>
      <c r="VPS95" s="267"/>
      <c r="VPT95" s="267"/>
      <c r="VPU95" s="267"/>
      <c r="VPV95" s="267"/>
      <c r="VPW95" s="267"/>
      <c r="VPX95" s="267"/>
      <c r="VPY95" s="88"/>
      <c r="VPZ95" s="267"/>
      <c r="VQA95" s="267"/>
      <c r="VQB95" s="88"/>
      <c r="VQC95" s="89"/>
      <c r="VQD95" s="88"/>
      <c r="VQE95" s="267"/>
      <c r="VQF95" s="267"/>
      <c r="VQG95" s="267"/>
      <c r="VQH95" s="267"/>
      <c r="VQI95" s="267"/>
      <c r="VQJ95" s="267"/>
      <c r="VQK95" s="267"/>
      <c r="VQL95" s="267"/>
      <c r="VQM95" s="267"/>
      <c r="VQN95" s="267"/>
      <c r="VQO95" s="267"/>
      <c r="VQP95" s="267"/>
      <c r="VQQ95" s="88"/>
      <c r="VQR95" s="267"/>
      <c r="VQS95" s="267"/>
      <c r="VQT95" s="88"/>
      <c r="VQU95" s="89"/>
      <c r="VQV95" s="88"/>
      <c r="VQW95" s="267"/>
      <c r="VQX95" s="267"/>
      <c r="VQY95" s="267"/>
      <c r="VQZ95" s="267"/>
      <c r="VRA95" s="267"/>
      <c r="VRB95" s="267"/>
      <c r="VRC95" s="267"/>
      <c r="VRD95" s="267"/>
      <c r="VRE95" s="267"/>
      <c r="VRF95" s="267"/>
      <c r="VRG95" s="267"/>
      <c r="VRH95" s="267"/>
      <c r="VRI95" s="88"/>
      <c r="VRJ95" s="267"/>
      <c r="VRK95" s="267"/>
      <c r="VRL95" s="88"/>
      <c r="VRM95" s="89"/>
      <c r="VRN95" s="88"/>
      <c r="VRO95" s="267"/>
      <c r="VRP95" s="267"/>
      <c r="VRQ95" s="267"/>
      <c r="VRR95" s="267"/>
      <c r="VRS95" s="267"/>
      <c r="VRT95" s="267"/>
      <c r="VRU95" s="267"/>
      <c r="VRV95" s="267"/>
      <c r="VRW95" s="267"/>
      <c r="VRX95" s="267"/>
      <c r="VRY95" s="267"/>
      <c r="VRZ95" s="267"/>
      <c r="VSA95" s="88"/>
      <c r="VSB95" s="267"/>
      <c r="VSC95" s="267"/>
      <c r="VSD95" s="88"/>
      <c r="VSE95" s="89"/>
      <c r="VSF95" s="88"/>
      <c r="VSG95" s="267"/>
      <c r="VSH95" s="267"/>
      <c r="VSI95" s="267"/>
      <c r="VSJ95" s="267"/>
      <c r="VSK95" s="267"/>
      <c r="VSL95" s="267"/>
      <c r="VSM95" s="267"/>
      <c r="VSN95" s="267"/>
      <c r="VSO95" s="267"/>
      <c r="VSP95" s="267"/>
      <c r="VSQ95" s="267"/>
      <c r="VSR95" s="267"/>
      <c r="VSS95" s="88"/>
      <c r="VST95" s="267"/>
      <c r="VSU95" s="267"/>
      <c r="VSV95" s="88"/>
      <c r="VSW95" s="89"/>
      <c r="VSX95" s="88"/>
      <c r="VSY95" s="267"/>
      <c r="VSZ95" s="267"/>
      <c r="VTA95" s="267"/>
      <c r="VTB95" s="267"/>
      <c r="VTC95" s="267"/>
      <c r="VTD95" s="267"/>
      <c r="VTE95" s="267"/>
      <c r="VTF95" s="267"/>
      <c r="VTG95" s="267"/>
      <c r="VTH95" s="267"/>
      <c r="VTI95" s="267"/>
      <c r="VTJ95" s="267"/>
      <c r="VTK95" s="88"/>
      <c r="VTL95" s="267"/>
      <c r="VTM95" s="267"/>
      <c r="VTN95" s="88"/>
      <c r="VTO95" s="89"/>
      <c r="VTP95" s="88"/>
      <c r="VTQ95" s="267"/>
      <c r="VTR95" s="267"/>
      <c r="VTS95" s="267"/>
      <c r="VTT95" s="267"/>
      <c r="VTU95" s="267"/>
      <c r="VTV95" s="267"/>
      <c r="VTW95" s="267"/>
      <c r="VTX95" s="267"/>
      <c r="VTY95" s="267"/>
      <c r="VTZ95" s="267"/>
      <c r="VUA95" s="267"/>
      <c r="VUB95" s="267"/>
      <c r="VUC95" s="88"/>
      <c r="VUD95" s="267"/>
      <c r="VUE95" s="267"/>
      <c r="VUF95" s="88"/>
      <c r="VUG95" s="89"/>
      <c r="VUH95" s="88"/>
      <c r="VUI95" s="267"/>
      <c r="VUJ95" s="267"/>
      <c r="VUK95" s="267"/>
      <c r="VUL95" s="267"/>
      <c r="VUM95" s="267"/>
      <c r="VUN95" s="267"/>
      <c r="VUO95" s="267"/>
      <c r="VUP95" s="267"/>
      <c r="VUQ95" s="267"/>
      <c r="VUR95" s="267"/>
      <c r="VUS95" s="267"/>
      <c r="VUT95" s="267"/>
      <c r="VUU95" s="88"/>
      <c r="VUV95" s="267"/>
      <c r="VUW95" s="267"/>
      <c r="VUX95" s="88"/>
      <c r="VUY95" s="89"/>
      <c r="VUZ95" s="88"/>
      <c r="VVA95" s="267"/>
      <c r="VVB95" s="267"/>
      <c r="VVC95" s="267"/>
      <c r="VVD95" s="267"/>
      <c r="VVE95" s="267"/>
      <c r="VVF95" s="267"/>
      <c r="VVG95" s="267"/>
      <c r="VVH95" s="267"/>
      <c r="VVI95" s="267"/>
      <c r="VVJ95" s="267"/>
      <c r="VVK95" s="267"/>
      <c r="VVL95" s="267"/>
      <c r="VVM95" s="88"/>
      <c r="VVN95" s="267"/>
      <c r="VVO95" s="267"/>
      <c r="VVP95" s="88"/>
      <c r="VVQ95" s="89"/>
      <c r="VVR95" s="88"/>
      <c r="VVS95" s="267"/>
      <c r="VVT95" s="267"/>
      <c r="VVU95" s="267"/>
      <c r="VVV95" s="267"/>
      <c r="VVW95" s="267"/>
      <c r="VVX95" s="267"/>
      <c r="VVY95" s="267"/>
      <c r="VVZ95" s="267"/>
      <c r="VWA95" s="267"/>
      <c r="VWB95" s="267"/>
      <c r="VWC95" s="267"/>
      <c r="VWD95" s="267"/>
      <c r="VWE95" s="88"/>
      <c r="VWF95" s="267"/>
      <c r="VWG95" s="267"/>
      <c r="VWH95" s="88"/>
      <c r="VWI95" s="89"/>
      <c r="VWJ95" s="88"/>
      <c r="VWK95" s="267"/>
      <c r="VWL95" s="267"/>
      <c r="VWM95" s="267"/>
      <c r="VWN95" s="267"/>
      <c r="VWO95" s="267"/>
      <c r="VWP95" s="267"/>
      <c r="VWQ95" s="267"/>
      <c r="VWR95" s="267"/>
      <c r="VWS95" s="267"/>
      <c r="VWT95" s="267"/>
      <c r="VWU95" s="267"/>
      <c r="VWV95" s="267"/>
      <c r="VWW95" s="88"/>
      <c r="VWX95" s="267"/>
      <c r="VWY95" s="267"/>
      <c r="VWZ95" s="88"/>
      <c r="VXA95" s="89"/>
      <c r="VXB95" s="88"/>
      <c r="VXC95" s="267"/>
      <c r="VXD95" s="267"/>
      <c r="VXE95" s="267"/>
      <c r="VXF95" s="267"/>
      <c r="VXG95" s="267"/>
      <c r="VXH95" s="267"/>
      <c r="VXI95" s="267"/>
      <c r="VXJ95" s="267"/>
      <c r="VXK95" s="267"/>
      <c r="VXL95" s="267"/>
      <c r="VXM95" s="267"/>
      <c r="VXN95" s="267"/>
      <c r="VXO95" s="88"/>
      <c r="VXP95" s="267"/>
      <c r="VXQ95" s="267"/>
      <c r="VXR95" s="88"/>
      <c r="VXS95" s="89"/>
      <c r="VXT95" s="88"/>
      <c r="VXU95" s="267"/>
      <c r="VXV95" s="267"/>
      <c r="VXW95" s="267"/>
      <c r="VXX95" s="267"/>
      <c r="VXY95" s="267"/>
      <c r="VXZ95" s="267"/>
      <c r="VYA95" s="267"/>
      <c r="VYB95" s="267"/>
      <c r="VYC95" s="267"/>
      <c r="VYD95" s="267"/>
      <c r="VYE95" s="267"/>
      <c r="VYF95" s="267"/>
      <c r="VYG95" s="88"/>
      <c r="VYH95" s="267"/>
      <c r="VYI95" s="267"/>
      <c r="VYJ95" s="88"/>
      <c r="VYK95" s="89"/>
      <c r="VYL95" s="88"/>
      <c r="VYM95" s="267"/>
      <c r="VYN95" s="267"/>
      <c r="VYO95" s="267"/>
      <c r="VYP95" s="267"/>
      <c r="VYQ95" s="267"/>
      <c r="VYR95" s="267"/>
      <c r="VYS95" s="267"/>
      <c r="VYT95" s="267"/>
      <c r="VYU95" s="267"/>
      <c r="VYV95" s="267"/>
      <c r="VYW95" s="267"/>
      <c r="VYX95" s="267"/>
      <c r="VYY95" s="88"/>
      <c r="VYZ95" s="267"/>
      <c r="VZA95" s="267"/>
      <c r="VZB95" s="88"/>
      <c r="VZC95" s="89"/>
      <c r="VZD95" s="88"/>
      <c r="VZE95" s="267"/>
      <c r="VZF95" s="267"/>
      <c r="VZG95" s="267"/>
      <c r="VZH95" s="267"/>
      <c r="VZI95" s="267"/>
      <c r="VZJ95" s="267"/>
      <c r="VZK95" s="267"/>
      <c r="VZL95" s="267"/>
      <c r="VZM95" s="267"/>
      <c r="VZN95" s="267"/>
      <c r="VZO95" s="267"/>
      <c r="VZP95" s="267"/>
      <c r="VZQ95" s="88"/>
      <c r="VZR95" s="267"/>
      <c r="VZS95" s="267"/>
      <c r="VZT95" s="88"/>
      <c r="VZU95" s="89"/>
      <c r="VZV95" s="88"/>
      <c r="VZW95" s="267"/>
      <c r="VZX95" s="267"/>
      <c r="VZY95" s="267"/>
      <c r="VZZ95" s="267"/>
      <c r="WAA95" s="267"/>
      <c r="WAB95" s="267"/>
      <c r="WAC95" s="267"/>
      <c r="WAD95" s="267"/>
      <c r="WAE95" s="267"/>
      <c r="WAF95" s="267"/>
      <c r="WAG95" s="267"/>
      <c r="WAH95" s="267"/>
      <c r="WAI95" s="88"/>
      <c r="WAJ95" s="267"/>
      <c r="WAK95" s="267"/>
      <c r="WAL95" s="88"/>
      <c r="WAM95" s="89"/>
      <c r="WAN95" s="88"/>
      <c r="WAO95" s="267"/>
      <c r="WAP95" s="267"/>
      <c r="WAQ95" s="267"/>
      <c r="WAR95" s="267"/>
      <c r="WAS95" s="267"/>
      <c r="WAT95" s="267"/>
      <c r="WAU95" s="267"/>
      <c r="WAV95" s="267"/>
      <c r="WAW95" s="267"/>
      <c r="WAX95" s="267"/>
      <c r="WAY95" s="267"/>
      <c r="WAZ95" s="267"/>
      <c r="WBA95" s="88"/>
      <c r="WBB95" s="267"/>
      <c r="WBC95" s="267"/>
      <c r="WBD95" s="88"/>
      <c r="WBE95" s="89"/>
      <c r="WBF95" s="88"/>
      <c r="WBG95" s="267"/>
      <c r="WBH95" s="267"/>
      <c r="WBI95" s="267"/>
      <c r="WBJ95" s="267"/>
      <c r="WBK95" s="267"/>
      <c r="WBL95" s="267"/>
      <c r="WBM95" s="267"/>
      <c r="WBN95" s="267"/>
      <c r="WBO95" s="267"/>
      <c r="WBP95" s="267"/>
      <c r="WBQ95" s="267"/>
      <c r="WBR95" s="267"/>
      <c r="WBS95" s="88"/>
      <c r="WBT95" s="267"/>
      <c r="WBU95" s="267"/>
      <c r="WBV95" s="88"/>
      <c r="WBW95" s="89"/>
      <c r="WBX95" s="88"/>
      <c r="WBY95" s="267"/>
      <c r="WBZ95" s="267"/>
      <c r="WCA95" s="267"/>
      <c r="WCB95" s="267"/>
      <c r="WCC95" s="267"/>
      <c r="WCD95" s="267"/>
      <c r="WCE95" s="267"/>
      <c r="WCF95" s="267"/>
      <c r="WCG95" s="267"/>
      <c r="WCH95" s="267"/>
      <c r="WCI95" s="267"/>
      <c r="WCJ95" s="267"/>
      <c r="WCK95" s="88"/>
      <c r="WCL95" s="267"/>
      <c r="WCM95" s="267"/>
      <c r="WCN95" s="88"/>
      <c r="WCO95" s="89"/>
      <c r="WCP95" s="88"/>
      <c r="WCQ95" s="267"/>
      <c r="WCR95" s="267"/>
      <c r="WCS95" s="267"/>
      <c r="WCT95" s="267"/>
      <c r="WCU95" s="267"/>
      <c r="WCV95" s="267"/>
      <c r="WCW95" s="267"/>
      <c r="WCX95" s="267"/>
      <c r="WCY95" s="267"/>
      <c r="WCZ95" s="267"/>
      <c r="WDA95" s="267"/>
      <c r="WDB95" s="267"/>
      <c r="WDC95" s="88"/>
      <c r="WDD95" s="267"/>
      <c r="WDE95" s="267"/>
      <c r="WDF95" s="88"/>
      <c r="WDG95" s="89"/>
      <c r="WDH95" s="88"/>
      <c r="WDI95" s="267"/>
      <c r="WDJ95" s="267"/>
      <c r="WDK95" s="267"/>
      <c r="WDL95" s="267"/>
      <c r="WDM95" s="267"/>
      <c r="WDN95" s="267"/>
      <c r="WDO95" s="267"/>
      <c r="WDP95" s="267"/>
      <c r="WDQ95" s="267"/>
      <c r="WDR95" s="267"/>
      <c r="WDS95" s="267"/>
      <c r="WDT95" s="267"/>
      <c r="WDU95" s="88"/>
      <c r="WDV95" s="267"/>
      <c r="WDW95" s="267"/>
      <c r="WDX95" s="88"/>
      <c r="WDY95" s="89"/>
      <c r="WDZ95" s="88"/>
      <c r="WEA95" s="267"/>
      <c r="WEB95" s="267"/>
      <c r="WEC95" s="267"/>
      <c r="WED95" s="267"/>
      <c r="WEE95" s="267"/>
      <c r="WEF95" s="267"/>
      <c r="WEG95" s="267"/>
      <c r="WEH95" s="267"/>
      <c r="WEI95" s="267"/>
      <c r="WEJ95" s="267"/>
      <c r="WEK95" s="267"/>
      <c r="WEL95" s="267"/>
      <c r="WEM95" s="88"/>
      <c r="WEN95" s="267"/>
      <c r="WEO95" s="267"/>
      <c r="WEP95" s="88"/>
      <c r="WEQ95" s="89"/>
      <c r="WER95" s="88"/>
      <c r="WES95" s="267"/>
      <c r="WET95" s="267"/>
      <c r="WEU95" s="267"/>
      <c r="WEV95" s="267"/>
      <c r="WEW95" s="267"/>
      <c r="WEX95" s="267"/>
      <c r="WEY95" s="267"/>
      <c r="WEZ95" s="267"/>
      <c r="WFA95" s="267"/>
      <c r="WFB95" s="267"/>
      <c r="WFC95" s="267"/>
      <c r="WFD95" s="267"/>
      <c r="WFE95" s="88"/>
      <c r="WFF95" s="267"/>
      <c r="WFG95" s="267"/>
      <c r="WFH95" s="88"/>
      <c r="WFI95" s="89"/>
      <c r="WFJ95" s="88"/>
      <c r="WFK95" s="267"/>
      <c r="WFL95" s="267"/>
      <c r="WFM95" s="267"/>
      <c r="WFN95" s="267"/>
      <c r="WFO95" s="267"/>
      <c r="WFP95" s="267"/>
      <c r="WFQ95" s="267"/>
      <c r="WFR95" s="267"/>
      <c r="WFS95" s="267"/>
      <c r="WFT95" s="267"/>
      <c r="WFU95" s="267"/>
      <c r="WFV95" s="267"/>
      <c r="WFW95" s="88"/>
      <c r="WFX95" s="267"/>
      <c r="WFY95" s="267"/>
      <c r="WFZ95" s="88"/>
      <c r="WGA95" s="89"/>
      <c r="WGB95" s="88"/>
      <c r="WGC95" s="267"/>
      <c r="WGD95" s="267"/>
      <c r="WGE95" s="267"/>
      <c r="WGF95" s="267"/>
      <c r="WGG95" s="267"/>
      <c r="WGH95" s="267"/>
      <c r="WGI95" s="267"/>
      <c r="WGJ95" s="267"/>
      <c r="WGK95" s="267"/>
      <c r="WGL95" s="267"/>
      <c r="WGM95" s="267"/>
      <c r="WGN95" s="267"/>
      <c r="WGO95" s="88"/>
      <c r="WGP95" s="267"/>
      <c r="WGQ95" s="267"/>
      <c r="WGR95" s="88"/>
      <c r="WGS95" s="89"/>
      <c r="WGT95" s="88"/>
      <c r="WGU95" s="267"/>
      <c r="WGV95" s="267"/>
      <c r="WGW95" s="267"/>
      <c r="WGX95" s="267"/>
      <c r="WGY95" s="267"/>
      <c r="WGZ95" s="267"/>
      <c r="WHA95" s="267"/>
      <c r="WHB95" s="267"/>
      <c r="WHC95" s="267"/>
      <c r="WHD95" s="267"/>
      <c r="WHE95" s="267"/>
      <c r="WHF95" s="267"/>
      <c r="WHG95" s="88"/>
      <c r="WHH95" s="267"/>
      <c r="WHI95" s="267"/>
      <c r="WHJ95" s="88"/>
      <c r="WHK95" s="89"/>
      <c r="WHL95" s="88"/>
      <c r="WHM95" s="267"/>
      <c r="WHN95" s="267"/>
      <c r="WHO95" s="267"/>
      <c r="WHP95" s="267"/>
      <c r="WHQ95" s="267"/>
      <c r="WHR95" s="267"/>
      <c r="WHS95" s="267"/>
      <c r="WHT95" s="267"/>
      <c r="WHU95" s="267"/>
      <c r="WHV95" s="267"/>
      <c r="WHW95" s="267"/>
      <c r="WHX95" s="267"/>
      <c r="WHY95" s="88"/>
      <c r="WHZ95" s="267"/>
      <c r="WIA95" s="267"/>
      <c r="WIB95" s="88"/>
      <c r="WIC95" s="89"/>
      <c r="WID95" s="88"/>
      <c r="WIE95" s="267"/>
      <c r="WIF95" s="267"/>
      <c r="WIG95" s="267"/>
      <c r="WIH95" s="267"/>
      <c r="WII95" s="267"/>
      <c r="WIJ95" s="267"/>
      <c r="WIK95" s="267"/>
      <c r="WIL95" s="267"/>
      <c r="WIM95" s="267"/>
      <c r="WIN95" s="267"/>
      <c r="WIO95" s="267"/>
      <c r="WIP95" s="267"/>
      <c r="WIQ95" s="88"/>
      <c r="WIR95" s="267"/>
      <c r="WIS95" s="267"/>
      <c r="WIT95" s="88"/>
      <c r="WIU95" s="89"/>
      <c r="WIV95" s="88"/>
      <c r="WIW95" s="267"/>
      <c r="WIX95" s="267"/>
      <c r="WIY95" s="267"/>
      <c r="WIZ95" s="267"/>
      <c r="WJA95" s="267"/>
      <c r="WJB95" s="267"/>
      <c r="WJC95" s="267"/>
      <c r="WJD95" s="267"/>
      <c r="WJE95" s="267"/>
      <c r="WJF95" s="267"/>
      <c r="WJG95" s="267"/>
      <c r="WJH95" s="267"/>
      <c r="WJI95" s="88"/>
      <c r="WJJ95" s="267"/>
      <c r="WJK95" s="267"/>
      <c r="WJL95" s="88"/>
      <c r="WJM95" s="89"/>
      <c r="WJN95" s="88"/>
      <c r="WJO95" s="267"/>
      <c r="WJP95" s="267"/>
      <c r="WJQ95" s="267"/>
      <c r="WJR95" s="267"/>
      <c r="WJS95" s="267"/>
      <c r="WJT95" s="267"/>
      <c r="WJU95" s="267"/>
      <c r="WJV95" s="267"/>
      <c r="WJW95" s="267"/>
      <c r="WJX95" s="267"/>
      <c r="WJY95" s="267"/>
      <c r="WJZ95" s="267"/>
      <c r="WKA95" s="88"/>
      <c r="WKB95" s="267"/>
      <c r="WKC95" s="267"/>
      <c r="WKD95" s="88"/>
      <c r="WKE95" s="89"/>
      <c r="WKF95" s="88"/>
      <c r="WKG95" s="267"/>
      <c r="WKH95" s="267"/>
      <c r="WKI95" s="267"/>
      <c r="WKJ95" s="267"/>
      <c r="WKK95" s="267"/>
      <c r="WKL95" s="267"/>
      <c r="WKM95" s="267"/>
      <c r="WKN95" s="267"/>
      <c r="WKO95" s="267"/>
      <c r="WKP95" s="267"/>
      <c r="WKQ95" s="267"/>
      <c r="WKR95" s="267"/>
      <c r="WKS95" s="88"/>
      <c r="WKT95" s="267"/>
      <c r="WKU95" s="267"/>
      <c r="WKV95" s="88"/>
      <c r="WKW95" s="89"/>
      <c r="WKX95" s="88"/>
      <c r="WKY95" s="267"/>
      <c r="WKZ95" s="267"/>
      <c r="WLA95" s="267"/>
      <c r="WLB95" s="267"/>
      <c r="WLC95" s="267"/>
      <c r="WLD95" s="267"/>
      <c r="WLE95" s="267"/>
      <c r="WLF95" s="267"/>
      <c r="WLG95" s="267"/>
      <c r="WLH95" s="267"/>
      <c r="WLI95" s="267"/>
      <c r="WLJ95" s="267"/>
      <c r="WLK95" s="88"/>
      <c r="WLL95" s="267"/>
      <c r="WLM95" s="267"/>
      <c r="WLN95" s="88"/>
      <c r="WLO95" s="89"/>
      <c r="WLP95" s="88"/>
      <c r="WLQ95" s="267"/>
      <c r="WLR95" s="267"/>
      <c r="WLS95" s="267"/>
      <c r="WLT95" s="267"/>
      <c r="WLU95" s="267"/>
      <c r="WLV95" s="267"/>
      <c r="WLW95" s="267"/>
      <c r="WLX95" s="267"/>
      <c r="WLY95" s="267"/>
      <c r="WLZ95" s="267"/>
      <c r="WMA95" s="267"/>
      <c r="WMB95" s="267"/>
      <c r="WMC95" s="88"/>
      <c r="WMD95" s="267"/>
      <c r="WME95" s="267"/>
      <c r="WMF95" s="88"/>
      <c r="WMG95" s="89"/>
      <c r="WMH95" s="88"/>
      <c r="WMI95" s="267"/>
      <c r="WMJ95" s="267"/>
      <c r="WMK95" s="267"/>
      <c r="WML95" s="267"/>
      <c r="WMM95" s="267"/>
      <c r="WMN95" s="267"/>
      <c r="WMO95" s="267"/>
      <c r="WMP95" s="267"/>
      <c r="WMQ95" s="267"/>
      <c r="WMR95" s="267"/>
      <c r="WMS95" s="267"/>
      <c r="WMT95" s="267"/>
      <c r="WMU95" s="88"/>
      <c r="WMV95" s="267"/>
      <c r="WMW95" s="267"/>
      <c r="WMX95" s="88"/>
      <c r="WMY95" s="89"/>
      <c r="WMZ95" s="88"/>
      <c r="WNA95" s="267"/>
      <c r="WNB95" s="267"/>
      <c r="WNC95" s="267"/>
      <c r="WND95" s="267"/>
      <c r="WNE95" s="267"/>
      <c r="WNF95" s="267"/>
      <c r="WNG95" s="267"/>
      <c r="WNH95" s="267"/>
      <c r="WNI95" s="267"/>
      <c r="WNJ95" s="267"/>
      <c r="WNK95" s="267"/>
      <c r="WNL95" s="267"/>
      <c r="WNM95" s="88"/>
      <c r="WNN95" s="267"/>
      <c r="WNO95" s="267"/>
      <c r="WNP95" s="88"/>
      <c r="WNQ95" s="89"/>
      <c r="WNR95" s="88"/>
      <c r="WNS95" s="267"/>
      <c r="WNT95" s="267"/>
      <c r="WNU95" s="267"/>
      <c r="WNV95" s="267"/>
      <c r="WNW95" s="267"/>
      <c r="WNX95" s="267"/>
      <c r="WNY95" s="267"/>
      <c r="WNZ95" s="267"/>
      <c r="WOA95" s="267"/>
      <c r="WOB95" s="267"/>
      <c r="WOC95" s="267"/>
      <c r="WOD95" s="267"/>
      <c r="WOE95" s="88"/>
      <c r="WOF95" s="267"/>
      <c r="WOG95" s="267"/>
      <c r="WOH95" s="88"/>
      <c r="WOI95" s="89"/>
      <c r="WOJ95" s="88"/>
      <c r="WOK95" s="267"/>
      <c r="WOL95" s="267"/>
      <c r="WOM95" s="267"/>
      <c r="WON95" s="267"/>
      <c r="WOO95" s="267"/>
      <c r="WOP95" s="267"/>
      <c r="WOQ95" s="267"/>
      <c r="WOR95" s="267"/>
      <c r="WOS95" s="267"/>
      <c r="WOT95" s="267"/>
      <c r="WOU95" s="267"/>
      <c r="WOV95" s="267"/>
      <c r="WOW95" s="88"/>
      <c r="WOX95" s="267"/>
      <c r="WOY95" s="267"/>
      <c r="WOZ95" s="88"/>
      <c r="WPA95" s="89"/>
      <c r="WPB95" s="88"/>
      <c r="WPC95" s="267"/>
      <c r="WPD95" s="267"/>
      <c r="WPE95" s="267"/>
      <c r="WPF95" s="267"/>
      <c r="WPG95" s="267"/>
      <c r="WPH95" s="267"/>
      <c r="WPI95" s="267"/>
      <c r="WPJ95" s="267"/>
      <c r="WPK95" s="267"/>
      <c r="WPL95" s="267"/>
      <c r="WPM95" s="267"/>
      <c r="WPN95" s="267"/>
      <c r="WPO95" s="88"/>
      <c r="WPP95" s="267"/>
      <c r="WPQ95" s="267"/>
      <c r="WPR95" s="88"/>
      <c r="WPS95" s="89"/>
      <c r="WPT95" s="88"/>
      <c r="WPU95" s="267"/>
      <c r="WPV95" s="267"/>
      <c r="WPW95" s="267"/>
      <c r="WPX95" s="267"/>
      <c r="WPY95" s="267"/>
      <c r="WPZ95" s="267"/>
      <c r="WQA95" s="267"/>
      <c r="WQB95" s="267"/>
      <c r="WQC95" s="267"/>
      <c r="WQD95" s="267"/>
      <c r="WQE95" s="267"/>
      <c r="WQF95" s="267"/>
      <c r="WQG95" s="88"/>
      <c r="WQH95" s="267"/>
      <c r="WQI95" s="267"/>
      <c r="WQJ95" s="88"/>
      <c r="WQK95" s="89"/>
      <c r="WQL95" s="88"/>
      <c r="WQM95" s="267"/>
      <c r="WQN95" s="267"/>
      <c r="WQO95" s="267"/>
      <c r="WQP95" s="267"/>
      <c r="WQQ95" s="267"/>
      <c r="WQR95" s="267"/>
      <c r="WQS95" s="267"/>
      <c r="WQT95" s="267"/>
      <c r="WQU95" s="267"/>
      <c r="WQV95" s="267"/>
      <c r="WQW95" s="267"/>
      <c r="WQX95" s="267"/>
      <c r="WQY95" s="88"/>
      <c r="WQZ95" s="267"/>
      <c r="WRA95" s="267"/>
      <c r="WRB95" s="88"/>
      <c r="WRC95" s="89"/>
      <c r="WRD95" s="88"/>
      <c r="WRE95" s="267"/>
      <c r="WRF95" s="267"/>
      <c r="WRG95" s="267"/>
      <c r="WRH95" s="267"/>
      <c r="WRI95" s="267"/>
      <c r="WRJ95" s="267"/>
      <c r="WRK95" s="267"/>
      <c r="WRL95" s="267"/>
      <c r="WRM95" s="267"/>
      <c r="WRN95" s="267"/>
      <c r="WRO95" s="267"/>
      <c r="WRP95" s="267"/>
      <c r="WRQ95" s="88"/>
      <c r="WRR95" s="267"/>
      <c r="WRS95" s="267"/>
      <c r="WRT95" s="88"/>
      <c r="WRU95" s="89"/>
      <c r="WRV95" s="88"/>
      <c r="WRW95" s="267"/>
      <c r="WRX95" s="267"/>
      <c r="WRY95" s="267"/>
      <c r="WRZ95" s="267"/>
      <c r="WSA95" s="267"/>
      <c r="WSB95" s="267"/>
      <c r="WSC95" s="267"/>
      <c r="WSD95" s="267"/>
      <c r="WSE95" s="267"/>
      <c r="WSF95" s="267"/>
      <c r="WSG95" s="267"/>
      <c r="WSH95" s="267"/>
      <c r="WSI95" s="88"/>
      <c r="WSJ95" s="267"/>
      <c r="WSK95" s="267"/>
      <c r="WSL95" s="88"/>
      <c r="WSM95" s="89"/>
      <c r="WSN95" s="88"/>
      <c r="WSO95" s="267"/>
      <c r="WSP95" s="267"/>
      <c r="WSQ95" s="267"/>
      <c r="WSR95" s="267"/>
      <c r="WSS95" s="267"/>
      <c r="WST95" s="267"/>
      <c r="WSU95" s="267"/>
      <c r="WSV95" s="267"/>
      <c r="WSW95" s="267"/>
      <c r="WSX95" s="267"/>
      <c r="WSY95" s="267"/>
      <c r="WSZ95" s="267"/>
      <c r="WTA95" s="88"/>
      <c r="WTB95" s="267"/>
      <c r="WTC95" s="267"/>
      <c r="WTD95" s="88"/>
      <c r="WTE95" s="89"/>
      <c r="WTF95" s="88"/>
      <c r="WTG95" s="267"/>
      <c r="WTH95" s="267"/>
      <c r="WTI95" s="267"/>
      <c r="WTJ95" s="267"/>
      <c r="WTK95" s="267"/>
      <c r="WTL95" s="267"/>
      <c r="WTM95" s="267"/>
      <c r="WTN95" s="267"/>
      <c r="WTO95" s="267"/>
      <c r="WTP95" s="267"/>
      <c r="WTQ95" s="267"/>
      <c r="WTR95" s="267"/>
      <c r="WTS95" s="88"/>
      <c r="WTT95" s="267"/>
      <c r="WTU95" s="267"/>
      <c r="WTV95" s="88"/>
      <c r="WTW95" s="89"/>
      <c r="WTX95" s="88"/>
      <c r="WTY95" s="267"/>
      <c r="WTZ95" s="267"/>
      <c r="WUA95" s="267"/>
      <c r="WUB95" s="267"/>
      <c r="WUC95" s="267"/>
      <c r="WUD95" s="267"/>
      <c r="WUE95" s="267"/>
      <c r="WUF95" s="267"/>
      <c r="WUG95" s="267"/>
      <c r="WUH95" s="267"/>
      <c r="WUI95" s="267"/>
      <c r="WUJ95" s="267"/>
      <c r="WUK95" s="88"/>
      <c r="WUL95" s="267"/>
      <c r="WUM95" s="267"/>
      <c r="WUN95" s="88"/>
      <c r="WUO95" s="89"/>
      <c r="WUP95" s="88"/>
      <c r="WUQ95" s="267"/>
      <c r="WUR95" s="267"/>
      <c r="WUS95" s="267"/>
      <c r="WUT95" s="267"/>
      <c r="WUU95" s="267"/>
      <c r="WUV95" s="267"/>
      <c r="WUW95" s="267"/>
      <c r="WUX95" s="267"/>
      <c r="WUY95" s="267"/>
      <c r="WUZ95" s="267"/>
      <c r="WVA95" s="267"/>
      <c r="WVB95" s="267"/>
      <c r="WVC95" s="88"/>
      <c r="WVD95" s="267"/>
      <c r="WVE95" s="267"/>
      <c r="WVF95" s="88"/>
      <c r="WVG95" s="89"/>
      <c r="WVH95" s="88"/>
      <c r="WVI95" s="267"/>
      <c r="WVJ95" s="267"/>
      <c r="WVK95" s="267"/>
      <c r="WVL95" s="267"/>
      <c r="WVM95" s="267"/>
      <c r="WVN95" s="267"/>
      <c r="WVO95" s="267"/>
      <c r="WVP95" s="267"/>
      <c r="WVQ95" s="267"/>
      <c r="WVR95" s="267"/>
      <c r="WVS95" s="267"/>
      <c r="WVT95" s="267"/>
      <c r="WVU95" s="88"/>
      <c r="WVV95" s="267"/>
      <c r="WVW95" s="267"/>
      <c r="WVX95" s="88"/>
      <c r="WVY95" s="89"/>
      <c r="WVZ95" s="88"/>
      <c r="WWA95" s="267"/>
      <c r="WWB95" s="267"/>
      <c r="WWC95" s="267"/>
      <c r="WWD95" s="267"/>
      <c r="WWE95" s="267"/>
      <c r="WWF95" s="267"/>
      <c r="WWG95" s="267"/>
      <c r="WWH95" s="267"/>
      <c r="WWI95" s="267"/>
      <c r="WWJ95" s="267"/>
      <c r="WWK95" s="267"/>
      <c r="WWL95" s="267"/>
      <c r="WWM95" s="88"/>
      <c r="WWN95" s="267"/>
      <c r="WWO95" s="267"/>
      <c r="WWP95" s="88"/>
      <c r="WWQ95" s="89"/>
      <c r="WWR95" s="88"/>
      <c r="WWS95" s="267"/>
      <c r="WWT95" s="267"/>
      <c r="WWU95" s="267"/>
      <c r="WWV95" s="267"/>
      <c r="WWW95" s="267"/>
      <c r="WWX95" s="267"/>
      <c r="WWY95" s="267"/>
      <c r="WWZ95" s="267"/>
      <c r="WXA95" s="267"/>
      <c r="WXB95" s="267"/>
      <c r="WXC95" s="267"/>
      <c r="WXD95" s="267"/>
      <c r="WXE95" s="88"/>
      <c r="WXF95" s="267"/>
      <c r="WXG95" s="267"/>
      <c r="WXH95" s="88"/>
      <c r="WXI95" s="89"/>
      <c r="WXJ95" s="88"/>
      <c r="WXK95" s="267"/>
      <c r="WXL95" s="267"/>
      <c r="WXM95" s="267"/>
      <c r="WXN95" s="267"/>
      <c r="WXO95" s="267"/>
      <c r="WXP95" s="267"/>
      <c r="WXQ95" s="267"/>
      <c r="WXR95" s="267"/>
      <c r="WXS95" s="267"/>
      <c r="WXT95" s="267"/>
      <c r="WXU95" s="267"/>
      <c r="WXV95" s="267"/>
      <c r="WXW95" s="88"/>
      <c r="WXX95" s="267"/>
      <c r="WXY95" s="267"/>
      <c r="WXZ95" s="88"/>
      <c r="WYA95" s="89"/>
      <c r="WYB95" s="88"/>
      <c r="WYC95" s="267"/>
      <c r="WYD95" s="267"/>
      <c r="WYE95" s="267"/>
      <c r="WYF95" s="267"/>
      <c r="WYG95" s="267"/>
      <c r="WYH95" s="267"/>
      <c r="WYI95" s="267"/>
      <c r="WYJ95" s="267"/>
      <c r="WYK95" s="267"/>
      <c r="WYL95" s="267"/>
      <c r="WYM95" s="267"/>
      <c r="WYN95" s="267"/>
      <c r="WYO95" s="88"/>
      <c r="WYP95" s="267"/>
      <c r="WYQ95" s="267"/>
      <c r="WYR95" s="88"/>
      <c r="WYS95" s="89"/>
      <c r="WYT95" s="88"/>
      <c r="WYU95" s="267"/>
      <c r="WYV95" s="267"/>
      <c r="WYW95" s="267"/>
      <c r="WYX95" s="267"/>
      <c r="WYY95" s="267"/>
      <c r="WYZ95" s="267"/>
      <c r="WZA95" s="267"/>
      <c r="WZB95" s="267"/>
      <c r="WZC95" s="267"/>
      <c r="WZD95" s="267"/>
      <c r="WZE95" s="267"/>
      <c r="WZF95" s="267"/>
      <c r="WZG95" s="88"/>
      <c r="WZH95" s="267"/>
      <c r="WZI95" s="267"/>
      <c r="WZJ95" s="88"/>
      <c r="WZK95" s="89"/>
      <c r="WZL95" s="88"/>
      <c r="WZM95" s="267"/>
      <c r="WZN95" s="267"/>
      <c r="WZO95" s="267"/>
      <c r="WZP95" s="267"/>
      <c r="WZQ95" s="267"/>
      <c r="WZR95" s="267"/>
      <c r="WZS95" s="267"/>
      <c r="WZT95" s="267"/>
      <c r="WZU95" s="267"/>
      <c r="WZV95" s="267"/>
      <c r="WZW95" s="267"/>
      <c r="WZX95" s="267"/>
      <c r="WZY95" s="88"/>
      <c r="WZZ95" s="267"/>
      <c r="XAA95" s="267"/>
      <c r="XAB95" s="88"/>
      <c r="XAC95" s="89"/>
      <c r="XAD95" s="88"/>
      <c r="XAE95" s="267"/>
      <c r="XAF95" s="267"/>
      <c r="XAG95" s="267"/>
      <c r="XAH95" s="267"/>
      <c r="XAI95" s="267"/>
      <c r="XAJ95" s="267"/>
      <c r="XAK95" s="267"/>
      <c r="XAL95" s="267"/>
      <c r="XAM95" s="267"/>
      <c r="XAN95" s="267"/>
      <c r="XAO95" s="267"/>
      <c r="XAP95" s="267"/>
      <c r="XAQ95" s="88"/>
      <c r="XAR95" s="267"/>
      <c r="XAS95" s="267"/>
      <c r="XAT95" s="88"/>
      <c r="XAU95" s="89"/>
      <c r="XAV95" s="88"/>
      <c r="XAW95" s="267"/>
      <c r="XAX95" s="267"/>
      <c r="XAY95" s="267"/>
      <c r="XAZ95" s="267"/>
      <c r="XBA95" s="267"/>
      <c r="XBB95" s="267"/>
      <c r="XBC95" s="267"/>
      <c r="XBD95" s="267"/>
      <c r="XBE95" s="267"/>
      <c r="XBF95" s="267"/>
      <c r="XBG95" s="267"/>
      <c r="XBH95" s="267"/>
      <c r="XBI95" s="88"/>
      <c r="XBJ95" s="267"/>
      <c r="XBK95" s="267"/>
      <c r="XBL95" s="88"/>
      <c r="XBM95" s="89"/>
      <c r="XBN95" s="88"/>
      <c r="XBO95" s="267"/>
      <c r="XBP95" s="267"/>
      <c r="XBQ95" s="267"/>
      <c r="XBR95" s="267"/>
      <c r="XBS95" s="267"/>
      <c r="XBT95" s="267"/>
      <c r="XBU95" s="267"/>
      <c r="XBV95" s="267"/>
      <c r="XBW95" s="267"/>
      <c r="XBX95" s="267"/>
      <c r="XBY95" s="267"/>
      <c r="XBZ95" s="267"/>
      <c r="XCA95" s="88"/>
      <c r="XCB95" s="267"/>
      <c r="XCC95" s="267"/>
      <c r="XCD95" s="88"/>
      <c r="XCE95" s="89"/>
      <c r="XCF95" s="88"/>
      <c r="XCG95" s="267"/>
      <c r="XCH95" s="267"/>
      <c r="XCI95" s="267"/>
      <c r="XCJ95" s="267"/>
      <c r="XCK95" s="267"/>
      <c r="XCL95" s="267"/>
      <c r="XCM95" s="267"/>
      <c r="XCN95" s="267"/>
      <c r="XCO95" s="267"/>
      <c r="XCP95" s="267"/>
      <c r="XCQ95" s="267"/>
      <c r="XCR95" s="267"/>
      <c r="XCS95" s="88"/>
      <c r="XCT95" s="267"/>
      <c r="XCU95" s="267"/>
      <c r="XCV95" s="88"/>
      <c r="XCW95" s="89"/>
      <c r="XCX95" s="88"/>
      <c r="XCY95" s="267"/>
      <c r="XCZ95" s="267"/>
      <c r="XDA95" s="267"/>
      <c r="XDB95" s="267"/>
      <c r="XDC95" s="267"/>
      <c r="XDD95" s="267"/>
      <c r="XDE95" s="267"/>
      <c r="XDF95" s="267"/>
      <c r="XDG95" s="267"/>
      <c r="XDH95" s="267"/>
      <c r="XDI95" s="267"/>
      <c r="XDJ95" s="267"/>
      <c r="XDK95" s="88"/>
      <c r="XDL95" s="267"/>
      <c r="XDM95" s="267"/>
      <c r="XDN95" s="88"/>
      <c r="XDO95" s="89"/>
      <c r="XDP95" s="88"/>
      <c r="XDQ95" s="267"/>
      <c r="XDR95" s="267"/>
      <c r="XDS95" s="267"/>
      <c r="XDT95" s="267"/>
      <c r="XDU95" s="267"/>
      <c r="XDV95" s="267"/>
      <c r="XDW95" s="267"/>
      <c r="XDX95" s="267"/>
      <c r="XDY95" s="267"/>
      <c r="XDZ95" s="267"/>
      <c r="XEA95" s="267"/>
      <c r="XEB95" s="267"/>
      <c r="XEC95" s="88"/>
      <c r="XED95" s="267"/>
      <c r="XEE95" s="267"/>
      <c r="XEF95" s="88"/>
      <c r="XEG95" s="89"/>
      <c r="XEH95" s="88"/>
      <c r="XEI95" s="267"/>
      <c r="XEJ95" s="267"/>
      <c r="XEK95" s="267"/>
      <c r="XEL95" s="267"/>
      <c r="XEM95" s="267"/>
      <c r="XEN95" s="267"/>
      <c r="XEO95" s="267"/>
      <c r="XEP95" s="267"/>
      <c r="XEQ95" s="267"/>
      <c r="XER95" s="267"/>
      <c r="XES95" s="267"/>
      <c r="XET95" s="267"/>
      <c r="XEU95" s="88"/>
      <c r="XEV95" s="267"/>
      <c r="XEW95" s="267"/>
      <c r="XEX95" s="88"/>
      <c r="XEY95" s="89"/>
      <c r="XEZ95" s="88"/>
      <c r="XFA95" s="267"/>
      <c r="XFB95" s="267"/>
      <c r="XFC95" s="267"/>
      <c r="XFD95" s="267"/>
    </row>
    <row r="96" spans="1:16384" s="87" customFormat="1" x14ac:dyDescent="0.25">
      <c r="A96" s="268" t="s">
        <v>200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194">
        <f>+M54+M95</f>
        <v>5151377</v>
      </c>
      <c r="N96" s="199"/>
      <c r="O96" s="199"/>
      <c r="P96" s="194">
        <f>+P54+P95</f>
        <v>3005978</v>
      </c>
      <c r="Q96" s="195"/>
      <c r="R96" s="194">
        <f>+R54+R95</f>
        <v>150334</v>
      </c>
      <c r="AE96" s="88"/>
      <c r="AH96" s="88"/>
      <c r="AI96" s="89"/>
      <c r="AJ96" s="88"/>
      <c r="AW96" s="88"/>
      <c r="AZ96" s="88"/>
      <c r="BA96" s="89"/>
      <c r="BB96" s="88"/>
      <c r="BO96" s="88"/>
      <c r="BR96" s="88"/>
      <c r="BS96" s="89"/>
      <c r="BT96" s="88"/>
      <c r="CG96" s="88"/>
      <c r="CJ96" s="88"/>
      <c r="CK96" s="89"/>
      <c r="CL96" s="88"/>
      <c r="CY96" s="88"/>
      <c r="DB96" s="88"/>
      <c r="DC96" s="89"/>
      <c r="DD96" s="88"/>
      <c r="DQ96" s="88"/>
      <c r="DT96" s="88"/>
      <c r="DU96" s="89"/>
      <c r="DV96" s="88"/>
      <c r="EI96" s="88"/>
      <c r="EL96" s="88"/>
      <c r="EM96" s="89"/>
      <c r="EN96" s="88"/>
      <c r="FA96" s="88"/>
      <c r="FD96" s="88"/>
      <c r="FE96" s="89"/>
      <c r="FF96" s="88"/>
      <c r="FS96" s="88"/>
      <c r="FV96" s="88"/>
      <c r="FW96" s="89"/>
      <c r="FX96" s="88"/>
      <c r="GK96" s="88"/>
      <c r="GN96" s="88"/>
      <c r="GO96" s="89"/>
      <c r="GP96" s="88"/>
      <c r="HC96" s="88"/>
      <c r="HF96" s="88"/>
      <c r="HG96" s="89"/>
      <c r="HH96" s="88"/>
      <c r="HU96" s="88"/>
      <c r="HX96" s="88"/>
      <c r="HY96" s="89"/>
      <c r="HZ96" s="88"/>
      <c r="IM96" s="88"/>
      <c r="IP96" s="88"/>
      <c r="IQ96" s="89"/>
      <c r="IR96" s="88"/>
      <c r="JE96" s="88"/>
      <c r="JH96" s="88"/>
      <c r="JI96" s="89"/>
      <c r="JJ96" s="88"/>
      <c r="JW96" s="88"/>
      <c r="JZ96" s="88"/>
      <c r="KA96" s="89"/>
      <c r="KB96" s="88"/>
      <c r="KO96" s="88"/>
      <c r="KR96" s="88"/>
      <c r="KS96" s="89"/>
      <c r="KT96" s="88"/>
      <c r="LG96" s="88"/>
      <c r="LJ96" s="88"/>
      <c r="LK96" s="89"/>
      <c r="LL96" s="88"/>
      <c r="LY96" s="88"/>
      <c r="MB96" s="88"/>
      <c r="MC96" s="89"/>
      <c r="MD96" s="88"/>
      <c r="MQ96" s="88"/>
      <c r="MT96" s="88"/>
      <c r="MU96" s="89"/>
      <c r="MV96" s="88"/>
      <c r="NI96" s="88"/>
      <c r="NL96" s="88"/>
      <c r="NM96" s="89"/>
      <c r="NN96" s="88"/>
      <c r="OA96" s="88"/>
      <c r="OD96" s="88"/>
      <c r="OE96" s="89"/>
      <c r="OF96" s="88"/>
      <c r="OS96" s="88"/>
      <c r="OV96" s="88"/>
      <c r="OW96" s="89"/>
      <c r="OX96" s="88"/>
      <c r="PK96" s="88"/>
      <c r="PN96" s="88"/>
      <c r="PO96" s="89"/>
      <c r="PP96" s="88"/>
      <c r="QC96" s="88"/>
      <c r="QF96" s="88"/>
      <c r="QG96" s="89"/>
      <c r="QH96" s="88"/>
      <c r="QU96" s="88"/>
      <c r="QX96" s="88"/>
      <c r="QY96" s="89"/>
      <c r="QZ96" s="88"/>
      <c r="RM96" s="88"/>
      <c r="RP96" s="88"/>
      <c r="RQ96" s="89"/>
      <c r="RR96" s="88"/>
      <c r="SE96" s="88"/>
      <c r="SH96" s="88"/>
      <c r="SI96" s="89"/>
      <c r="SJ96" s="88"/>
      <c r="SW96" s="88"/>
      <c r="SZ96" s="88"/>
      <c r="TA96" s="89"/>
      <c r="TB96" s="88"/>
      <c r="TO96" s="88"/>
      <c r="TR96" s="88"/>
      <c r="TS96" s="89"/>
      <c r="TT96" s="88"/>
      <c r="UG96" s="88"/>
      <c r="UJ96" s="88"/>
      <c r="UK96" s="89"/>
      <c r="UL96" s="88"/>
      <c r="UY96" s="88"/>
      <c r="VB96" s="88"/>
      <c r="VC96" s="89"/>
      <c r="VD96" s="88"/>
      <c r="VQ96" s="88"/>
      <c r="VT96" s="88"/>
      <c r="VU96" s="89"/>
      <c r="VV96" s="88"/>
      <c r="WI96" s="88"/>
      <c r="WL96" s="88"/>
      <c r="WM96" s="89"/>
      <c r="WN96" s="88"/>
      <c r="XA96" s="88"/>
      <c r="XD96" s="88"/>
      <c r="XE96" s="89"/>
      <c r="XF96" s="88"/>
      <c r="XS96" s="88"/>
      <c r="XV96" s="88"/>
      <c r="XW96" s="89"/>
      <c r="XX96" s="88"/>
      <c r="YK96" s="88"/>
      <c r="YN96" s="88"/>
      <c r="YO96" s="89"/>
      <c r="YP96" s="88"/>
      <c r="ZC96" s="88"/>
      <c r="ZF96" s="88"/>
      <c r="ZG96" s="89"/>
      <c r="ZH96" s="88"/>
      <c r="ZU96" s="88"/>
      <c r="ZX96" s="88"/>
      <c r="ZY96" s="89"/>
      <c r="ZZ96" s="88"/>
      <c r="AAM96" s="88"/>
      <c r="AAP96" s="88"/>
      <c r="AAQ96" s="89"/>
      <c r="AAR96" s="88"/>
      <c r="ABE96" s="88"/>
      <c r="ABH96" s="88"/>
      <c r="ABI96" s="89"/>
      <c r="ABJ96" s="88"/>
      <c r="ABW96" s="88"/>
      <c r="ABZ96" s="88"/>
      <c r="ACA96" s="89"/>
      <c r="ACB96" s="88"/>
      <c r="ACO96" s="88"/>
      <c r="ACR96" s="88"/>
      <c r="ACS96" s="89"/>
      <c r="ACT96" s="88"/>
      <c r="ADG96" s="88"/>
      <c r="ADJ96" s="88"/>
      <c r="ADK96" s="89"/>
      <c r="ADL96" s="88"/>
      <c r="ADY96" s="88"/>
      <c r="AEB96" s="88"/>
      <c r="AEC96" s="89"/>
      <c r="AED96" s="88"/>
      <c r="AEQ96" s="88"/>
      <c r="AET96" s="88"/>
      <c r="AEU96" s="89"/>
      <c r="AEV96" s="88"/>
      <c r="AFI96" s="88"/>
      <c r="AFL96" s="88"/>
      <c r="AFM96" s="89"/>
      <c r="AFN96" s="88"/>
      <c r="AGA96" s="88"/>
      <c r="AGD96" s="88"/>
      <c r="AGE96" s="89"/>
      <c r="AGF96" s="88"/>
      <c r="AGS96" s="88"/>
      <c r="AGV96" s="88"/>
      <c r="AGW96" s="89"/>
      <c r="AGX96" s="88"/>
      <c r="AHK96" s="88"/>
      <c r="AHN96" s="88"/>
      <c r="AHO96" s="89"/>
      <c r="AHP96" s="88"/>
      <c r="AIC96" s="88"/>
      <c r="AIF96" s="88"/>
      <c r="AIG96" s="89"/>
      <c r="AIH96" s="88"/>
      <c r="AIU96" s="88"/>
      <c r="AIX96" s="88"/>
      <c r="AIY96" s="89"/>
      <c r="AIZ96" s="88"/>
      <c r="AJM96" s="88"/>
      <c r="AJP96" s="88"/>
      <c r="AJQ96" s="89"/>
      <c r="AJR96" s="88"/>
      <c r="AKE96" s="88"/>
      <c r="AKH96" s="88"/>
      <c r="AKI96" s="89"/>
      <c r="AKJ96" s="88"/>
      <c r="AKW96" s="88"/>
      <c r="AKZ96" s="88"/>
      <c r="ALA96" s="89"/>
      <c r="ALB96" s="88"/>
      <c r="ALO96" s="88"/>
      <c r="ALR96" s="88"/>
      <c r="ALS96" s="89"/>
      <c r="ALT96" s="88"/>
      <c r="AMG96" s="88"/>
      <c r="AMJ96" s="88"/>
      <c r="AMK96" s="89"/>
      <c r="AML96" s="88"/>
      <c r="AMY96" s="88"/>
      <c r="ANB96" s="88"/>
      <c r="ANC96" s="89"/>
      <c r="AND96" s="88"/>
      <c r="ANQ96" s="88"/>
      <c r="ANT96" s="88"/>
      <c r="ANU96" s="89"/>
      <c r="ANV96" s="88"/>
      <c r="AOI96" s="88"/>
      <c r="AOL96" s="88"/>
      <c r="AOM96" s="89"/>
      <c r="AON96" s="88"/>
      <c r="APA96" s="88"/>
      <c r="APD96" s="88"/>
      <c r="APE96" s="89"/>
      <c r="APF96" s="88"/>
      <c r="APS96" s="88"/>
      <c r="APV96" s="88"/>
      <c r="APW96" s="89"/>
      <c r="APX96" s="88"/>
      <c r="AQK96" s="88"/>
      <c r="AQN96" s="88"/>
      <c r="AQO96" s="89"/>
      <c r="AQP96" s="88"/>
      <c r="ARC96" s="88"/>
      <c r="ARF96" s="88"/>
      <c r="ARG96" s="89"/>
      <c r="ARH96" s="88"/>
      <c r="ARU96" s="88"/>
      <c r="ARX96" s="88"/>
      <c r="ARY96" s="89"/>
      <c r="ARZ96" s="88"/>
      <c r="ASM96" s="88"/>
      <c r="ASP96" s="88"/>
      <c r="ASQ96" s="89"/>
      <c r="ASR96" s="88"/>
      <c r="ATE96" s="88"/>
      <c r="ATH96" s="88"/>
      <c r="ATI96" s="89"/>
      <c r="ATJ96" s="88"/>
      <c r="ATW96" s="88"/>
      <c r="ATZ96" s="88"/>
      <c r="AUA96" s="89"/>
      <c r="AUB96" s="88"/>
      <c r="AUO96" s="88"/>
      <c r="AUR96" s="88"/>
      <c r="AUS96" s="89"/>
      <c r="AUT96" s="88"/>
      <c r="AVG96" s="88"/>
      <c r="AVJ96" s="88"/>
      <c r="AVK96" s="89"/>
      <c r="AVL96" s="88"/>
      <c r="AVY96" s="88"/>
      <c r="AWB96" s="88"/>
      <c r="AWC96" s="89"/>
      <c r="AWD96" s="88"/>
      <c r="AWQ96" s="88"/>
      <c r="AWT96" s="88"/>
      <c r="AWU96" s="89"/>
      <c r="AWV96" s="88"/>
      <c r="AXI96" s="88"/>
      <c r="AXL96" s="88"/>
      <c r="AXM96" s="89"/>
      <c r="AXN96" s="88"/>
      <c r="AYA96" s="88"/>
      <c r="AYD96" s="88"/>
      <c r="AYE96" s="89"/>
      <c r="AYF96" s="88"/>
      <c r="AYS96" s="88"/>
      <c r="AYV96" s="88"/>
      <c r="AYW96" s="89"/>
      <c r="AYX96" s="88"/>
      <c r="AZK96" s="88"/>
      <c r="AZN96" s="88"/>
      <c r="AZO96" s="89"/>
      <c r="AZP96" s="88"/>
      <c r="BAC96" s="88"/>
      <c r="BAF96" s="88"/>
      <c r="BAG96" s="89"/>
      <c r="BAH96" s="88"/>
      <c r="BAU96" s="88"/>
      <c r="BAX96" s="88"/>
      <c r="BAY96" s="89"/>
      <c r="BAZ96" s="88"/>
      <c r="BBM96" s="88"/>
      <c r="BBP96" s="88"/>
      <c r="BBQ96" s="89"/>
      <c r="BBR96" s="88"/>
      <c r="BCE96" s="88"/>
      <c r="BCH96" s="88"/>
      <c r="BCI96" s="89"/>
      <c r="BCJ96" s="88"/>
      <c r="BCW96" s="88"/>
      <c r="BCZ96" s="88"/>
      <c r="BDA96" s="89"/>
      <c r="BDB96" s="88"/>
      <c r="BDO96" s="88"/>
      <c r="BDR96" s="88"/>
      <c r="BDS96" s="89"/>
      <c r="BDT96" s="88"/>
      <c r="BEG96" s="88"/>
      <c r="BEJ96" s="88"/>
      <c r="BEK96" s="89"/>
      <c r="BEL96" s="88"/>
      <c r="BEY96" s="88"/>
      <c r="BFB96" s="88"/>
      <c r="BFC96" s="89"/>
      <c r="BFD96" s="88"/>
      <c r="BFQ96" s="88"/>
      <c r="BFT96" s="88"/>
      <c r="BFU96" s="89"/>
      <c r="BFV96" s="88"/>
      <c r="BGI96" s="88"/>
      <c r="BGL96" s="88"/>
      <c r="BGM96" s="89"/>
      <c r="BGN96" s="88"/>
      <c r="BHA96" s="88"/>
      <c r="BHD96" s="88"/>
      <c r="BHE96" s="89"/>
      <c r="BHF96" s="88"/>
      <c r="BHS96" s="88"/>
      <c r="BHV96" s="88"/>
      <c r="BHW96" s="89"/>
      <c r="BHX96" s="88"/>
      <c r="BIK96" s="88"/>
      <c r="BIN96" s="88"/>
      <c r="BIO96" s="89"/>
      <c r="BIP96" s="88"/>
      <c r="BJC96" s="88"/>
      <c r="BJF96" s="88"/>
      <c r="BJG96" s="89"/>
      <c r="BJH96" s="88"/>
      <c r="BJU96" s="88"/>
      <c r="BJX96" s="88"/>
      <c r="BJY96" s="89"/>
      <c r="BJZ96" s="88"/>
      <c r="BKM96" s="88"/>
      <c r="BKP96" s="88"/>
      <c r="BKQ96" s="89"/>
      <c r="BKR96" s="88"/>
      <c r="BLE96" s="88"/>
      <c r="BLH96" s="88"/>
      <c r="BLI96" s="89"/>
      <c r="BLJ96" s="88"/>
      <c r="BLW96" s="88"/>
      <c r="BLZ96" s="88"/>
      <c r="BMA96" s="89"/>
      <c r="BMB96" s="88"/>
      <c r="BMO96" s="88"/>
      <c r="BMR96" s="88"/>
      <c r="BMS96" s="89"/>
      <c r="BMT96" s="88"/>
      <c r="BNG96" s="88"/>
      <c r="BNJ96" s="88"/>
      <c r="BNK96" s="89"/>
      <c r="BNL96" s="88"/>
      <c r="BNY96" s="88"/>
      <c r="BOB96" s="88"/>
      <c r="BOC96" s="89"/>
      <c r="BOD96" s="88"/>
      <c r="BOQ96" s="88"/>
      <c r="BOT96" s="88"/>
      <c r="BOU96" s="89"/>
      <c r="BOV96" s="88"/>
      <c r="BPI96" s="88"/>
      <c r="BPL96" s="88"/>
      <c r="BPM96" s="89"/>
      <c r="BPN96" s="88"/>
      <c r="BQA96" s="88"/>
      <c r="BQD96" s="88"/>
      <c r="BQE96" s="89"/>
      <c r="BQF96" s="88"/>
      <c r="BQS96" s="88"/>
      <c r="BQV96" s="88"/>
      <c r="BQW96" s="89"/>
      <c r="BQX96" s="88"/>
      <c r="BRK96" s="88"/>
      <c r="BRN96" s="88"/>
      <c r="BRO96" s="89"/>
      <c r="BRP96" s="88"/>
      <c r="BSC96" s="88"/>
      <c r="BSF96" s="88"/>
      <c r="BSG96" s="89"/>
      <c r="BSH96" s="88"/>
      <c r="BSU96" s="88"/>
      <c r="BSX96" s="88"/>
      <c r="BSY96" s="89"/>
      <c r="BSZ96" s="88"/>
      <c r="BTM96" s="88"/>
      <c r="BTP96" s="88"/>
      <c r="BTQ96" s="89"/>
      <c r="BTR96" s="88"/>
      <c r="BUE96" s="88"/>
      <c r="BUH96" s="88"/>
      <c r="BUI96" s="89"/>
      <c r="BUJ96" s="88"/>
      <c r="BUW96" s="88"/>
      <c r="BUZ96" s="88"/>
      <c r="BVA96" s="89"/>
      <c r="BVB96" s="88"/>
      <c r="BVO96" s="88"/>
      <c r="BVR96" s="88"/>
      <c r="BVS96" s="89"/>
      <c r="BVT96" s="88"/>
      <c r="BWG96" s="88"/>
      <c r="BWJ96" s="88"/>
      <c r="BWK96" s="89"/>
      <c r="BWL96" s="88"/>
      <c r="BWY96" s="88"/>
      <c r="BXB96" s="88"/>
      <c r="BXC96" s="89"/>
      <c r="BXD96" s="88"/>
      <c r="BXQ96" s="88"/>
      <c r="BXT96" s="88"/>
      <c r="BXU96" s="89"/>
      <c r="BXV96" s="88"/>
      <c r="BYI96" s="88"/>
      <c r="BYL96" s="88"/>
      <c r="BYM96" s="89"/>
      <c r="BYN96" s="88"/>
      <c r="BZA96" s="88"/>
      <c r="BZD96" s="88"/>
      <c r="BZE96" s="89"/>
      <c r="BZF96" s="88"/>
      <c r="BZS96" s="88"/>
      <c r="BZV96" s="88"/>
      <c r="BZW96" s="89"/>
      <c r="BZX96" s="88"/>
      <c r="CAK96" s="88"/>
      <c r="CAN96" s="88"/>
      <c r="CAO96" s="89"/>
      <c r="CAP96" s="88"/>
      <c r="CBC96" s="88"/>
      <c r="CBF96" s="88"/>
      <c r="CBG96" s="89"/>
      <c r="CBH96" s="88"/>
      <c r="CBU96" s="88"/>
      <c r="CBX96" s="88"/>
      <c r="CBY96" s="89"/>
      <c r="CBZ96" s="88"/>
      <c r="CCM96" s="88"/>
      <c r="CCP96" s="88"/>
      <c r="CCQ96" s="89"/>
      <c r="CCR96" s="88"/>
      <c r="CDE96" s="88"/>
      <c r="CDH96" s="88"/>
      <c r="CDI96" s="89"/>
      <c r="CDJ96" s="88"/>
      <c r="CDW96" s="88"/>
      <c r="CDZ96" s="88"/>
      <c r="CEA96" s="89"/>
      <c r="CEB96" s="88"/>
      <c r="CEO96" s="88"/>
      <c r="CER96" s="88"/>
      <c r="CES96" s="89"/>
      <c r="CET96" s="88"/>
      <c r="CFG96" s="88"/>
      <c r="CFJ96" s="88"/>
      <c r="CFK96" s="89"/>
      <c r="CFL96" s="88"/>
      <c r="CFY96" s="88"/>
      <c r="CGB96" s="88"/>
      <c r="CGC96" s="89"/>
      <c r="CGD96" s="88"/>
      <c r="CGQ96" s="88"/>
      <c r="CGT96" s="88"/>
      <c r="CGU96" s="89"/>
      <c r="CGV96" s="88"/>
      <c r="CHI96" s="88"/>
      <c r="CHL96" s="88"/>
      <c r="CHM96" s="89"/>
      <c r="CHN96" s="88"/>
      <c r="CIA96" s="88"/>
      <c r="CID96" s="88"/>
      <c r="CIE96" s="89"/>
      <c r="CIF96" s="88"/>
      <c r="CIS96" s="88"/>
      <c r="CIV96" s="88"/>
      <c r="CIW96" s="89"/>
      <c r="CIX96" s="88"/>
      <c r="CJK96" s="88"/>
      <c r="CJN96" s="88"/>
      <c r="CJO96" s="89"/>
      <c r="CJP96" s="88"/>
      <c r="CKC96" s="88"/>
      <c r="CKF96" s="88"/>
      <c r="CKG96" s="89"/>
      <c r="CKH96" s="88"/>
      <c r="CKU96" s="88"/>
      <c r="CKX96" s="88"/>
      <c r="CKY96" s="89"/>
      <c r="CKZ96" s="88"/>
      <c r="CLM96" s="88"/>
      <c r="CLP96" s="88"/>
      <c r="CLQ96" s="89"/>
      <c r="CLR96" s="88"/>
      <c r="CME96" s="88"/>
      <c r="CMH96" s="88"/>
      <c r="CMI96" s="89"/>
      <c r="CMJ96" s="88"/>
      <c r="CMW96" s="88"/>
      <c r="CMZ96" s="88"/>
      <c r="CNA96" s="89"/>
      <c r="CNB96" s="88"/>
      <c r="CNO96" s="88"/>
      <c r="CNR96" s="88"/>
      <c r="CNS96" s="89"/>
      <c r="CNT96" s="88"/>
      <c r="COG96" s="88"/>
      <c r="COJ96" s="88"/>
      <c r="COK96" s="89"/>
      <c r="COL96" s="88"/>
      <c r="COY96" s="88"/>
      <c r="CPB96" s="88"/>
      <c r="CPC96" s="89"/>
      <c r="CPD96" s="88"/>
      <c r="CPQ96" s="88"/>
      <c r="CPT96" s="88"/>
      <c r="CPU96" s="89"/>
      <c r="CPV96" s="88"/>
      <c r="CQI96" s="88"/>
      <c r="CQL96" s="88"/>
      <c r="CQM96" s="89"/>
      <c r="CQN96" s="88"/>
      <c r="CRA96" s="88"/>
      <c r="CRD96" s="88"/>
      <c r="CRE96" s="89"/>
      <c r="CRF96" s="88"/>
      <c r="CRS96" s="88"/>
      <c r="CRV96" s="88"/>
      <c r="CRW96" s="89"/>
      <c r="CRX96" s="88"/>
      <c r="CSK96" s="88"/>
      <c r="CSN96" s="88"/>
      <c r="CSO96" s="89"/>
      <c r="CSP96" s="88"/>
      <c r="CTC96" s="88"/>
      <c r="CTF96" s="88"/>
      <c r="CTG96" s="89"/>
      <c r="CTH96" s="88"/>
      <c r="CTU96" s="88"/>
      <c r="CTX96" s="88"/>
      <c r="CTY96" s="89"/>
      <c r="CTZ96" s="88"/>
      <c r="CUM96" s="88"/>
      <c r="CUP96" s="88"/>
      <c r="CUQ96" s="89"/>
      <c r="CUR96" s="88"/>
      <c r="CVE96" s="88"/>
      <c r="CVH96" s="88"/>
      <c r="CVI96" s="89"/>
      <c r="CVJ96" s="88"/>
      <c r="CVW96" s="88"/>
      <c r="CVZ96" s="88"/>
      <c r="CWA96" s="89"/>
      <c r="CWB96" s="88"/>
      <c r="CWO96" s="88"/>
      <c r="CWR96" s="88"/>
      <c r="CWS96" s="89"/>
      <c r="CWT96" s="88"/>
      <c r="CXG96" s="88"/>
      <c r="CXJ96" s="88"/>
      <c r="CXK96" s="89"/>
      <c r="CXL96" s="88"/>
      <c r="CXY96" s="88"/>
      <c r="CYB96" s="88"/>
      <c r="CYC96" s="89"/>
      <c r="CYD96" s="88"/>
      <c r="CYQ96" s="88"/>
      <c r="CYT96" s="88"/>
      <c r="CYU96" s="89"/>
      <c r="CYV96" s="88"/>
      <c r="CZI96" s="88"/>
      <c r="CZL96" s="88"/>
      <c r="CZM96" s="89"/>
      <c r="CZN96" s="88"/>
      <c r="DAA96" s="88"/>
      <c r="DAD96" s="88"/>
      <c r="DAE96" s="89"/>
      <c r="DAF96" s="88"/>
      <c r="DAS96" s="88"/>
      <c r="DAV96" s="88"/>
      <c r="DAW96" s="89"/>
      <c r="DAX96" s="88"/>
      <c r="DBK96" s="88"/>
      <c r="DBN96" s="88"/>
      <c r="DBO96" s="89"/>
      <c r="DBP96" s="88"/>
      <c r="DCC96" s="88"/>
      <c r="DCF96" s="88"/>
      <c r="DCG96" s="89"/>
      <c r="DCH96" s="88"/>
      <c r="DCU96" s="88"/>
      <c r="DCX96" s="88"/>
      <c r="DCY96" s="89"/>
      <c r="DCZ96" s="88"/>
      <c r="DDM96" s="88"/>
      <c r="DDP96" s="88"/>
      <c r="DDQ96" s="89"/>
      <c r="DDR96" s="88"/>
      <c r="DEE96" s="88"/>
      <c r="DEH96" s="88"/>
      <c r="DEI96" s="89"/>
      <c r="DEJ96" s="88"/>
      <c r="DEW96" s="88"/>
      <c r="DEZ96" s="88"/>
      <c r="DFA96" s="89"/>
      <c r="DFB96" s="88"/>
      <c r="DFO96" s="88"/>
      <c r="DFR96" s="88"/>
      <c r="DFS96" s="89"/>
      <c r="DFT96" s="88"/>
      <c r="DGG96" s="88"/>
      <c r="DGJ96" s="88"/>
      <c r="DGK96" s="89"/>
      <c r="DGL96" s="88"/>
      <c r="DGY96" s="88"/>
      <c r="DHB96" s="88"/>
      <c r="DHC96" s="89"/>
      <c r="DHD96" s="88"/>
      <c r="DHQ96" s="88"/>
      <c r="DHT96" s="88"/>
      <c r="DHU96" s="89"/>
      <c r="DHV96" s="88"/>
      <c r="DII96" s="88"/>
      <c r="DIL96" s="88"/>
      <c r="DIM96" s="89"/>
      <c r="DIN96" s="88"/>
      <c r="DJA96" s="88"/>
      <c r="DJD96" s="88"/>
      <c r="DJE96" s="89"/>
      <c r="DJF96" s="88"/>
      <c r="DJS96" s="88"/>
      <c r="DJV96" s="88"/>
      <c r="DJW96" s="89"/>
      <c r="DJX96" s="88"/>
      <c r="DKK96" s="88"/>
      <c r="DKN96" s="88"/>
      <c r="DKO96" s="89"/>
      <c r="DKP96" s="88"/>
      <c r="DLC96" s="88"/>
      <c r="DLF96" s="88"/>
      <c r="DLG96" s="89"/>
      <c r="DLH96" s="88"/>
      <c r="DLU96" s="88"/>
      <c r="DLX96" s="88"/>
      <c r="DLY96" s="89"/>
      <c r="DLZ96" s="88"/>
      <c r="DMM96" s="88"/>
      <c r="DMP96" s="88"/>
      <c r="DMQ96" s="89"/>
      <c r="DMR96" s="88"/>
      <c r="DNE96" s="88"/>
      <c r="DNH96" s="88"/>
      <c r="DNI96" s="89"/>
      <c r="DNJ96" s="88"/>
      <c r="DNW96" s="88"/>
      <c r="DNZ96" s="88"/>
      <c r="DOA96" s="89"/>
      <c r="DOB96" s="88"/>
      <c r="DOO96" s="88"/>
      <c r="DOR96" s="88"/>
      <c r="DOS96" s="89"/>
      <c r="DOT96" s="88"/>
      <c r="DPG96" s="88"/>
      <c r="DPJ96" s="88"/>
      <c r="DPK96" s="89"/>
      <c r="DPL96" s="88"/>
      <c r="DPY96" s="88"/>
      <c r="DQB96" s="88"/>
      <c r="DQC96" s="89"/>
      <c r="DQD96" s="88"/>
      <c r="DQQ96" s="88"/>
      <c r="DQT96" s="88"/>
      <c r="DQU96" s="89"/>
      <c r="DQV96" s="88"/>
      <c r="DRI96" s="88"/>
      <c r="DRL96" s="88"/>
      <c r="DRM96" s="89"/>
      <c r="DRN96" s="88"/>
      <c r="DSA96" s="88"/>
      <c r="DSD96" s="88"/>
      <c r="DSE96" s="89"/>
      <c r="DSF96" s="88"/>
      <c r="DSS96" s="88"/>
      <c r="DSV96" s="88"/>
      <c r="DSW96" s="89"/>
      <c r="DSX96" s="88"/>
      <c r="DTK96" s="88"/>
      <c r="DTN96" s="88"/>
      <c r="DTO96" s="89"/>
      <c r="DTP96" s="88"/>
      <c r="DUC96" s="88"/>
      <c r="DUF96" s="88"/>
      <c r="DUG96" s="89"/>
      <c r="DUH96" s="88"/>
      <c r="DUU96" s="88"/>
      <c r="DUX96" s="88"/>
      <c r="DUY96" s="89"/>
      <c r="DUZ96" s="88"/>
      <c r="DVM96" s="88"/>
      <c r="DVP96" s="88"/>
      <c r="DVQ96" s="89"/>
      <c r="DVR96" s="88"/>
      <c r="DWE96" s="88"/>
      <c r="DWH96" s="88"/>
      <c r="DWI96" s="89"/>
      <c r="DWJ96" s="88"/>
      <c r="DWW96" s="88"/>
      <c r="DWZ96" s="88"/>
      <c r="DXA96" s="89"/>
      <c r="DXB96" s="88"/>
      <c r="DXO96" s="88"/>
      <c r="DXR96" s="88"/>
      <c r="DXS96" s="89"/>
      <c r="DXT96" s="88"/>
      <c r="DYG96" s="88"/>
      <c r="DYJ96" s="88"/>
      <c r="DYK96" s="89"/>
      <c r="DYL96" s="88"/>
      <c r="DYY96" s="88"/>
      <c r="DZB96" s="88"/>
      <c r="DZC96" s="89"/>
      <c r="DZD96" s="88"/>
      <c r="DZQ96" s="88"/>
      <c r="DZT96" s="88"/>
      <c r="DZU96" s="89"/>
      <c r="DZV96" s="88"/>
      <c r="EAI96" s="88"/>
      <c r="EAL96" s="88"/>
      <c r="EAM96" s="89"/>
      <c r="EAN96" s="88"/>
      <c r="EBA96" s="88"/>
      <c r="EBD96" s="88"/>
      <c r="EBE96" s="89"/>
      <c r="EBF96" s="88"/>
      <c r="EBS96" s="88"/>
      <c r="EBV96" s="88"/>
      <c r="EBW96" s="89"/>
      <c r="EBX96" s="88"/>
      <c r="ECK96" s="88"/>
      <c r="ECN96" s="88"/>
      <c r="ECO96" s="89"/>
      <c r="ECP96" s="88"/>
      <c r="EDC96" s="88"/>
      <c r="EDF96" s="88"/>
      <c r="EDG96" s="89"/>
      <c r="EDH96" s="88"/>
      <c r="EDU96" s="88"/>
      <c r="EDX96" s="88"/>
      <c r="EDY96" s="89"/>
      <c r="EDZ96" s="88"/>
      <c r="EEM96" s="88"/>
      <c r="EEP96" s="88"/>
      <c r="EEQ96" s="89"/>
      <c r="EER96" s="88"/>
      <c r="EFE96" s="88"/>
      <c r="EFH96" s="88"/>
      <c r="EFI96" s="89"/>
      <c r="EFJ96" s="88"/>
      <c r="EFW96" s="88"/>
      <c r="EFZ96" s="88"/>
      <c r="EGA96" s="89"/>
      <c r="EGB96" s="88"/>
      <c r="EGO96" s="88"/>
      <c r="EGR96" s="88"/>
      <c r="EGS96" s="89"/>
      <c r="EGT96" s="88"/>
      <c r="EHG96" s="88"/>
      <c r="EHJ96" s="88"/>
      <c r="EHK96" s="89"/>
      <c r="EHL96" s="88"/>
      <c r="EHY96" s="88"/>
      <c r="EIB96" s="88"/>
      <c r="EIC96" s="89"/>
      <c r="EID96" s="88"/>
      <c r="EIQ96" s="88"/>
      <c r="EIT96" s="88"/>
      <c r="EIU96" s="89"/>
      <c r="EIV96" s="88"/>
      <c r="EJI96" s="88"/>
      <c r="EJL96" s="88"/>
      <c r="EJM96" s="89"/>
      <c r="EJN96" s="88"/>
      <c r="EKA96" s="88"/>
      <c r="EKD96" s="88"/>
      <c r="EKE96" s="89"/>
      <c r="EKF96" s="88"/>
      <c r="EKS96" s="88"/>
      <c r="EKV96" s="88"/>
      <c r="EKW96" s="89"/>
      <c r="EKX96" s="88"/>
      <c r="ELK96" s="88"/>
      <c r="ELN96" s="88"/>
      <c r="ELO96" s="89"/>
      <c r="ELP96" s="88"/>
      <c r="EMC96" s="88"/>
      <c r="EMF96" s="88"/>
      <c r="EMG96" s="89"/>
      <c r="EMH96" s="88"/>
      <c r="EMU96" s="88"/>
      <c r="EMX96" s="88"/>
      <c r="EMY96" s="89"/>
      <c r="EMZ96" s="88"/>
      <c r="ENM96" s="88"/>
      <c r="ENP96" s="88"/>
      <c r="ENQ96" s="89"/>
      <c r="ENR96" s="88"/>
      <c r="EOE96" s="88"/>
      <c r="EOH96" s="88"/>
      <c r="EOI96" s="89"/>
      <c r="EOJ96" s="88"/>
      <c r="EOW96" s="88"/>
      <c r="EOZ96" s="88"/>
      <c r="EPA96" s="89"/>
      <c r="EPB96" s="88"/>
      <c r="EPO96" s="88"/>
      <c r="EPR96" s="88"/>
      <c r="EPS96" s="89"/>
      <c r="EPT96" s="88"/>
      <c r="EQG96" s="88"/>
      <c r="EQJ96" s="88"/>
      <c r="EQK96" s="89"/>
      <c r="EQL96" s="88"/>
      <c r="EQY96" s="88"/>
      <c r="ERB96" s="88"/>
      <c r="ERC96" s="89"/>
      <c r="ERD96" s="88"/>
      <c r="ERQ96" s="88"/>
      <c r="ERT96" s="88"/>
      <c r="ERU96" s="89"/>
      <c r="ERV96" s="88"/>
      <c r="ESI96" s="88"/>
      <c r="ESL96" s="88"/>
      <c r="ESM96" s="89"/>
      <c r="ESN96" s="88"/>
      <c r="ETA96" s="88"/>
      <c r="ETD96" s="88"/>
      <c r="ETE96" s="89"/>
      <c r="ETF96" s="88"/>
      <c r="ETS96" s="88"/>
      <c r="ETV96" s="88"/>
      <c r="ETW96" s="89"/>
      <c r="ETX96" s="88"/>
      <c r="EUK96" s="88"/>
      <c r="EUN96" s="88"/>
      <c r="EUO96" s="89"/>
      <c r="EUP96" s="88"/>
      <c r="EVC96" s="88"/>
      <c r="EVF96" s="88"/>
      <c r="EVG96" s="89"/>
      <c r="EVH96" s="88"/>
      <c r="EVU96" s="88"/>
      <c r="EVX96" s="88"/>
      <c r="EVY96" s="89"/>
      <c r="EVZ96" s="88"/>
      <c r="EWM96" s="88"/>
      <c r="EWP96" s="88"/>
      <c r="EWQ96" s="89"/>
      <c r="EWR96" s="88"/>
      <c r="EXE96" s="88"/>
      <c r="EXH96" s="88"/>
      <c r="EXI96" s="89"/>
      <c r="EXJ96" s="88"/>
      <c r="EXW96" s="88"/>
      <c r="EXZ96" s="88"/>
      <c r="EYA96" s="89"/>
      <c r="EYB96" s="88"/>
      <c r="EYO96" s="88"/>
      <c r="EYR96" s="88"/>
      <c r="EYS96" s="89"/>
      <c r="EYT96" s="88"/>
      <c r="EZG96" s="88"/>
      <c r="EZJ96" s="88"/>
      <c r="EZK96" s="89"/>
      <c r="EZL96" s="88"/>
      <c r="EZY96" s="88"/>
      <c r="FAB96" s="88"/>
      <c r="FAC96" s="89"/>
      <c r="FAD96" s="88"/>
      <c r="FAQ96" s="88"/>
      <c r="FAT96" s="88"/>
      <c r="FAU96" s="89"/>
      <c r="FAV96" s="88"/>
      <c r="FBI96" s="88"/>
      <c r="FBL96" s="88"/>
      <c r="FBM96" s="89"/>
      <c r="FBN96" s="88"/>
      <c r="FCA96" s="88"/>
      <c r="FCD96" s="88"/>
      <c r="FCE96" s="89"/>
      <c r="FCF96" s="88"/>
      <c r="FCS96" s="88"/>
      <c r="FCV96" s="88"/>
      <c r="FCW96" s="89"/>
      <c r="FCX96" s="88"/>
      <c r="FDK96" s="88"/>
      <c r="FDN96" s="88"/>
      <c r="FDO96" s="89"/>
      <c r="FDP96" s="88"/>
      <c r="FEC96" s="88"/>
      <c r="FEF96" s="88"/>
      <c r="FEG96" s="89"/>
      <c r="FEH96" s="88"/>
      <c r="FEU96" s="88"/>
      <c r="FEX96" s="88"/>
      <c r="FEY96" s="89"/>
      <c r="FEZ96" s="88"/>
      <c r="FFM96" s="88"/>
      <c r="FFP96" s="88"/>
      <c r="FFQ96" s="89"/>
      <c r="FFR96" s="88"/>
      <c r="FGE96" s="88"/>
      <c r="FGH96" s="88"/>
      <c r="FGI96" s="89"/>
      <c r="FGJ96" s="88"/>
      <c r="FGW96" s="88"/>
      <c r="FGZ96" s="88"/>
      <c r="FHA96" s="89"/>
      <c r="FHB96" s="88"/>
      <c r="FHO96" s="88"/>
      <c r="FHR96" s="88"/>
      <c r="FHS96" s="89"/>
      <c r="FHT96" s="88"/>
      <c r="FIG96" s="88"/>
      <c r="FIJ96" s="88"/>
      <c r="FIK96" s="89"/>
      <c r="FIL96" s="88"/>
      <c r="FIY96" s="88"/>
      <c r="FJB96" s="88"/>
      <c r="FJC96" s="89"/>
      <c r="FJD96" s="88"/>
      <c r="FJQ96" s="88"/>
      <c r="FJT96" s="88"/>
      <c r="FJU96" s="89"/>
      <c r="FJV96" s="88"/>
      <c r="FKI96" s="88"/>
      <c r="FKL96" s="88"/>
      <c r="FKM96" s="89"/>
      <c r="FKN96" s="88"/>
      <c r="FLA96" s="88"/>
      <c r="FLD96" s="88"/>
      <c r="FLE96" s="89"/>
      <c r="FLF96" s="88"/>
      <c r="FLS96" s="88"/>
      <c r="FLV96" s="88"/>
      <c r="FLW96" s="89"/>
      <c r="FLX96" s="88"/>
      <c r="FMK96" s="88"/>
      <c r="FMN96" s="88"/>
      <c r="FMO96" s="89"/>
      <c r="FMP96" s="88"/>
      <c r="FNC96" s="88"/>
      <c r="FNF96" s="88"/>
      <c r="FNG96" s="89"/>
      <c r="FNH96" s="88"/>
      <c r="FNU96" s="88"/>
      <c r="FNX96" s="88"/>
      <c r="FNY96" s="89"/>
      <c r="FNZ96" s="88"/>
      <c r="FOM96" s="88"/>
      <c r="FOP96" s="88"/>
      <c r="FOQ96" s="89"/>
      <c r="FOR96" s="88"/>
      <c r="FPE96" s="88"/>
      <c r="FPH96" s="88"/>
      <c r="FPI96" s="89"/>
      <c r="FPJ96" s="88"/>
      <c r="FPW96" s="88"/>
      <c r="FPZ96" s="88"/>
      <c r="FQA96" s="89"/>
      <c r="FQB96" s="88"/>
      <c r="FQO96" s="88"/>
      <c r="FQR96" s="88"/>
      <c r="FQS96" s="89"/>
      <c r="FQT96" s="88"/>
      <c r="FRG96" s="88"/>
      <c r="FRJ96" s="88"/>
      <c r="FRK96" s="89"/>
      <c r="FRL96" s="88"/>
      <c r="FRY96" s="88"/>
      <c r="FSB96" s="88"/>
      <c r="FSC96" s="89"/>
      <c r="FSD96" s="88"/>
      <c r="FSQ96" s="88"/>
      <c r="FST96" s="88"/>
      <c r="FSU96" s="89"/>
      <c r="FSV96" s="88"/>
      <c r="FTI96" s="88"/>
      <c r="FTL96" s="88"/>
      <c r="FTM96" s="89"/>
      <c r="FTN96" s="88"/>
      <c r="FUA96" s="88"/>
      <c r="FUD96" s="88"/>
      <c r="FUE96" s="89"/>
      <c r="FUF96" s="88"/>
      <c r="FUS96" s="88"/>
      <c r="FUV96" s="88"/>
      <c r="FUW96" s="89"/>
      <c r="FUX96" s="88"/>
      <c r="FVK96" s="88"/>
      <c r="FVN96" s="88"/>
      <c r="FVO96" s="89"/>
      <c r="FVP96" s="88"/>
      <c r="FWC96" s="88"/>
      <c r="FWF96" s="88"/>
      <c r="FWG96" s="89"/>
      <c r="FWH96" s="88"/>
      <c r="FWU96" s="88"/>
      <c r="FWX96" s="88"/>
      <c r="FWY96" s="89"/>
      <c r="FWZ96" s="88"/>
      <c r="FXM96" s="88"/>
      <c r="FXP96" s="88"/>
      <c r="FXQ96" s="89"/>
      <c r="FXR96" s="88"/>
      <c r="FYE96" s="88"/>
      <c r="FYH96" s="88"/>
      <c r="FYI96" s="89"/>
      <c r="FYJ96" s="88"/>
      <c r="FYW96" s="88"/>
      <c r="FYZ96" s="88"/>
      <c r="FZA96" s="89"/>
      <c r="FZB96" s="88"/>
      <c r="FZO96" s="88"/>
      <c r="FZR96" s="88"/>
      <c r="FZS96" s="89"/>
      <c r="FZT96" s="88"/>
      <c r="GAG96" s="88"/>
      <c r="GAJ96" s="88"/>
      <c r="GAK96" s="89"/>
      <c r="GAL96" s="88"/>
      <c r="GAY96" s="88"/>
      <c r="GBB96" s="88"/>
      <c r="GBC96" s="89"/>
      <c r="GBD96" s="88"/>
      <c r="GBQ96" s="88"/>
      <c r="GBT96" s="88"/>
      <c r="GBU96" s="89"/>
      <c r="GBV96" s="88"/>
      <c r="GCI96" s="88"/>
      <c r="GCL96" s="88"/>
      <c r="GCM96" s="89"/>
      <c r="GCN96" s="88"/>
      <c r="GDA96" s="88"/>
      <c r="GDD96" s="88"/>
      <c r="GDE96" s="89"/>
      <c r="GDF96" s="88"/>
      <c r="GDS96" s="88"/>
      <c r="GDV96" s="88"/>
      <c r="GDW96" s="89"/>
      <c r="GDX96" s="88"/>
      <c r="GEK96" s="88"/>
      <c r="GEN96" s="88"/>
      <c r="GEO96" s="89"/>
      <c r="GEP96" s="88"/>
      <c r="GFC96" s="88"/>
      <c r="GFF96" s="88"/>
      <c r="GFG96" s="89"/>
      <c r="GFH96" s="88"/>
      <c r="GFU96" s="88"/>
      <c r="GFX96" s="88"/>
      <c r="GFY96" s="89"/>
      <c r="GFZ96" s="88"/>
      <c r="GGM96" s="88"/>
      <c r="GGP96" s="88"/>
      <c r="GGQ96" s="89"/>
      <c r="GGR96" s="88"/>
      <c r="GHE96" s="88"/>
      <c r="GHH96" s="88"/>
      <c r="GHI96" s="89"/>
      <c r="GHJ96" s="88"/>
      <c r="GHW96" s="88"/>
      <c r="GHZ96" s="88"/>
      <c r="GIA96" s="89"/>
      <c r="GIB96" s="88"/>
      <c r="GIO96" s="88"/>
      <c r="GIR96" s="88"/>
      <c r="GIS96" s="89"/>
      <c r="GIT96" s="88"/>
      <c r="GJG96" s="88"/>
      <c r="GJJ96" s="88"/>
      <c r="GJK96" s="89"/>
      <c r="GJL96" s="88"/>
      <c r="GJY96" s="88"/>
      <c r="GKB96" s="88"/>
      <c r="GKC96" s="89"/>
      <c r="GKD96" s="88"/>
      <c r="GKQ96" s="88"/>
      <c r="GKT96" s="88"/>
      <c r="GKU96" s="89"/>
      <c r="GKV96" s="88"/>
      <c r="GLI96" s="88"/>
      <c r="GLL96" s="88"/>
      <c r="GLM96" s="89"/>
      <c r="GLN96" s="88"/>
      <c r="GMA96" s="88"/>
      <c r="GMD96" s="88"/>
      <c r="GME96" s="89"/>
      <c r="GMF96" s="88"/>
      <c r="GMS96" s="88"/>
      <c r="GMV96" s="88"/>
      <c r="GMW96" s="89"/>
      <c r="GMX96" s="88"/>
      <c r="GNK96" s="88"/>
      <c r="GNN96" s="88"/>
      <c r="GNO96" s="89"/>
      <c r="GNP96" s="88"/>
      <c r="GOC96" s="88"/>
      <c r="GOF96" s="88"/>
      <c r="GOG96" s="89"/>
      <c r="GOH96" s="88"/>
      <c r="GOU96" s="88"/>
      <c r="GOX96" s="88"/>
      <c r="GOY96" s="89"/>
      <c r="GOZ96" s="88"/>
      <c r="GPM96" s="88"/>
      <c r="GPP96" s="88"/>
      <c r="GPQ96" s="89"/>
      <c r="GPR96" s="88"/>
      <c r="GQE96" s="88"/>
      <c r="GQH96" s="88"/>
      <c r="GQI96" s="89"/>
      <c r="GQJ96" s="88"/>
      <c r="GQW96" s="88"/>
      <c r="GQZ96" s="88"/>
      <c r="GRA96" s="89"/>
      <c r="GRB96" s="88"/>
      <c r="GRO96" s="88"/>
      <c r="GRR96" s="88"/>
      <c r="GRS96" s="89"/>
      <c r="GRT96" s="88"/>
      <c r="GSG96" s="88"/>
      <c r="GSJ96" s="88"/>
      <c r="GSK96" s="89"/>
      <c r="GSL96" s="88"/>
      <c r="GSY96" s="88"/>
      <c r="GTB96" s="88"/>
      <c r="GTC96" s="89"/>
      <c r="GTD96" s="88"/>
      <c r="GTQ96" s="88"/>
      <c r="GTT96" s="88"/>
      <c r="GTU96" s="89"/>
      <c r="GTV96" s="88"/>
      <c r="GUI96" s="88"/>
      <c r="GUL96" s="88"/>
      <c r="GUM96" s="89"/>
      <c r="GUN96" s="88"/>
      <c r="GVA96" s="88"/>
      <c r="GVD96" s="88"/>
      <c r="GVE96" s="89"/>
      <c r="GVF96" s="88"/>
      <c r="GVS96" s="88"/>
      <c r="GVV96" s="88"/>
      <c r="GVW96" s="89"/>
      <c r="GVX96" s="88"/>
      <c r="GWK96" s="88"/>
      <c r="GWN96" s="88"/>
      <c r="GWO96" s="89"/>
      <c r="GWP96" s="88"/>
      <c r="GXC96" s="88"/>
      <c r="GXF96" s="88"/>
      <c r="GXG96" s="89"/>
      <c r="GXH96" s="88"/>
      <c r="GXU96" s="88"/>
      <c r="GXX96" s="88"/>
      <c r="GXY96" s="89"/>
      <c r="GXZ96" s="88"/>
      <c r="GYM96" s="88"/>
      <c r="GYP96" s="88"/>
      <c r="GYQ96" s="89"/>
      <c r="GYR96" s="88"/>
      <c r="GZE96" s="88"/>
      <c r="GZH96" s="88"/>
      <c r="GZI96" s="89"/>
      <c r="GZJ96" s="88"/>
      <c r="GZW96" s="88"/>
      <c r="GZZ96" s="88"/>
      <c r="HAA96" s="89"/>
      <c r="HAB96" s="88"/>
      <c r="HAO96" s="88"/>
      <c r="HAR96" s="88"/>
      <c r="HAS96" s="89"/>
      <c r="HAT96" s="88"/>
      <c r="HBG96" s="88"/>
      <c r="HBJ96" s="88"/>
      <c r="HBK96" s="89"/>
      <c r="HBL96" s="88"/>
      <c r="HBY96" s="88"/>
      <c r="HCB96" s="88"/>
      <c r="HCC96" s="89"/>
      <c r="HCD96" s="88"/>
      <c r="HCQ96" s="88"/>
      <c r="HCT96" s="88"/>
      <c r="HCU96" s="89"/>
      <c r="HCV96" s="88"/>
      <c r="HDI96" s="88"/>
      <c r="HDL96" s="88"/>
      <c r="HDM96" s="89"/>
      <c r="HDN96" s="88"/>
      <c r="HEA96" s="88"/>
      <c r="HED96" s="88"/>
      <c r="HEE96" s="89"/>
      <c r="HEF96" s="88"/>
      <c r="HES96" s="88"/>
      <c r="HEV96" s="88"/>
      <c r="HEW96" s="89"/>
      <c r="HEX96" s="88"/>
      <c r="HFK96" s="88"/>
      <c r="HFN96" s="88"/>
      <c r="HFO96" s="89"/>
      <c r="HFP96" s="88"/>
      <c r="HGC96" s="88"/>
      <c r="HGF96" s="88"/>
      <c r="HGG96" s="89"/>
      <c r="HGH96" s="88"/>
      <c r="HGU96" s="88"/>
      <c r="HGX96" s="88"/>
      <c r="HGY96" s="89"/>
      <c r="HGZ96" s="88"/>
      <c r="HHM96" s="88"/>
      <c r="HHP96" s="88"/>
      <c r="HHQ96" s="89"/>
      <c r="HHR96" s="88"/>
      <c r="HIE96" s="88"/>
      <c r="HIH96" s="88"/>
      <c r="HII96" s="89"/>
      <c r="HIJ96" s="88"/>
      <c r="HIW96" s="88"/>
      <c r="HIZ96" s="88"/>
      <c r="HJA96" s="89"/>
      <c r="HJB96" s="88"/>
      <c r="HJO96" s="88"/>
      <c r="HJR96" s="88"/>
      <c r="HJS96" s="89"/>
      <c r="HJT96" s="88"/>
      <c r="HKG96" s="88"/>
      <c r="HKJ96" s="88"/>
      <c r="HKK96" s="89"/>
      <c r="HKL96" s="88"/>
      <c r="HKY96" s="88"/>
      <c r="HLB96" s="88"/>
      <c r="HLC96" s="89"/>
      <c r="HLD96" s="88"/>
      <c r="HLQ96" s="88"/>
      <c r="HLT96" s="88"/>
      <c r="HLU96" s="89"/>
      <c r="HLV96" s="88"/>
      <c r="HMI96" s="88"/>
      <c r="HML96" s="88"/>
      <c r="HMM96" s="89"/>
      <c r="HMN96" s="88"/>
      <c r="HNA96" s="88"/>
      <c r="HND96" s="88"/>
      <c r="HNE96" s="89"/>
      <c r="HNF96" s="88"/>
      <c r="HNS96" s="88"/>
      <c r="HNV96" s="88"/>
      <c r="HNW96" s="89"/>
      <c r="HNX96" s="88"/>
      <c r="HOK96" s="88"/>
      <c r="HON96" s="88"/>
      <c r="HOO96" s="89"/>
      <c r="HOP96" s="88"/>
      <c r="HPC96" s="88"/>
      <c r="HPF96" s="88"/>
      <c r="HPG96" s="89"/>
      <c r="HPH96" s="88"/>
      <c r="HPU96" s="88"/>
      <c r="HPX96" s="88"/>
      <c r="HPY96" s="89"/>
      <c r="HPZ96" s="88"/>
      <c r="HQM96" s="88"/>
      <c r="HQP96" s="88"/>
      <c r="HQQ96" s="89"/>
      <c r="HQR96" s="88"/>
      <c r="HRE96" s="88"/>
      <c r="HRH96" s="88"/>
      <c r="HRI96" s="89"/>
      <c r="HRJ96" s="88"/>
      <c r="HRW96" s="88"/>
      <c r="HRZ96" s="88"/>
      <c r="HSA96" s="89"/>
      <c r="HSB96" s="88"/>
      <c r="HSO96" s="88"/>
      <c r="HSR96" s="88"/>
      <c r="HSS96" s="89"/>
      <c r="HST96" s="88"/>
      <c r="HTG96" s="88"/>
      <c r="HTJ96" s="88"/>
      <c r="HTK96" s="89"/>
      <c r="HTL96" s="88"/>
      <c r="HTY96" s="88"/>
      <c r="HUB96" s="88"/>
      <c r="HUC96" s="89"/>
      <c r="HUD96" s="88"/>
      <c r="HUQ96" s="88"/>
      <c r="HUT96" s="88"/>
      <c r="HUU96" s="89"/>
      <c r="HUV96" s="88"/>
      <c r="HVI96" s="88"/>
      <c r="HVL96" s="88"/>
      <c r="HVM96" s="89"/>
      <c r="HVN96" s="88"/>
      <c r="HWA96" s="88"/>
      <c r="HWD96" s="88"/>
      <c r="HWE96" s="89"/>
      <c r="HWF96" s="88"/>
      <c r="HWS96" s="88"/>
      <c r="HWV96" s="88"/>
      <c r="HWW96" s="89"/>
      <c r="HWX96" s="88"/>
      <c r="HXK96" s="88"/>
      <c r="HXN96" s="88"/>
      <c r="HXO96" s="89"/>
      <c r="HXP96" s="88"/>
      <c r="HYC96" s="88"/>
      <c r="HYF96" s="88"/>
      <c r="HYG96" s="89"/>
      <c r="HYH96" s="88"/>
      <c r="HYU96" s="88"/>
      <c r="HYX96" s="88"/>
      <c r="HYY96" s="89"/>
      <c r="HYZ96" s="88"/>
      <c r="HZM96" s="88"/>
      <c r="HZP96" s="88"/>
      <c r="HZQ96" s="89"/>
      <c r="HZR96" s="88"/>
      <c r="IAE96" s="88"/>
      <c r="IAH96" s="88"/>
      <c r="IAI96" s="89"/>
      <c r="IAJ96" s="88"/>
      <c r="IAW96" s="88"/>
      <c r="IAZ96" s="88"/>
      <c r="IBA96" s="89"/>
      <c r="IBB96" s="88"/>
      <c r="IBO96" s="88"/>
      <c r="IBR96" s="88"/>
      <c r="IBS96" s="89"/>
      <c r="IBT96" s="88"/>
      <c r="ICG96" s="88"/>
      <c r="ICJ96" s="88"/>
      <c r="ICK96" s="89"/>
      <c r="ICL96" s="88"/>
      <c r="ICY96" s="88"/>
      <c r="IDB96" s="88"/>
      <c r="IDC96" s="89"/>
      <c r="IDD96" s="88"/>
      <c r="IDQ96" s="88"/>
      <c r="IDT96" s="88"/>
      <c r="IDU96" s="89"/>
      <c r="IDV96" s="88"/>
      <c r="IEI96" s="88"/>
      <c r="IEL96" s="88"/>
      <c r="IEM96" s="89"/>
      <c r="IEN96" s="88"/>
      <c r="IFA96" s="88"/>
      <c r="IFD96" s="88"/>
      <c r="IFE96" s="89"/>
      <c r="IFF96" s="88"/>
      <c r="IFS96" s="88"/>
      <c r="IFV96" s="88"/>
      <c r="IFW96" s="89"/>
      <c r="IFX96" s="88"/>
      <c r="IGK96" s="88"/>
      <c r="IGN96" s="88"/>
      <c r="IGO96" s="89"/>
      <c r="IGP96" s="88"/>
      <c r="IHC96" s="88"/>
      <c r="IHF96" s="88"/>
      <c r="IHG96" s="89"/>
      <c r="IHH96" s="88"/>
      <c r="IHU96" s="88"/>
      <c r="IHX96" s="88"/>
      <c r="IHY96" s="89"/>
      <c r="IHZ96" s="88"/>
      <c r="IIM96" s="88"/>
      <c r="IIP96" s="88"/>
      <c r="IIQ96" s="89"/>
      <c r="IIR96" s="88"/>
      <c r="IJE96" s="88"/>
      <c r="IJH96" s="88"/>
      <c r="IJI96" s="89"/>
      <c r="IJJ96" s="88"/>
      <c r="IJW96" s="88"/>
      <c r="IJZ96" s="88"/>
      <c r="IKA96" s="89"/>
      <c r="IKB96" s="88"/>
      <c r="IKO96" s="88"/>
      <c r="IKR96" s="88"/>
      <c r="IKS96" s="89"/>
      <c r="IKT96" s="88"/>
      <c r="ILG96" s="88"/>
      <c r="ILJ96" s="88"/>
      <c r="ILK96" s="89"/>
      <c r="ILL96" s="88"/>
      <c r="ILY96" s="88"/>
      <c r="IMB96" s="88"/>
      <c r="IMC96" s="89"/>
      <c r="IMD96" s="88"/>
      <c r="IMQ96" s="88"/>
      <c r="IMT96" s="88"/>
      <c r="IMU96" s="89"/>
      <c r="IMV96" s="88"/>
      <c r="INI96" s="88"/>
      <c r="INL96" s="88"/>
      <c r="INM96" s="89"/>
      <c r="INN96" s="88"/>
      <c r="IOA96" s="88"/>
      <c r="IOD96" s="88"/>
      <c r="IOE96" s="89"/>
      <c r="IOF96" s="88"/>
      <c r="IOS96" s="88"/>
      <c r="IOV96" s="88"/>
      <c r="IOW96" s="89"/>
      <c r="IOX96" s="88"/>
      <c r="IPK96" s="88"/>
      <c r="IPN96" s="88"/>
      <c r="IPO96" s="89"/>
      <c r="IPP96" s="88"/>
      <c r="IQC96" s="88"/>
      <c r="IQF96" s="88"/>
      <c r="IQG96" s="89"/>
      <c r="IQH96" s="88"/>
      <c r="IQU96" s="88"/>
      <c r="IQX96" s="88"/>
      <c r="IQY96" s="89"/>
      <c r="IQZ96" s="88"/>
      <c r="IRM96" s="88"/>
      <c r="IRP96" s="88"/>
      <c r="IRQ96" s="89"/>
      <c r="IRR96" s="88"/>
      <c r="ISE96" s="88"/>
      <c r="ISH96" s="88"/>
      <c r="ISI96" s="89"/>
      <c r="ISJ96" s="88"/>
      <c r="ISW96" s="88"/>
      <c r="ISZ96" s="88"/>
      <c r="ITA96" s="89"/>
      <c r="ITB96" s="88"/>
      <c r="ITO96" s="88"/>
      <c r="ITR96" s="88"/>
      <c r="ITS96" s="89"/>
      <c r="ITT96" s="88"/>
      <c r="IUG96" s="88"/>
      <c r="IUJ96" s="88"/>
      <c r="IUK96" s="89"/>
      <c r="IUL96" s="88"/>
      <c r="IUY96" s="88"/>
      <c r="IVB96" s="88"/>
      <c r="IVC96" s="89"/>
      <c r="IVD96" s="88"/>
      <c r="IVQ96" s="88"/>
      <c r="IVT96" s="88"/>
      <c r="IVU96" s="89"/>
      <c r="IVV96" s="88"/>
      <c r="IWI96" s="88"/>
      <c r="IWL96" s="88"/>
      <c r="IWM96" s="89"/>
      <c r="IWN96" s="88"/>
      <c r="IXA96" s="88"/>
      <c r="IXD96" s="88"/>
      <c r="IXE96" s="89"/>
      <c r="IXF96" s="88"/>
      <c r="IXS96" s="88"/>
      <c r="IXV96" s="88"/>
      <c r="IXW96" s="89"/>
      <c r="IXX96" s="88"/>
      <c r="IYK96" s="88"/>
      <c r="IYN96" s="88"/>
      <c r="IYO96" s="89"/>
      <c r="IYP96" s="88"/>
      <c r="IZC96" s="88"/>
      <c r="IZF96" s="88"/>
      <c r="IZG96" s="89"/>
      <c r="IZH96" s="88"/>
      <c r="IZU96" s="88"/>
      <c r="IZX96" s="88"/>
      <c r="IZY96" s="89"/>
      <c r="IZZ96" s="88"/>
      <c r="JAM96" s="88"/>
      <c r="JAP96" s="88"/>
      <c r="JAQ96" s="89"/>
      <c r="JAR96" s="88"/>
      <c r="JBE96" s="88"/>
      <c r="JBH96" s="88"/>
      <c r="JBI96" s="89"/>
      <c r="JBJ96" s="88"/>
      <c r="JBW96" s="88"/>
      <c r="JBZ96" s="88"/>
      <c r="JCA96" s="89"/>
      <c r="JCB96" s="88"/>
      <c r="JCO96" s="88"/>
      <c r="JCR96" s="88"/>
      <c r="JCS96" s="89"/>
      <c r="JCT96" s="88"/>
      <c r="JDG96" s="88"/>
      <c r="JDJ96" s="88"/>
      <c r="JDK96" s="89"/>
      <c r="JDL96" s="88"/>
      <c r="JDY96" s="88"/>
      <c r="JEB96" s="88"/>
      <c r="JEC96" s="89"/>
      <c r="JED96" s="88"/>
      <c r="JEQ96" s="88"/>
      <c r="JET96" s="88"/>
      <c r="JEU96" s="89"/>
      <c r="JEV96" s="88"/>
      <c r="JFI96" s="88"/>
      <c r="JFL96" s="88"/>
      <c r="JFM96" s="89"/>
      <c r="JFN96" s="88"/>
      <c r="JGA96" s="88"/>
      <c r="JGD96" s="88"/>
      <c r="JGE96" s="89"/>
      <c r="JGF96" s="88"/>
      <c r="JGS96" s="88"/>
      <c r="JGV96" s="88"/>
      <c r="JGW96" s="89"/>
      <c r="JGX96" s="88"/>
      <c r="JHK96" s="88"/>
      <c r="JHN96" s="88"/>
      <c r="JHO96" s="89"/>
      <c r="JHP96" s="88"/>
      <c r="JIC96" s="88"/>
      <c r="JIF96" s="88"/>
      <c r="JIG96" s="89"/>
      <c r="JIH96" s="88"/>
      <c r="JIU96" s="88"/>
      <c r="JIX96" s="88"/>
      <c r="JIY96" s="89"/>
      <c r="JIZ96" s="88"/>
      <c r="JJM96" s="88"/>
      <c r="JJP96" s="88"/>
      <c r="JJQ96" s="89"/>
      <c r="JJR96" s="88"/>
      <c r="JKE96" s="88"/>
      <c r="JKH96" s="88"/>
      <c r="JKI96" s="89"/>
      <c r="JKJ96" s="88"/>
      <c r="JKW96" s="88"/>
      <c r="JKZ96" s="88"/>
      <c r="JLA96" s="89"/>
      <c r="JLB96" s="88"/>
      <c r="JLO96" s="88"/>
      <c r="JLR96" s="88"/>
      <c r="JLS96" s="89"/>
      <c r="JLT96" s="88"/>
      <c r="JMG96" s="88"/>
      <c r="JMJ96" s="88"/>
      <c r="JMK96" s="89"/>
      <c r="JML96" s="88"/>
      <c r="JMY96" s="88"/>
      <c r="JNB96" s="88"/>
      <c r="JNC96" s="89"/>
      <c r="JND96" s="88"/>
      <c r="JNQ96" s="88"/>
      <c r="JNT96" s="88"/>
      <c r="JNU96" s="89"/>
      <c r="JNV96" s="88"/>
      <c r="JOI96" s="88"/>
      <c r="JOL96" s="88"/>
      <c r="JOM96" s="89"/>
      <c r="JON96" s="88"/>
      <c r="JPA96" s="88"/>
      <c r="JPD96" s="88"/>
      <c r="JPE96" s="89"/>
      <c r="JPF96" s="88"/>
      <c r="JPS96" s="88"/>
      <c r="JPV96" s="88"/>
      <c r="JPW96" s="89"/>
      <c r="JPX96" s="88"/>
      <c r="JQK96" s="88"/>
      <c r="JQN96" s="88"/>
      <c r="JQO96" s="89"/>
      <c r="JQP96" s="88"/>
      <c r="JRC96" s="88"/>
      <c r="JRF96" s="88"/>
      <c r="JRG96" s="89"/>
      <c r="JRH96" s="88"/>
      <c r="JRU96" s="88"/>
      <c r="JRX96" s="88"/>
      <c r="JRY96" s="89"/>
      <c r="JRZ96" s="88"/>
      <c r="JSM96" s="88"/>
      <c r="JSP96" s="88"/>
      <c r="JSQ96" s="89"/>
      <c r="JSR96" s="88"/>
      <c r="JTE96" s="88"/>
      <c r="JTH96" s="88"/>
      <c r="JTI96" s="89"/>
      <c r="JTJ96" s="88"/>
      <c r="JTW96" s="88"/>
      <c r="JTZ96" s="88"/>
      <c r="JUA96" s="89"/>
      <c r="JUB96" s="88"/>
      <c r="JUO96" s="88"/>
      <c r="JUR96" s="88"/>
      <c r="JUS96" s="89"/>
      <c r="JUT96" s="88"/>
      <c r="JVG96" s="88"/>
      <c r="JVJ96" s="88"/>
      <c r="JVK96" s="89"/>
      <c r="JVL96" s="88"/>
      <c r="JVY96" s="88"/>
      <c r="JWB96" s="88"/>
      <c r="JWC96" s="89"/>
      <c r="JWD96" s="88"/>
      <c r="JWQ96" s="88"/>
      <c r="JWT96" s="88"/>
      <c r="JWU96" s="89"/>
      <c r="JWV96" s="88"/>
      <c r="JXI96" s="88"/>
      <c r="JXL96" s="88"/>
      <c r="JXM96" s="89"/>
      <c r="JXN96" s="88"/>
      <c r="JYA96" s="88"/>
      <c r="JYD96" s="88"/>
      <c r="JYE96" s="89"/>
      <c r="JYF96" s="88"/>
      <c r="JYS96" s="88"/>
      <c r="JYV96" s="88"/>
      <c r="JYW96" s="89"/>
      <c r="JYX96" s="88"/>
      <c r="JZK96" s="88"/>
      <c r="JZN96" s="88"/>
      <c r="JZO96" s="89"/>
      <c r="JZP96" s="88"/>
      <c r="KAC96" s="88"/>
      <c r="KAF96" s="88"/>
      <c r="KAG96" s="89"/>
      <c r="KAH96" s="88"/>
      <c r="KAU96" s="88"/>
      <c r="KAX96" s="88"/>
      <c r="KAY96" s="89"/>
      <c r="KAZ96" s="88"/>
      <c r="KBM96" s="88"/>
      <c r="KBP96" s="88"/>
      <c r="KBQ96" s="89"/>
      <c r="KBR96" s="88"/>
      <c r="KCE96" s="88"/>
      <c r="KCH96" s="88"/>
      <c r="KCI96" s="89"/>
      <c r="KCJ96" s="88"/>
      <c r="KCW96" s="88"/>
      <c r="KCZ96" s="88"/>
      <c r="KDA96" s="89"/>
      <c r="KDB96" s="88"/>
      <c r="KDO96" s="88"/>
      <c r="KDR96" s="88"/>
      <c r="KDS96" s="89"/>
      <c r="KDT96" s="88"/>
      <c r="KEG96" s="88"/>
      <c r="KEJ96" s="88"/>
      <c r="KEK96" s="89"/>
      <c r="KEL96" s="88"/>
      <c r="KEY96" s="88"/>
      <c r="KFB96" s="88"/>
      <c r="KFC96" s="89"/>
      <c r="KFD96" s="88"/>
      <c r="KFQ96" s="88"/>
      <c r="KFT96" s="88"/>
      <c r="KFU96" s="89"/>
      <c r="KFV96" s="88"/>
      <c r="KGI96" s="88"/>
      <c r="KGL96" s="88"/>
      <c r="KGM96" s="89"/>
      <c r="KGN96" s="88"/>
      <c r="KHA96" s="88"/>
      <c r="KHD96" s="88"/>
      <c r="KHE96" s="89"/>
      <c r="KHF96" s="88"/>
      <c r="KHS96" s="88"/>
      <c r="KHV96" s="88"/>
      <c r="KHW96" s="89"/>
      <c r="KHX96" s="88"/>
      <c r="KIK96" s="88"/>
      <c r="KIN96" s="88"/>
      <c r="KIO96" s="89"/>
      <c r="KIP96" s="88"/>
      <c r="KJC96" s="88"/>
      <c r="KJF96" s="88"/>
      <c r="KJG96" s="89"/>
      <c r="KJH96" s="88"/>
      <c r="KJU96" s="88"/>
      <c r="KJX96" s="88"/>
      <c r="KJY96" s="89"/>
      <c r="KJZ96" s="88"/>
      <c r="KKM96" s="88"/>
      <c r="KKP96" s="88"/>
      <c r="KKQ96" s="89"/>
      <c r="KKR96" s="88"/>
      <c r="KLE96" s="88"/>
      <c r="KLH96" s="88"/>
      <c r="KLI96" s="89"/>
      <c r="KLJ96" s="88"/>
      <c r="KLW96" s="88"/>
      <c r="KLZ96" s="88"/>
      <c r="KMA96" s="89"/>
      <c r="KMB96" s="88"/>
      <c r="KMO96" s="88"/>
      <c r="KMR96" s="88"/>
      <c r="KMS96" s="89"/>
      <c r="KMT96" s="88"/>
      <c r="KNG96" s="88"/>
      <c r="KNJ96" s="88"/>
      <c r="KNK96" s="89"/>
      <c r="KNL96" s="88"/>
      <c r="KNY96" s="88"/>
      <c r="KOB96" s="88"/>
      <c r="KOC96" s="89"/>
      <c r="KOD96" s="88"/>
      <c r="KOQ96" s="88"/>
      <c r="KOT96" s="88"/>
      <c r="KOU96" s="89"/>
      <c r="KOV96" s="88"/>
      <c r="KPI96" s="88"/>
      <c r="KPL96" s="88"/>
      <c r="KPM96" s="89"/>
      <c r="KPN96" s="88"/>
      <c r="KQA96" s="88"/>
      <c r="KQD96" s="88"/>
      <c r="KQE96" s="89"/>
      <c r="KQF96" s="88"/>
      <c r="KQS96" s="88"/>
      <c r="KQV96" s="88"/>
      <c r="KQW96" s="89"/>
      <c r="KQX96" s="88"/>
      <c r="KRK96" s="88"/>
      <c r="KRN96" s="88"/>
      <c r="KRO96" s="89"/>
      <c r="KRP96" s="88"/>
      <c r="KSC96" s="88"/>
      <c r="KSF96" s="88"/>
      <c r="KSG96" s="89"/>
      <c r="KSH96" s="88"/>
      <c r="KSU96" s="88"/>
      <c r="KSX96" s="88"/>
      <c r="KSY96" s="89"/>
      <c r="KSZ96" s="88"/>
      <c r="KTM96" s="88"/>
      <c r="KTP96" s="88"/>
      <c r="KTQ96" s="89"/>
      <c r="KTR96" s="88"/>
      <c r="KUE96" s="88"/>
      <c r="KUH96" s="88"/>
      <c r="KUI96" s="89"/>
      <c r="KUJ96" s="88"/>
      <c r="KUW96" s="88"/>
      <c r="KUZ96" s="88"/>
      <c r="KVA96" s="89"/>
      <c r="KVB96" s="88"/>
      <c r="KVO96" s="88"/>
      <c r="KVR96" s="88"/>
      <c r="KVS96" s="89"/>
      <c r="KVT96" s="88"/>
      <c r="KWG96" s="88"/>
      <c r="KWJ96" s="88"/>
      <c r="KWK96" s="89"/>
      <c r="KWL96" s="88"/>
      <c r="KWY96" s="88"/>
      <c r="KXB96" s="88"/>
      <c r="KXC96" s="89"/>
      <c r="KXD96" s="88"/>
      <c r="KXQ96" s="88"/>
      <c r="KXT96" s="88"/>
      <c r="KXU96" s="89"/>
      <c r="KXV96" s="88"/>
      <c r="KYI96" s="88"/>
      <c r="KYL96" s="88"/>
      <c r="KYM96" s="89"/>
      <c r="KYN96" s="88"/>
      <c r="KZA96" s="88"/>
      <c r="KZD96" s="88"/>
      <c r="KZE96" s="89"/>
      <c r="KZF96" s="88"/>
      <c r="KZS96" s="88"/>
      <c r="KZV96" s="88"/>
      <c r="KZW96" s="89"/>
      <c r="KZX96" s="88"/>
      <c r="LAK96" s="88"/>
      <c r="LAN96" s="88"/>
      <c r="LAO96" s="89"/>
      <c r="LAP96" s="88"/>
      <c r="LBC96" s="88"/>
      <c r="LBF96" s="88"/>
      <c r="LBG96" s="89"/>
      <c r="LBH96" s="88"/>
      <c r="LBU96" s="88"/>
      <c r="LBX96" s="88"/>
      <c r="LBY96" s="89"/>
      <c r="LBZ96" s="88"/>
      <c r="LCM96" s="88"/>
      <c r="LCP96" s="88"/>
      <c r="LCQ96" s="89"/>
      <c r="LCR96" s="88"/>
      <c r="LDE96" s="88"/>
      <c r="LDH96" s="88"/>
      <c r="LDI96" s="89"/>
      <c r="LDJ96" s="88"/>
      <c r="LDW96" s="88"/>
      <c r="LDZ96" s="88"/>
      <c r="LEA96" s="89"/>
      <c r="LEB96" s="88"/>
      <c r="LEO96" s="88"/>
      <c r="LER96" s="88"/>
      <c r="LES96" s="89"/>
      <c r="LET96" s="88"/>
      <c r="LFG96" s="88"/>
      <c r="LFJ96" s="88"/>
      <c r="LFK96" s="89"/>
      <c r="LFL96" s="88"/>
      <c r="LFY96" s="88"/>
      <c r="LGB96" s="88"/>
      <c r="LGC96" s="89"/>
      <c r="LGD96" s="88"/>
      <c r="LGQ96" s="88"/>
      <c r="LGT96" s="88"/>
      <c r="LGU96" s="89"/>
      <c r="LGV96" s="88"/>
      <c r="LHI96" s="88"/>
      <c r="LHL96" s="88"/>
      <c r="LHM96" s="89"/>
      <c r="LHN96" s="88"/>
      <c r="LIA96" s="88"/>
      <c r="LID96" s="88"/>
      <c r="LIE96" s="89"/>
      <c r="LIF96" s="88"/>
      <c r="LIS96" s="88"/>
      <c r="LIV96" s="88"/>
      <c r="LIW96" s="89"/>
      <c r="LIX96" s="88"/>
      <c r="LJK96" s="88"/>
      <c r="LJN96" s="88"/>
      <c r="LJO96" s="89"/>
      <c r="LJP96" s="88"/>
      <c r="LKC96" s="88"/>
      <c r="LKF96" s="88"/>
      <c r="LKG96" s="89"/>
      <c r="LKH96" s="88"/>
      <c r="LKU96" s="88"/>
      <c r="LKX96" s="88"/>
      <c r="LKY96" s="89"/>
      <c r="LKZ96" s="88"/>
      <c r="LLM96" s="88"/>
      <c r="LLP96" s="88"/>
      <c r="LLQ96" s="89"/>
      <c r="LLR96" s="88"/>
      <c r="LME96" s="88"/>
      <c r="LMH96" s="88"/>
      <c r="LMI96" s="89"/>
      <c r="LMJ96" s="88"/>
      <c r="LMW96" s="88"/>
      <c r="LMZ96" s="88"/>
      <c r="LNA96" s="89"/>
      <c r="LNB96" s="88"/>
      <c r="LNO96" s="88"/>
      <c r="LNR96" s="88"/>
      <c r="LNS96" s="89"/>
      <c r="LNT96" s="88"/>
      <c r="LOG96" s="88"/>
      <c r="LOJ96" s="88"/>
      <c r="LOK96" s="89"/>
      <c r="LOL96" s="88"/>
      <c r="LOY96" s="88"/>
      <c r="LPB96" s="88"/>
      <c r="LPC96" s="89"/>
      <c r="LPD96" s="88"/>
      <c r="LPQ96" s="88"/>
      <c r="LPT96" s="88"/>
      <c r="LPU96" s="89"/>
      <c r="LPV96" s="88"/>
      <c r="LQI96" s="88"/>
      <c r="LQL96" s="88"/>
      <c r="LQM96" s="89"/>
      <c r="LQN96" s="88"/>
      <c r="LRA96" s="88"/>
      <c r="LRD96" s="88"/>
      <c r="LRE96" s="89"/>
      <c r="LRF96" s="88"/>
      <c r="LRS96" s="88"/>
      <c r="LRV96" s="88"/>
      <c r="LRW96" s="89"/>
      <c r="LRX96" s="88"/>
      <c r="LSK96" s="88"/>
      <c r="LSN96" s="88"/>
      <c r="LSO96" s="89"/>
      <c r="LSP96" s="88"/>
      <c r="LTC96" s="88"/>
      <c r="LTF96" s="88"/>
      <c r="LTG96" s="89"/>
      <c r="LTH96" s="88"/>
      <c r="LTU96" s="88"/>
      <c r="LTX96" s="88"/>
      <c r="LTY96" s="89"/>
      <c r="LTZ96" s="88"/>
      <c r="LUM96" s="88"/>
      <c r="LUP96" s="88"/>
      <c r="LUQ96" s="89"/>
      <c r="LUR96" s="88"/>
      <c r="LVE96" s="88"/>
      <c r="LVH96" s="88"/>
      <c r="LVI96" s="89"/>
      <c r="LVJ96" s="88"/>
      <c r="LVW96" s="88"/>
      <c r="LVZ96" s="88"/>
      <c r="LWA96" s="89"/>
      <c r="LWB96" s="88"/>
      <c r="LWO96" s="88"/>
      <c r="LWR96" s="88"/>
      <c r="LWS96" s="89"/>
      <c r="LWT96" s="88"/>
      <c r="LXG96" s="88"/>
      <c r="LXJ96" s="88"/>
      <c r="LXK96" s="89"/>
      <c r="LXL96" s="88"/>
      <c r="LXY96" s="88"/>
      <c r="LYB96" s="88"/>
      <c r="LYC96" s="89"/>
      <c r="LYD96" s="88"/>
      <c r="LYQ96" s="88"/>
      <c r="LYT96" s="88"/>
      <c r="LYU96" s="89"/>
      <c r="LYV96" s="88"/>
      <c r="LZI96" s="88"/>
      <c r="LZL96" s="88"/>
      <c r="LZM96" s="89"/>
      <c r="LZN96" s="88"/>
      <c r="MAA96" s="88"/>
      <c r="MAD96" s="88"/>
      <c r="MAE96" s="89"/>
      <c r="MAF96" s="88"/>
      <c r="MAS96" s="88"/>
      <c r="MAV96" s="88"/>
      <c r="MAW96" s="89"/>
      <c r="MAX96" s="88"/>
      <c r="MBK96" s="88"/>
      <c r="MBN96" s="88"/>
      <c r="MBO96" s="89"/>
      <c r="MBP96" s="88"/>
      <c r="MCC96" s="88"/>
      <c r="MCF96" s="88"/>
      <c r="MCG96" s="89"/>
      <c r="MCH96" s="88"/>
      <c r="MCU96" s="88"/>
      <c r="MCX96" s="88"/>
      <c r="MCY96" s="89"/>
      <c r="MCZ96" s="88"/>
      <c r="MDM96" s="88"/>
      <c r="MDP96" s="88"/>
      <c r="MDQ96" s="89"/>
      <c r="MDR96" s="88"/>
      <c r="MEE96" s="88"/>
      <c r="MEH96" s="88"/>
      <c r="MEI96" s="89"/>
      <c r="MEJ96" s="88"/>
      <c r="MEW96" s="88"/>
      <c r="MEZ96" s="88"/>
      <c r="MFA96" s="89"/>
      <c r="MFB96" s="88"/>
      <c r="MFO96" s="88"/>
      <c r="MFR96" s="88"/>
      <c r="MFS96" s="89"/>
      <c r="MFT96" s="88"/>
      <c r="MGG96" s="88"/>
      <c r="MGJ96" s="88"/>
      <c r="MGK96" s="89"/>
      <c r="MGL96" s="88"/>
      <c r="MGY96" s="88"/>
      <c r="MHB96" s="88"/>
      <c r="MHC96" s="89"/>
      <c r="MHD96" s="88"/>
      <c r="MHQ96" s="88"/>
      <c r="MHT96" s="88"/>
      <c r="MHU96" s="89"/>
      <c r="MHV96" s="88"/>
      <c r="MII96" s="88"/>
      <c r="MIL96" s="88"/>
      <c r="MIM96" s="89"/>
      <c r="MIN96" s="88"/>
      <c r="MJA96" s="88"/>
      <c r="MJD96" s="88"/>
      <c r="MJE96" s="89"/>
      <c r="MJF96" s="88"/>
      <c r="MJS96" s="88"/>
      <c r="MJV96" s="88"/>
      <c r="MJW96" s="89"/>
      <c r="MJX96" s="88"/>
      <c r="MKK96" s="88"/>
      <c r="MKN96" s="88"/>
      <c r="MKO96" s="89"/>
      <c r="MKP96" s="88"/>
      <c r="MLC96" s="88"/>
      <c r="MLF96" s="88"/>
      <c r="MLG96" s="89"/>
      <c r="MLH96" s="88"/>
      <c r="MLU96" s="88"/>
      <c r="MLX96" s="88"/>
      <c r="MLY96" s="89"/>
      <c r="MLZ96" s="88"/>
      <c r="MMM96" s="88"/>
      <c r="MMP96" s="88"/>
      <c r="MMQ96" s="89"/>
      <c r="MMR96" s="88"/>
      <c r="MNE96" s="88"/>
      <c r="MNH96" s="88"/>
      <c r="MNI96" s="89"/>
      <c r="MNJ96" s="88"/>
      <c r="MNW96" s="88"/>
      <c r="MNZ96" s="88"/>
      <c r="MOA96" s="89"/>
      <c r="MOB96" s="88"/>
      <c r="MOO96" s="88"/>
      <c r="MOR96" s="88"/>
      <c r="MOS96" s="89"/>
      <c r="MOT96" s="88"/>
      <c r="MPG96" s="88"/>
      <c r="MPJ96" s="88"/>
      <c r="MPK96" s="89"/>
      <c r="MPL96" s="88"/>
      <c r="MPY96" s="88"/>
      <c r="MQB96" s="88"/>
      <c r="MQC96" s="89"/>
      <c r="MQD96" s="88"/>
      <c r="MQQ96" s="88"/>
      <c r="MQT96" s="88"/>
      <c r="MQU96" s="89"/>
      <c r="MQV96" s="88"/>
      <c r="MRI96" s="88"/>
      <c r="MRL96" s="88"/>
      <c r="MRM96" s="89"/>
      <c r="MRN96" s="88"/>
      <c r="MSA96" s="88"/>
      <c r="MSD96" s="88"/>
      <c r="MSE96" s="89"/>
      <c r="MSF96" s="88"/>
      <c r="MSS96" s="88"/>
      <c r="MSV96" s="88"/>
      <c r="MSW96" s="89"/>
      <c r="MSX96" s="88"/>
      <c r="MTK96" s="88"/>
      <c r="MTN96" s="88"/>
      <c r="MTO96" s="89"/>
      <c r="MTP96" s="88"/>
      <c r="MUC96" s="88"/>
      <c r="MUF96" s="88"/>
      <c r="MUG96" s="89"/>
      <c r="MUH96" s="88"/>
      <c r="MUU96" s="88"/>
      <c r="MUX96" s="88"/>
      <c r="MUY96" s="89"/>
      <c r="MUZ96" s="88"/>
      <c r="MVM96" s="88"/>
      <c r="MVP96" s="88"/>
      <c r="MVQ96" s="89"/>
      <c r="MVR96" s="88"/>
      <c r="MWE96" s="88"/>
      <c r="MWH96" s="88"/>
      <c r="MWI96" s="89"/>
      <c r="MWJ96" s="88"/>
      <c r="MWW96" s="88"/>
      <c r="MWZ96" s="88"/>
      <c r="MXA96" s="89"/>
      <c r="MXB96" s="88"/>
      <c r="MXO96" s="88"/>
      <c r="MXR96" s="88"/>
      <c r="MXS96" s="89"/>
      <c r="MXT96" s="88"/>
      <c r="MYG96" s="88"/>
      <c r="MYJ96" s="88"/>
      <c r="MYK96" s="89"/>
      <c r="MYL96" s="88"/>
      <c r="MYY96" s="88"/>
      <c r="MZB96" s="88"/>
      <c r="MZC96" s="89"/>
      <c r="MZD96" s="88"/>
      <c r="MZQ96" s="88"/>
      <c r="MZT96" s="88"/>
      <c r="MZU96" s="89"/>
      <c r="MZV96" s="88"/>
      <c r="NAI96" s="88"/>
      <c r="NAL96" s="88"/>
      <c r="NAM96" s="89"/>
      <c r="NAN96" s="88"/>
      <c r="NBA96" s="88"/>
      <c r="NBD96" s="88"/>
      <c r="NBE96" s="89"/>
      <c r="NBF96" s="88"/>
      <c r="NBS96" s="88"/>
      <c r="NBV96" s="88"/>
      <c r="NBW96" s="89"/>
      <c r="NBX96" s="88"/>
      <c r="NCK96" s="88"/>
      <c r="NCN96" s="88"/>
      <c r="NCO96" s="89"/>
      <c r="NCP96" s="88"/>
      <c r="NDC96" s="88"/>
      <c r="NDF96" s="88"/>
      <c r="NDG96" s="89"/>
      <c r="NDH96" s="88"/>
      <c r="NDU96" s="88"/>
      <c r="NDX96" s="88"/>
      <c r="NDY96" s="89"/>
      <c r="NDZ96" s="88"/>
      <c r="NEM96" s="88"/>
      <c r="NEP96" s="88"/>
      <c r="NEQ96" s="89"/>
      <c r="NER96" s="88"/>
      <c r="NFE96" s="88"/>
      <c r="NFH96" s="88"/>
      <c r="NFI96" s="89"/>
      <c r="NFJ96" s="88"/>
      <c r="NFW96" s="88"/>
      <c r="NFZ96" s="88"/>
      <c r="NGA96" s="89"/>
      <c r="NGB96" s="88"/>
      <c r="NGO96" s="88"/>
      <c r="NGR96" s="88"/>
      <c r="NGS96" s="89"/>
      <c r="NGT96" s="88"/>
      <c r="NHG96" s="88"/>
      <c r="NHJ96" s="88"/>
      <c r="NHK96" s="89"/>
      <c r="NHL96" s="88"/>
      <c r="NHY96" s="88"/>
      <c r="NIB96" s="88"/>
      <c r="NIC96" s="89"/>
      <c r="NID96" s="88"/>
      <c r="NIQ96" s="88"/>
      <c r="NIT96" s="88"/>
      <c r="NIU96" s="89"/>
      <c r="NIV96" s="88"/>
      <c r="NJI96" s="88"/>
      <c r="NJL96" s="88"/>
      <c r="NJM96" s="89"/>
      <c r="NJN96" s="88"/>
      <c r="NKA96" s="88"/>
      <c r="NKD96" s="88"/>
      <c r="NKE96" s="89"/>
      <c r="NKF96" s="88"/>
      <c r="NKS96" s="88"/>
      <c r="NKV96" s="88"/>
      <c r="NKW96" s="89"/>
      <c r="NKX96" s="88"/>
      <c r="NLK96" s="88"/>
      <c r="NLN96" s="88"/>
      <c r="NLO96" s="89"/>
      <c r="NLP96" s="88"/>
      <c r="NMC96" s="88"/>
      <c r="NMF96" s="88"/>
      <c r="NMG96" s="89"/>
      <c r="NMH96" s="88"/>
      <c r="NMU96" s="88"/>
      <c r="NMX96" s="88"/>
      <c r="NMY96" s="89"/>
      <c r="NMZ96" s="88"/>
      <c r="NNM96" s="88"/>
      <c r="NNP96" s="88"/>
      <c r="NNQ96" s="89"/>
      <c r="NNR96" s="88"/>
      <c r="NOE96" s="88"/>
      <c r="NOH96" s="88"/>
      <c r="NOI96" s="89"/>
      <c r="NOJ96" s="88"/>
      <c r="NOW96" s="88"/>
      <c r="NOZ96" s="88"/>
      <c r="NPA96" s="89"/>
      <c r="NPB96" s="88"/>
      <c r="NPO96" s="88"/>
      <c r="NPR96" s="88"/>
      <c r="NPS96" s="89"/>
      <c r="NPT96" s="88"/>
      <c r="NQG96" s="88"/>
      <c r="NQJ96" s="88"/>
      <c r="NQK96" s="89"/>
      <c r="NQL96" s="88"/>
      <c r="NQY96" s="88"/>
      <c r="NRB96" s="88"/>
      <c r="NRC96" s="89"/>
      <c r="NRD96" s="88"/>
      <c r="NRQ96" s="88"/>
      <c r="NRT96" s="88"/>
      <c r="NRU96" s="89"/>
      <c r="NRV96" s="88"/>
      <c r="NSI96" s="88"/>
      <c r="NSL96" s="88"/>
      <c r="NSM96" s="89"/>
      <c r="NSN96" s="88"/>
      <c r="NTA96" s="88"/>
      <c r="NTD96" s="88"/>
      <c r="NTE96" s="89"/>
      <c r="NTF96" s="88"/>
      <c r="NTS96" s="88"/>
      <c r="NTV96" s="88"/>
      <c r="NTW96" s="89"/>
      <c r="NTX96" s="88"/>
      <c r="NUK96" s="88"/>
      <c r="NUN96" s="88"/>
      <c r="NUO96" s="89"/>
      <c r="NUP96" s="88"/>
      <c r="NVC96" s="88"/>
      <c r="NVF96" s="88"/>
      <c r="NVG96" s="89"/>
      <c r="NVH96" s="88"/>
      <c r="NVU96" s="88"/>
      <c r="NVX96" s="88"/>
      <c r="NVY96" s="89"/>
      <c r="NVZ96" s="88"/>
      <c r="NWM96" s="88"/>
      <c r="NWP96" s="88"/>
      <c r="NWQ96" s="89"/>
      <c r="NWR96" s="88"/>
      <c r="NXE96" s="88"/>
      <c r="NXH96" s="88"/>
      <c r="NXI96" s="89"/>
      <c r="NXJ96" s="88"/>
      <c r="NXW96" s="88"/>
      <c r="NXZ96" s="88"/>
      <c r="NYA96" s="89"/>
      <c r="NYB96" s="88"/>
      <c r="NYO96" s="88"/>
      <c r="NYR96" s="88"/>
      <c r="NYS96" s="89"/>
      <c r="NYT96" s="88"/>
      <c r="NZG96" s="88"/>
      <c r="NZJ96" s="88"/>
      <c r="NZK96" s="89"/>
      <c r="NZL96" s="88"/>
      <c r="NZY96" s="88"/>
      <c r="OAB96" s="88"/>
      <c r="OAC96" s="89"/>
      <c r="OAD96" s="88"/>
      <c r="OAQ96" s="88"/>
      <c r="OAT96" s="88"/>
      <c r="OAU96" s="89"/>
      <c r="OAV96" s="88"/>
      <c r="OBI96" s="88"/>
      <c r="OBL96" s="88"/>
      <c r="OBM96" s="89"/>
      <c r="OBN96" s="88"/>
      <c r="OCA96" s="88"/>
      <c r="OCD96" s="88"/>
      <c r="OCE96" s="89"/>
      <c r="OCF96" s="88"/>
      <c r="OCS96" s="88"/>
      <c r="OCV96" s="88"/>
      <c r="OCW96" s="89"/>
      <c r="OCX96" s="88"/>
      <c r="ODK96" s="88"/>
      <c r="ODN96" s="88"/>
      <c r="ODO96" s="89"/>
      <c r="ODP96" s="88"/>
      <c r="OEC96" s="88"/>
      <c r="OEF96" s="88"/>
      <c r="OEG96" s="89"/>
      <c r="OEH96" s="88"/>
      <c r="OEU96" s="88"/>
      <c r="OEX96" s="88"/>
      <c r="OEY96" s="89"/>
      <c r="OEZ96" s="88"/>
      <c r="OFM96" s="88"/>
      <c r="OFP96" s="88"/>
      <c r="OFQ96" s="89"/>
      <c r="OFR96" s="88"/>
      <c r="OGE96" s="88"/>
      <c r="OGH96" s="88"/>
      <c r="OGI96" s="89"/>
      <c r="OGJ96" s="88"/>
      <c r="OGW96" s="88"/>
      <c r="OGZ96" s="88"/>
      <c r="OHA96" s="89"/>
      <c r="OHB96" s="88"/>
      <c r="OHO96" s="88"/>
      <c r="OHR96" s="88"/>
      <c r="OHS96" s="89"/>
      <c r="OHT96" s="88"/>
      <c r="OIG96" s="88"/>
      <c r="OIJ96" s="88"/>
      <c r="OIK96" s="89"/>
      <c r="OIL96" s="88"/>
      <c r="OIY96" s="88"/>
      <c r="OJB96" s="88"/>
      <c r="OJC96" s="89"/>
      <c r="OJD96" s="88"/>
      <c r="OJQ96" s="88"/>
      <c r="OJT96" s="88"/>
      <c r="OJU96" s="89"/>
      <c r="OJV96" s="88"/>
      <c r="OKI96" s="88"/>
      <c r="OKL96" s="88"/>
      <c r="OKM96" s="89"/>
      <c r="OKN96" s="88"/>
      <c r="OLA96" s="88"/>
      <c r="OLD96" s="88"/>
      <c r="OLE96" s="89"/>
      <c r="OLF96" s="88"/>
      <c r="OLS96" s="88"/>
      <c r="OLV96" s="88"/>
      <c r="OLW96" s="89"/>
      <c r="OLX96" s="88"/>
      <c r="OMK96" s="88"/>
      <c r="OMN96" s="88"/>
      <c r="OMO96" s="89"/>
      <c r="OMP96" s="88"/>
      <c r="ONC96" s="88"/>
      <c r="ONF96" s="88"/>
      <c r="ONG96" s="89"/>
      <c r="ONH96" s="88"/>
      <c r="ONU96" s="88"/>
      <c r="ONX96" s="88"/>
      <c r="ONY96" s="89"/>
      <c r="ONZ96" s="88"/>
      <c r="OOM96" s="88"/>
      <c r="OOP96" s="88"/>
      <c r="OOQ96" s="89"/>
      <c r="OOR96" s="88"/>
      <c r="OPE96" s="88"/>
      <c r="OPH96" s="88"/>
      <c r="OPI96" s="89"/>
      <c r="OPJ96" s="88"/>
      <c r="OPW96" s="88"/>
      <c r="OPZ96" s="88"/>
      <c r="OQA96" s="89"/>
      <c r="OQB96" s="88"/>
      <c r="OQO96" s="88"/>
      <c r="OQR96" s="88"/>
      <c r="OQS96" s="89"/>
      <c r="OQT96" s="88"/>
      <c r="ORG96" s="88"/>
      <c r="ORJ96" s="88"/>
      <c r="ORK96" s="89"/>
      <c r="ORL96" s="88"/>
      <c r="ORY96" s="88"/>
      <c r="OSB96" s="88"/>
      <c r="OSC96" s="89"/>
      <c r="OSD96" s="88"/>
      <c r="OSQ96" s="88"/>
      <c r="OST96" s="88"/>
      <c r="OSU96" s="89"/>
      <c r="OSV96" s="88"/>
      <c r="OTI96" s="88"/>
      <c r="OTL96" s="88"/>
      <c r="OTM96" s="89"/>
      <c r="OTN96" s="88"/>
      <c r="OUA96" s="88"/>
      <c r="OUD96" s="88"/>
      <c r="OUE96" s="89"/>
      <c r="OUF96" s="88"/>
      <c r="OUS96" s="88"/>
      <c r="OUV96" s="88"/>
      <c r="OUW96" s="89"/>
      <c r="OUX96" s="88"/>
      <c r="OVK96" s="88"/>
      <c r="OVN96" s="88"/>
      <c r="OVO96" s="89"/>
      <c r="OVP96" s="88"/>
      <c r="OWC96" s="88"/>
      <c r="OWF96" s="88"/>
      <c r="OWG96" s="89"/>
      <c r="OWH96" s="88"/>
      <c r="OWU96" s="88"/>
      <c r="OWX96" s="88"/>
      <c r="OWY96" s="89"/>
      <c r="OWZ96" s="88"/>
      <c r="OXM96" s="88"/>
      <c r="OXP96" s="88"/>
      <c r="OXQ96" s="89"/>
      <c r="OXR96" s="88"/>
      <c r="OYE96" s="88"/>
      <c r="OYH96" s="88"/>
      <c r="OYI96" s="89"/>
      <c r="OYJ96" s="88"/>
      <c r="OYW96" s="88"/>
      <c r="OYZ96" s="88"/>
      <c r="OZA96" s="89"/>
      <c r="OZB96" s="88"/>
      <c r="OZO96" s="88"/>
      <c r="OZR96" s="88"/>
      <c r="OZS96" s="89"/>
      <c r="OZT96" s="88"/>
      <c r="PAG96" s="88"/>
      <c r="PAJ96" s="88"/>
      <c r="PAK96" s="89"/>
      <c r="PAL96" s="88"/>
      <c r="PAY96" s="88"/>
      <c r="PBB96" s="88"/>
      <c r="PBC96" s="89"/>
      <c r="PBD96" s="88"/>
      <c r="PBQ96" s="88"/>
      <c r="PBT96" s="88"/>
      <c r="PBU96" s="89"/>
      <c r="PBV96" s="88"/>
      <c r="PCI96" s="88"/>
      <c r="PCL96" s="88"/>
      <c r="PCM96" s="89"/>
      <c r="PCN96" s="88"/>
      <c r="PDA96" s="88"/>
      <c r="PDD96" s="88"/>
      <c r="PDE96" s="89"/>
      <c r="PDF96" s="88"/>
      <c r="PDS96" s="88"/>
      <c r="PDV96" s="88"/>
      <c r="PDW96" s="89"/>
      <c r="PDX96" s="88"/>
      <c r="PEK96" s="88"/>
      <c r="PEN96" s="88"/>
      <c r="PEO96" s="89"/>
      <c r="PEP96" s="88"/>
      <c r="PFC96" s="88"/>
      <c r="PFF96" s="88"/>
      <c r="PFG96" s="89"/>
      <c r="PFH96" s="88"/>
      <c r="PFU96" s="88"/>
      <c r="PFX96" s="88"/>
      <c r="PFY96" s="89"/>
      <c r="PFZ96" s="88"/>
      <c r="PGM96" s="88"/>
      <c r="PGP96" s="88"/>
      <c r="PGQ96" s="89"/>
      <c r="PGR96" s="88"/>
      <c r="PHE96" s="88"/>
      <c r="PHH96" s="88"/>
      <c r="PHI96" s="89"/>
      <c r="PHJ96" s="88"/>
      <c r="PHW96" s="88"/>
      <c r="PHZ96" s="88"/>
      <c r="PIA96" s="89"/>
      <c r="PIB96" s="88"/>
      <c r="PIO96" s="88"/>
      <c r="PIR96" s="88"/>
      <c r="PIS96" s="89"/>
      <c r="PIT96" s="88"/>
      <c r="PJG96" s="88"/>
      <c r="PJJ96" s="88"/>
      <c r="PJK96" s="89"/>
      <c r="PJL96" s="88"/>
      <c r="PJY96" s="88"/>
      <c r="PKB96" s="88"/>
      <c r="PKC96" s="89"/>
      <c r="PKD96" s="88"/>
      <c r="PKQ96" s="88"/>
      <c r="PKT96" s="88"/>
      <c r="PKU96" s="89"/>
      <c r="PKV96" s="88"/>
      <c r="PLI96" s="88"/>
      <c r="PLL96" s="88"/>
      <c r="PLM96" s="89"/>
      <c r="PLN96" s="88"/>
      <c r="PMA96" s="88"/>
      <c r="PMD96" s="88"/>
      <c r="PME96" s="89"/>
      <c r="PMF96" s="88"/>
      <c r="PMS96" s="88"/>
      <c r="PMV96" s="88"/>
      <c r="PMW96" s="89"/>
      <c r="PMX96" s="88"/>
      <c r="PNK96" s="88"/>
      <c r="PNN96" s="88"/>
      <c r="PNO96" s="89"/>
      <c r="PNP96" s="88"/>
      <c r="POC96" s="88"/>
      <c r="POF96" s="88"/>
      <c r="POG96" s="89"/>
      <c r="POH96" s="88"/>
      <c r="POU96" s="88"/>
      <c r="POX96" s="88"/>
      <c r="POY96" s="89"/>
      <c r="POZ96" s="88"/>
      <c r="PPM96" s="88"/>
      <c r="PPP96" s="88"/>
      <c r="PPQ96" s="89"/>
      <c r="PPR96" s="88"/>
      <c r="PQE96" s="88"/>
      <c r="PQH96" s="88"/>
      <c r="PQI96" s="89"/>
      <c r="PQJ96" s="88"/>
      <c r="PQW96" s="88"/>
      <c r="PQZ96" s="88"/>
      <c r="PRA96" s="89"/>
      <c r="PRB96" s="88"/>
      <c r="PRO96" s="88"/>
      <c r="PRR96" s="88"/>
      <c r="PRS96" s="89"/>
      <c r="PRT96" s="88"/>
      <c r="PSG96" s="88"/>
      <c r="PSJ96" s="88"/>
      <c r="PSK96" s="89"/>
      <c r="PSL96" s="88"/>
      <c r="PSY96" s="88"/>
      <c r="PTB96" s="88"/>
      <c r="PTC96" s="89"/>
      <c r="PTD96" s="88"/>
      <c r="PTQ96" s="88"/>
      <c r="PTT96" s="88"/>
      <c r="PTU96" s="89"/>
      <c r="PTV96" s="88"/>
      <c r="PUI96" s="88"/>
      <c r="PUL96" s="88"/>
      <c r="PUM96" s="89"/>
      <c r="PUN96" s="88"/>
      <c r="PVA96" s="88"/>
      <c r="PVD96" s="88"/>
      <c r="PVE96" s="89"/>
      <c r="PVF96" s="88"/>
      <c r="PVS96" s="88"/>
      <c r="PVV96" s="88"/>
      <c r="PVW96" s="89"/>
      <c r="PVX96" s="88"/>
      <c r="PWK96" s="88"/>
      <c r="PWN96" s="88"/>
      <c r="PWO96" s="89"/>
      <c r="PWP96" s="88"/>
      <c r="PXC96" s="88"/>
      <c r="PXF96" s="88"/>
      <c r="PXG96" s="89"/>
      <c r="PXH96" s="88"/>
      <c r="PXU96" s="88"/>
      <c r="PXX96" s="88"/>
      <c r="PXY96" s="89"/>
      <c r="PXZ96" s="88"/>
      <c r="PYM96" s="88"/>
      <c r="PYP96" s="88"/>
      <c r="PYQ96" s="89"/>
      <c r="PYR96" s="88"/>
      <c r="PZE96" s="88"/>
      <c r="PZH96" s="88"/>
      <c r="PZI96" s="89"/>
      <c r="PZJ96" s="88"/>
      <c r="PZW96" s="88"/>
      <c r="PZZ96" s="88"/>
      <c r="QAA96" s="89"/>
      <c r="QAB96" s="88"/>
      <c r="QAO96" s="88"/>
      <c r="QAR96" s="88"/>
      <c r="QAS96" s="89"/>
      <c r="QAT96" s="88"/>
      <c r="QBG96" s="88"/>
      <c r="QBJ96" s="88"/>
      <c r="QBK96" s="89"/>
      <c r="QBL96" s="88"/>
      <c r="QBY96" s="88"/>
      <c r="QCB96" s="88"/>
      <c r="QCC96" s="89"/>
      <c r="QCD96" s="88"/>
      <c r="QCQ96" s="88"/>
      <c r="QCT96" s="88"/>
      <c r="QCU96" s="89"/>
      <c r="QCV96" s="88"/>
      <c r="QDI96" s="88"/>
      <c r="QDL96" s="88"/>
      <c r="QDM96" s="89"/>
      <c r="QDN96" s="88"/>
      <c r="QEA96" s="88"/>
      <c r="QED96" s="88"/>
      <c r="QEE96" s="89"/>
      <c r="QEF96" s="88"/>
      <c r="QES96" s="88"/>
      <c r="QEV96" s="88"/>
      <c r="QEW96" s="89"/>
      <c r="QEX96" s="88"/>
      <c r="QFK96" s="88"/>
      <c r="QFN96" s="88"/>
      <c r="QFO96" s="89"/>
      <c r="QFP96" s="88"/>
      <c r="QGC96" s="88"/>
      <c r="QGF96" s="88"/>
      <c r="QGG96" s="89"/>
      <c r="QGH96" s="88"/>
      <c r="QGU96" s="88"/>
      <c r="QGX96" s="88"/>
      <c r="QGY96" s="89"/>
      <c r="QGZ96" s="88"/>
      <c r="QHM96" s="88"/>
      <c r="QHP96" s="88"/>
      <c r="QHQ96" s="89"/>
      <c r="QHR96" s="88"/>
      <c r="QIE96" s="88"/>
      <c r="QIH96" s="88"/>
      <c r="QII96" s="89"/>
      <c r="QIJ96" s="88"/>
      <c r="QIW96" s="88"/>
      <c r="QIZ96" s="88"/>
      <c r="QJA96" s="89"/>
      <c r="QJB96" s="88"/>
      <c r="QJO96" s="88"/>
      <c r="QJR96" s="88"/>
      <c r="QJS96" s="89"/>
      <c r="QJT96" s="88"/>
      <c r="QKG96" s="88"/>
      <c r="QKJ96" s="88"/>
      <c r="QKK96" s="89"/>
      <c r="QKL96" s="88"/>
      <c r="QKY96" s="88"/>
      <c r="QLB96" s="88"/>
      <c r="QLC96" s="89"/>
      <c r="QLD96" s="88"/>
      <c r="QLQ96" s="88"/>
      <c r="QLT96" s="88"/>
      <c r="QLU96" s="89"/>
      <c r="QLV96" s="88"/>
      <c r="QMI96" s="88"/>
      <c r="QML96" s="88"/>
      <c r="QMM96" s="89"/>
      <c r="QMN96" s="88"/>
      <c r="QNA96" s="88"/>
      <c r="QND96" s="88"/>
      <c r="QNE96" s="89"/>
      <c r="QNF96" s="88"/>
      <c r="QNS96" s="88"/>
      <c r="QNV96" s="88"/>
      <c r="QNW96" s="89"/>
      <c r="QNX96" s="88"/>
      <c r="QOK96" s="88"/>
      <c r="QON96" s="88"/>
      <c r="QOO96" s="89"/>
      <c r="QOP96" s="88"/>
      <c r="QPC96" s="88"/>
      <c r="QPF96" s="88"/>
      <c r="QPG96" s="89"/>
      <c r="QPH96" s="88"/>
      <c r="QPU96" s="88"/>
      <c r="QPX96" s="88"/>
      <c r="QPY96" s="89"/>
      <c r="QPZ96" s="88"/>
      <c r="QQM96" s="88"/>
      <c r="QQP96" s="88"/>
      <c r="QQQ96" s="89"/>
      <c r="QQR96" s="88"/>
      <c r="QRE96" s="88"/>
      <c r="QRH96" s="88"/>
      <c r="QRI96" s="89"/>
      <c r="QRJ96" s="88"/>
      <c r="QRW96" s="88"/>
      <c r="QRZ96" s="88"/>
      <c r="QSA96" s="89"/>
      <c r="QSB96" s="88"/>
      <c r="QSO96" s="88"/>
      <c r="QSR96" s="88"/>
      <c r="QSS96" s="89"/>
      <c r="QST96" s="88"/>
      <c r="QTG96" s="88"/>
      <c r="QTJ96" s="88"/>
      <c r="QTK96" s="89"/>
      <c r="QTL96" s="88"/>
      <c r="QTY96" s="88"/>
      <c r="QUB96" s="88"/>
      <c r="QUC96" s="89"/>
      <c r="QUD96" s="88"/>
      <c r="QUQ96" s="88"/>
      <c r="QUT96" s="88"/>
      <c r="QUU96" s="89"/>
      <c r="QUV96" s="88"/>
      <c r="QVI96" s="88"/>
      <c r="QVL96" s="88"/>
      <c r="QVM96" s="89"/>
      <c r="QVN96" s="88"/>
      <c r="QWA96" s="88"/>
      <c r="QWD96" s="88"/>
      <c r="QWE96" s="89"/>
      <c r="QWF96" s="88"/>
      <c r="QWS96" s="88"/>
      <c r="QWV96" s="88"/>
      <c r="QWW96" s="89"/>
      <c r="QWX96" s="88"/>
      <c r="QXK96" s="88"/>
      <c r="QXN96" s="88"/>
      <c r="QXO96" s="89"/>
      <c r="QXP96" s="88"/>
      <c r="QYC96" s="88"/>
      <c r="QYF96" s="88"/>
      <c r="QYG96" s="89"/>
      <c r="QYH96" s="88"/>
      <c r="QYU96" s="88"/>
      <c r="QYX96" s="88"/>
      <c r="QYY96" s="89"/>
      <c r="QYZ96" s="88"/>
      <c r="QZM96" s="88"/>
      <c r="QZP96" s="88"/>
      <c r="QZQ96" s="89"/>
      <c r="QZR96" s="88"/>
      <c r="RAE96" s="88"/>
      <c r="RAH96" s="88"/>
      <c r="RAI96" s="89"/>
      <c r="RAJ96" s="88"/>
      <c r="RAW96" s="88"/>
      <c r="RAZ96" s="88"/>
      <c r="RBA96" s="89"/>
      <c r="RBB96" s="88"/>
      <c r="RBO96" s="88"/>
      <c r="RBR96" s="88"/>
      <c r="RBS96" s="89"/>
      <c r="RBT96" s="88"/>
      <c r="RCG96" s="88"/>
      <c r="RCJ96" s="88"/>
      <c r="RCK96" s="89"/>
      <c r="RCL96" s="88"/>
      <c r="RCY96" s="88"/>
      <c r="RDB96" s="88"/>
      <c r="RDC96" s="89"/>
      <c r="RDD96" s="88"/>
      <c r="RDQ96" s="88"/>
      <c r="RDT96" s="88"/>
      <c r="RDU96" s="89"/>
      <c r="RDV96" s="88"/>
      <c r="REI96" s="88"/>
      <c r="REL96" s="88"/>
      <c r="REM96" s="89"/>
      <c r="REN96" s="88"/>
      <c r="RFA96" s="88"/>
      <c r="RFD96" s="88"/>
      <c r="RFE96" s="89"/>
      <c r="RFF96" s="88"/>
      <c r="RFS96" s="88"/>
      <c r="RFV96" s="88"/>
      <c r="RFW96" s="89"/>
      <c r="RFX96" s="88"/>
      <c r="RGK96" s="88"/>
      <c r="RGN96" s="88"/>
      <c r="RGO96" s="89"/>
      <c r="RGP96" s="88"/>
      <c r="RHC96" s="88"/>
      <c r="RHF96" s="88"/>
      <c r="RHG96" s="89"/>
      <c r="RHH96" s="88"/>
      <c r="RHU96" s="88"/>
      <c r="RHX96" s="88"/>
      <c r="RHY96" s="89"/>
      <c r="RHZ96" s="88"/>
      <c r="RIM96" s="88"/>
      <c r="RIP96" s="88"/>
      <c r="RIQ96" s="89"/>
      <c r="RIR96" s="88"/>
      <c r="RJE96" s="88"/>
      <c r="RJH96" s="88"/>
      <c r="RJI96" s="89"/>
      <c r="RJJ96" s="88"/>
      <c r="RJW96" s="88"/>
      <c r="RJZ96" s="88"/>
      <c r="RKA96" s="89"/>
      <c r="RKB96" s="88"/>
      <c r="RKO96" s="88"/>
      <c r="RKR96" s="88"/>
      <c r="RKS96" s="89"/>
      <c r="RKT96" s="88"/>
      <c r="RLG96" s="88"/>
      <c r="RLJ96" s="88"/>
      <c r="RLK96" s="89"/>
      <c r="RLL96" s="88"/>
      <c r="RLY96" s="88"/>
      <c r="RMB96" s="88"/>
      <c r="RMC96" s="89"/>
      <c r="RMD96" s="88"/>
      <c r="RMQ96" s="88"/>
      <c r="RMT96" s="88"/>
      <c r="RMU96" s="89"/>
      <c r="RMV96" s="88"/>
      <c r="RNI96" s="88"/>
      <c r="RNL96" s="88"/>
      <c r="RNM96" s="89"/>
      <c r="RNN96" s="88"/>
      <c r="ROA96" s="88"/>
      <c r="ROD96" s="88"/>
      <c r="ROE96" s="89"/>
      <c r="ROF96" s="88"/>
      <c r="ROS96" s="88"/>
      <c r="ROV96" s="88"/>
      <c r="ROW96" s="89"/>
      <c r="ROX96" s="88"/>
      <c r="RPK96" s="88"/>
      <c r="RPN96" s="88"/>
      <c r="RPO96" s="89"/>
      <c r="RPP96" s="88"/>
      <c r="RQC96" s="88"/>
      <c r="RQF96" s="88"/>
      <c r="RQG96" s="89"/>
      <c r="RQH96" s="88"/>
      <c r="RQU96" s="88"/>
      <c r="RQX96" s="88"/>
      <c r="RQY96" s="89"/>
      <c r="RQZ96" s="88"/>
      <c r="RRM96" s="88"/>
      <c r="RRP96" s="88"/>
      <c r="RRQ96" s="89"/>
      <c r="RRR96" s="88"/>
      <c r="RSE96" s="88"/>
      <c r="RSH96" s="88"/>
      <c r="RSI96" s="89"/>
      <c r="RSJ96" s="88"/>
      <c r="RSW96" s="88"/>
      <c r="RSZ96" s="88"/>
      <c r="RTA96" s="89"/>
      <c r="RTB96" s="88"/>
      <c r="RTO96" s="88"/>
      <c r="RTR96" s="88"/>
      <c r="RTS96" s="89"/>
      <c r="RTT96" s="88"/>
      <c r="RUG96" s="88"/>
      <c r="RUJ96" s="88"/>
      <c r="RUK96" s="89"/>
      <c r="RUL96" s="88"/>
      <c r="RUY96" s="88"/>
      <c r="RVB96" s="88"/>
      <c r="RVC96" s="89"/>
      <c r="RVD96" s="88"/>
      <c r="RVQ96" s="88"/>
      <c r="RVT96" s="88"/>
      <c r="RVU96" s="89"/>
      <c r="RVV96" s="88"/>
      <c r="RWI96" s="88"/>
      <c r="RWL96" s="88"/>
      <c r="RWM96" s="89"/>
      <c r="RWN96" s="88"/>
      <c r="RXA96" s="88"/>
      <c r="RXD96" s="88"/>
      <c r="RXE96" s="89"/>
      <c r="RXF96" s="88"/>
      <c r="RXS96" s="88"/>
      <c r="RXV96" s="88"/>
      <c r="RXW96" s="89"/>
      <c r="RXX96" s="88"/>
      <c r="RYK96" s="88"/>
      <c r="RYN96" s="88"/>
      <c r="RYO96" s="89"/>
      <c r="RYP96" s="88"/>
      <c r="RZC96" s="88"/>
      <c r="RZF96" s="88"/>
      <c r="RZG96" s="89"/>
      <c r="RZH96" s="88"/>
      <c r="RZU96" s="88"/>
      <c r="RZX96" s="88"/>
      <c r="RZY96" s="89"/>
      <c r="RZZ96" s="88"/>
      <c r="SAM96" s="88"/>
      <c r="SAP96" s="88"/>
      <c r="SAQ96" s="89"/>
      <c r="SAR96" s="88"/>
      <c r="SBE96" s="88"/>
      <c r="SBH96" s="88"/>
      <c r="SBI96" s="89"/>
      <c r="SBJ96" s="88"/>
      <c r="SBW96" s="88"/>
      <c r="SBZ96" s="88"/>
      <c r="SCA96" s="89"/>
      <c r="SCB96" s="88"/>
      <c r="SCO96" s="88"/>
      <c r="SCR96" s="88"/>
      <c r="SCS96" s="89"/>
      <c r="SCT96" s="88"/>
      <c r="SDG96" s="88"/>
      <c r="SDJ96" s="88"/>
      <c r="SDK96" s="89"/>
      <c r="SDL96" s="88"/>
      <c r="SDY96" s="88"/>
      <c r="SEB96" s="88"/>
      <c r="SEC96" s="89"/>
      <c r="SED96" s="88"/>
      <c r="SEQ96" s="88"/>
      <c r="SET96" s="88"/>
      <c r="SEU96" s="89"/>
      <c r="SEV96" s="88"/>
      <c r="SFI96" s="88"/>
      <c r="SFL96" s="88"/>
      <c r="SFM96" s="89"/>
      <c r="SFN96" s="88"/>
      <c r="SGA96" s="88"/>
      <c r="SGD96" s="88"/>
      <c r="SGE96" s="89"/>
      <c r="SGF96" s="88"/>
      <c r="SGS96" s="88"/>
      <c r="SGV96" s="88"/>
      <c r="SGW96" s="89"/>
      <c r="SGX96" s="88"/>
      <c r="SHK96" s="88"/>
      <c r="SHN96" s="88"/>
      <c r="SHO96" s="89"/>
      <c r="SHP96" s="88"/>
      <c r="SIC96" s="88"/>
      <c r="SIF96" s="88"/>
      <c r="SIG96" s="89"/>
      <c r="SIH96" s="88"/>
      <c r="SIU96" s="88"/>
      <c r="SIX96" s="88"/>
      <c r="SIY96" s="89"/>
      <c r="SIZ96" s="88"/>
      <c r="SJM96" s="88"/>
      <c r="SJP96" s="88"/>
      <c r="SJQ96" s="89"/>
      <c r="SJR96" s="88"/>
      <c r="SKE96" s="88"/>
      <c r="SKH96" s="88"/>
      <c r="SKI96" s="89"/>
      <c r="SKJ96" s="88"/>
      <c r="SKW96" s="88"/>
      <c r="SKZ96" s="88"/>
      <c r="SLA96" s="89"/>
      <c r="SLB96" s="88"/>
      <c r="SLO96" s="88"/>
      <c r="SLR96" s="88"/>
      <c r="SLS96" s="89"/>
      <c r="SLT96" s="88"/>
      <c r="SMG96" s="88"/>
      <c r="SMJ96" s="88"/>
      <c r="SMK96" s="89"/>
      <c r="SML96" s="88"/>
      <c r="SMY96" s="88"/>
      <c r="SNB96" s="88"/>
      <c r="SNC96" s="89"/>
      <c r="SND96" s="88"/>
      <c r="SNQ96" s="88"/>
      <c r="SNT96" s="88"/>
      <c r="SNU96" s="89"/>
      <c r="SNV96" s="88"/>
      <c r="SOI96" s="88"/>
      <c r="SOL96" s="88"/>
      <c r="SOM96" s="89"/>
      <c r="SON96" s="88"/>
      <c r="SPA96" s="88"/>
      <c r="SPD96" s="88"/>
      <c r="SPE96" s="89"/>
      <c r="SPF96" s="88"/>
      <c r="SPS96" s="88"/>
      <c r="SPV96" s="88"/>
      <c r="SPW96" s="89"/>
      <c r="SPX96" s="88"/>
      <c r="SQK96" s="88"/>
      <c r="SQN96" s="88"/>
      <c r="SQO96" s="89"/>
      <c r="SQP96" s="88"/>
      <c r="SRC96" s="88"/>
      <c r="SRF96" s="88"/>
      <c r="SRG96" s="89"/>
      <c r="SRH96" s="88"/>
      <c r="SRU96" s="88"/>
      <c r="SRX96" s="88"/>
      <c r="SRY96" s="89"/>
      <c r="SRZ96" s="88"/>
      <c r="SSM96" s="88"/>
      <c r="SSP96" s="88"/>
      <c r="SSQ96" s="89"/>
      <c r="SSR96" s="88"/>
      <c r="STE96" s="88"/>
      <c r="STH96" s="88"/>
      <c r="STI96" s="89"/>
      <c r="STJ96" s="88"/>
      <c r="STW96" s="88"/>
      <c r="STZ96" s="88"/>
      <c r="SUA96" s="89"/>
      <c r="SUB96" s="88"/>
      <c r="SUO96" s="88"/>
      <c r="SUR96" s="88"/>
      <c r="SUS96" s="89"/>
      <c r="SUT96" s="88"/>
      <c r="SVG96" s="88"/>
      <c r="SVJ96" s="88"/>
      <c r="SVK96" s="89"/>
      <c r="SVL96" s="88"/>
      <c r="SVY96" s="88"/>
      <c r="SWB96" s="88"/>
      <c r="SWC96" s="89"/>
      <c r="SWD96" s="88"/>
      <c r="SWQ96" s="88"/>
      <c r="SWT96" s="88"/>
      <c r="SWU96" s="89"/>
      <c r="SWV96" s="88"/>
      <c r="SXI96" s="88"/>
      <c r="SXL96" s="88"/>
      <c r="SXM96" s="89"/>
      <c r="SXN96" s="88"/>
      <c r="SYA96" s="88"/>
      <c r="SYD96" s="88"/>
      <c r="SYE96" s="89"/>
      <c r="SYF96" s="88"/>
      <c r="SYS96" s="88"/>
      <c r="SYV96" s="88"/>
      <c r="SYW96" s="89"/>
      <c r="SYX96" s="88"/>
      <c r="SZK96" s="88"/>
      <c r="SZN96" s="88"/>
      <c r="SZO96" s="89"/>
      <c r="SZP96" s="88"/>
      <c r="TAC96" s="88"/>
      <c r="TAF96" s="88"/>
      <c r="TAG96" s="89"/>
      <c r="TAH96" s="88"/>
      <c r="TAU96" s="88"/>
      <c r="TAX96" s="88"/>
      <c r="TAY96" s="89"/>
      <c r="TAZ96" s="88"/>
      <c r="TBM96" s="88"/>
      <c r="TBP96" s="88"/>
      <c r="TBQ96" s="89"/>
      <c r="TBR96" s="88"/>
      <c r="TCE96" s="88"/>
      <c r="TCH96" s="88"/>
      <c r="TCI96" s="89"/>
      <c r="TCJ96" s="88"/>
      <c r="TCW96" s="88"/>
      <c r="TCZ96" s="88"/>
      <c r="TDA96" s="89"/>
      <c r="TDB96" s="88"/>
      <c r="TDO96" s="88"/>
      <c r="TDR96" s="88"/>
      <c r="TDS96" s="89"/>
      <c r="TDT96" s="88"/>
      <c r="TEG96" s="88"/>
      <c r="TEJ96" s="88"/>
      <c r="TEK96" s="89"/>
      <c r="TEL96" s="88"/>
      <c r="TEY96" s="88"/>
      <c r="TFB96" s="88"/>
      <c r="TFC96" s="89"/>
      <c r="TFD96" s="88"/>
      <c r="TFQ96" s="88"/>
      <c r="TFT96" s="88"/>
      <c r="TFU96" s="89"/>
      <c r="TFV96" s="88"/>
      <c r="TGI96" s="88"/>
      <c r="TGL96" s="88"/>
      <c r="TGM96" s="89"/>
      <c r="TGN96" s="88"/>
      <c r="THA96" s="88"/>
      <c r="THD96" s="88"/>
      <c r="THE96" s="89"/>
      <c r="THF96" s="88"/>
      <c r="THS96" s="88"/>
      <c r="THV96" s="88"/>
      <c r="THW96" s="89"/>
      <c r="THX96" s="88"/>
      <c r="TIK96" s="88"/>
      <c r="TIN96" s="88"/>
      <c r="TIO96" s="89"/>
      <c r="TIP96" s="88"/>
      <c r="TJC96" s="88"/>
      <c r="TJF96" s="88"/>
      <c r="TJG96" s="89"/>
      <c r="TJH96" s="88"/>
      <c r="TJU96" s="88"/>
      <c r="TJX96" s="88"/>
      <c r="TJY96" s="89"/>
      <c r="TJZ96" s="88"/>
      <c r="TKM96" s="88"/>
      <c r="TKP96" s="88"/>
      <c r="TKQ96" s="89"/>
      <c r="TKR96" s="88"/>
      <c r="TLE96" s="88"/>
      <c r="TLH96" s="88"/>
      <c r="TLI96" s="89"/>
      <c r="TLJ96" s="88"/>
      <c r="TLW96" s="88"/>
      <c r="TLZ96" s="88"/>
      <c r="TMA96" s="89"/>
      <c r="TMB96" s="88"/>
      <c r="TMO96" s="88"/>
      <c r="TMR96" s="88"/>
      <c r="TMS96" s="89"/>
      <c r="TMT96" s="88"/>
      <c r="TNG96" s="88"/>
      <c r="TNJ96" s="88"/>
      <c r="TNK96" s="89"/>
      <c r="TNL96" s="88"/>
      <c r="TNY96" s="88"/>
      <c r="TOB96" s="88"/>
      <c r="TOC96" s="89"/>
      <c r="TOD96" s="88"/>
      <c r="TOQ96" s="88"/>
      <c r="TOT96" s="88"/>
      <c r="TOU96" s="89"/>
      <c r="TOV96" s="88"/>
      <c r="TPI96" s="88"/>
      <c r="TPL96" s="88"/>
      <c r="TPM96" s="89"/>
      <c r="TPN96" s="88"/>
      <c r="TQA96" s="88"/>
      <c r="TQD96" s="88"/>
      <c r="TQE96" s="89"/>
      <c r="TQF96" s="88"/>
      <c r="TQS96" s="88"/>
      <c r="TQV96" s="88"/>
      <c r="TQW96" s="89"/>
      <c r="TQX96" s="88"/>
      <c r="TRK96" s="88"/>
      <c r="TRN96" s="88"/>
      <c r="TRO96" s="89"/>
      <c r="TRP96" s="88"/>
      <c r="TSC96" s="88"/>
      <c r="TSF96" s="88"/>
      <c r="TSG96" s="89"/>
      <c r="TSH96" s="88"/>
      <c r="TSU96" s="88"/>
      <c r="TSX96" s="88"/>
      <c r="TSY96" s="89"/>
      <c r="TSZ96" s="88"/>
      <c r="TTM96" s="88"/>
      <c r="TTP96" s="88"/>
      <c r="TTQ96" s="89"/>
      <c r="TTR96" s="88"/>
      <c r="TUE96" s="88"/>
      <c r="TUH96" s="88"/>
      <c r="TUI96" s="89"/>
      <c r="TUJ96" s="88"/>
      <c r="TUW96" s="88"/>
      <c r="TUZ96" s="88"/>
      <c r="TVA96" s="89"/>
      <c r="TVB96" s="88"/>
      <c r="TVO96" s="88"/>
      <c r="TVR96" s="88"/>
      <c r="TVS96" s="89"/>
      <c r="TVT96" s="88"/>
      <c r="TWG96" s="88"/>
      <c r="TWJ96" s="88"/>
      <c r="TWK96" s="89"/>
      <c r="TWL96" s="88"/>
      <c r="TWY96" s="88"/>
      <c r="TXB96" s="88"/>
      <c r="TXC96" s="89"/>
      <c r="TXD96" s="88"/>
      <c r="TXQ96" s="88"/>
      <c r="TXT96" s="88"/>
      <c r="TXU96" s="89"/>
      <c r="TXV96" s="88"/>
      <c r="TYI96" s="88"/>
      <c r="TYL96" s="88"/>
      <c r="TYM96" s="89"/>
      <c r="TYN96" s="88"/>
      <c r="TZA96" s="88"/>
      <c r="TZD96" s="88"/>
      <c r="TZE96" s="89"/>
      <c r="TZF96" s="88"/>
      <c r="TZS96" s="88"/>
      <c r="TZV96" s="88"/>
      <c r="TZW96" s="89"/>
      <c r="TZX96" s="88"/>
      <c r="UAK96" s="88"/>
      <c r="UAN96" s="88"/>
      <c r="UAO96" s="89"/>
      <c r="UAP96" s="88"/>
      <c r="UBC96" s="88"/>
      <c r="UBF96" s="88"/>
      <c r="UBG96" s="89"/>
      <c r="UBH96" s="88"/>
      <c r="UBU96" s="88"/>
      <c r="UBX96" s="88"/>
      <c r="UBY96" s="89"/>
      <c r="UBZ96" s="88"/>
      <c r="UCM96" s="88"/>
      <c r="UCP96" s="88"/>
      <c r="UCQ96" s="89"/>
      <c r="UCR96" s="88"/>
      <c r="UDE96" s="88"/>
      <c r="UDH96" s="88"/>
      <c r="UDI96" s="89"/>
      <c r="UDJ96" s="88"/>
      <c r="UDW96" s="88"/>
      <c r="UDZ96" s="88"/>
      <c r="UEA96" s="89"/>
      <c r="UEB96" s="88"/>
      <c r="UEO96" s="88"/>
      <c r="UER96" s="88"/>
      <c r="UES96" s="89"/>
      <c r="UET96" s="88"/>
      <c r="UFG96" s="88"/>
      <c r="UFJ96" s="88"/>
      <c r="UFK96" s="89"/>
      <c r="UFL96" s="88"/>
      <c r="UFY96" s="88"/>
      <c r="UGB96" s="88"/>
      <c r="UGC96" s="89"/>
      <c r="UGD96" s="88"/>
      <c r="UGQ96" s="88"/>
      <c r="UGT96" s="88"/>
      <c r="UGU96" s="89"/>
      <c r="UGV96" s="88"/>
      <c r="UHI96" s="88"/>
      <c r="UHL96" s="88"/>
      <c r="UHM96" s="89"/>
      <c r="UHN96" s="88"/>
      <c r="UIA96" s="88"/>
      <c r="UID96" s="88"/>
      <c r="UIE96" s="89"/>
      <c r="UIF96" s="88"/>
      <c r="UIS96" s="88"/>
      <c r="UIV96" s="88"/>
      <c r="UIW96" s="89"/>
      <c r="UIX96" s="88"/>
      <c r="UJK96" s="88"/>
      <c r="UJN96" s="88"/>
      <c r="UJO96" s="89"/>
      <c r="UJP96" s="88"/>
      <c r="UKC96" s="88"/>
      <c r="UKF96" s="88"/>
      <c r="UKG96" s="89"/>
      <c r="UKH96" s="88"/>
      <c r="UKU96" s="88"/>
      <c r="UKX96" s="88"/>
      <c r="UKY96" s="89"/>
      <c r="UKZ96" s="88"/>
      <c r="ULM96" s="88"/>
      <c r="ULP96" s="88"/>
      <c r="ULQ96" s="89"/>
      <c r="ULR96" s="88"/>
      <c r="UME96" s="88"/>
      <c r="UMH96" s="88"/>
      <c r="UMI96" s="89"/>
      <c r="UMJ96" s="88"/>
      <c r="UMW96" s="88"/>
      <c r="UMZ96" s="88"/>
      <c r="UNA96" s="89"/>
      <c r="UNB96" s="88"/>
      <c r="UNO96" s="88"/>
      <c r="UNR96" s="88"/>
      <c r="UNS96" s="89"/>
      <c r="UNT96" s="88"/>
      <c r="UOG96" s="88"/>
      <c r="UOJ96" s="88"/>
      <c r="UOK96" s="89"/>
      <c r="UOL96" s="88"/>
      <c r="UOY96" s="88"/>
      <c r="UPB96" s="88"/>
      <c r="UPC96" s="89"/>
      <c r="UPD96" s="88"/>
      <c r="UPQ96" s="88"/>
      <c r="UPT96" s="88"/>
      <c r="UPU96" s="89"/>
      <c r="UPV96" s="88"/>
      <c r="UQI96" s="88"/>
      <c r="UQL96" s="88"/>
      <c r="UQM96" s="89"/>
      <c r="UQN96" s="88"/>
      <c r="URA96" s="88"/>
      <c r="URD96" s="88"/>
      <c r="URE96" s="89"/>
      <c r="URF96" s="88"/>
      <c r="URS96" s="88"/>
      <c r="URV96" s="88"/>
      <c r="URW96" s="89"/>
      <c r="URX96" s="88"/>
      <c r="USK96" s="88"/>
      <c r="USN96" s="88"/>
      <c r="USO96" s="89"/>
      <c r="USP96" s="88"/>
      <c r="UTC96" s="88"/>
      <c r="UTF96" s="88"/>
      <c r="UTG96" s="89"/>
      <c r="UTH96" s="88"/>
      <c r="UTU96" s="88"/>
      <c r="UTX96" s="88"/>
      <c r="UTY96" s="89"/>
      <c r="UTZ96" s="88"/>
      <c r="UUM96" s="88"/>
      <c r="UUP96" s="88"/>
      <c r="UUQ96" s="89"/>
      <c r="UUR96" s="88"/>
      <c r="UVE96" s="88"/>
      <c r="UVH96" s="88"/>
      <c r="UVI96" s="89"/>
      <c r="UVJ96" s="88"/>
      <c r="UVW96" s="88"/>
      <c r="UVZ96" s="88"/>
      <c r="UWA96" s="89"/>
      <c r="UWB96" s="88"/>
      <c r="UWO96" s="88"/>
      <c r="UWR96" s="88"/>
      <c r="UWS96" s="89"/>
      <c r="UWT96" s="88"/>
      <c r="UXG96" s="88"/>
      <c r="UXJ96" s="88"/>
      <c r="UXK96" s="89"/>
      <c r="UXL96" s="88"/>
      <c r="UXY96" s="88"/>
      <c r="UYB96" s="88"/>
      <c r="UYC96" s="89"/>
      <c r="UYD96" s="88"/>
      <c r="UYQ96" s="88"/>
      <c r="UYT96" s="88"/>
      <c r="UYU96" s="89"/>
      <c r="UYV96" s="88"/>
      <c r="UZI96" s="88"/>
      <c r="UZL96" s="88"/>
      <c r="UZM96" s="89"/>
      <c r="UZN96" s="88"/>
      <c r="VAA96" s="88"/>
      <c r="VAD96" s="88"/>
      <c r="VAE96" s="89"/>
      <c r="VAF96" s="88"/>
      <c r="VAS96" s="88"/>
      <c r="VAV96" s="88"/>
      <c r="VAW96" s="89"/>
      <c r="VAX96" s="88"/>
      <c r="VBK96" s="88"/>
      <c r="VBN96" s="88"/>
      <c r="VBO96" s="89"/>
      <c r="VBP96" s="88"/>
      <c r="VCC96" s="88"/>
      <c r="VCF96" s="88"/>
      <c r="VCG96" s="89"/>
      <c r="VCH96" s="88"/>
      <c r="VCU96" s="88"/>
      <c r="VCX96" s="88"/>
      <c r="VCY96" s="89"/>
      <c r="VCZ96" s="88"/>
      <c r="VDM96" s="88"/>
      <c r="VDP96" s="88"/>
      <c r="VDQ96" s="89"/>
      <c r="VDR96" s="88"/>
      <c r="VEE96" s="88"/>
      <c r="VEH96" s="88"/>
      <c r="VEI96" s="89"/>
      <c r="VEJ96" s="88"/>
      <c r="VEW96" s="88"/>
      <c r="VEZ96" s="88"/>
      <c r="VFA96" s="89"/>
      <c r="VFB96" s="88"/>
      <c r="VFO96" s="88"/>
      <c r="VFR96" s="88"/>
      <c r="VFS96" s="89"/>
      <c r="VFT96" s="88"/>
      <c r="VGG96" s="88"/>
      <c r="VGJ96" s="88"/>
      <c r="VGK96" s="89"/>
      <c r="VGL96" s="88"/>
      <c r="VGY96" s="88"/>
      <c r="VHB96" s="88"/>
      <c r="VHC96" s="89"/>
      <c r="VHD96" s="88"/>
      <c r="VHQ96" s="88"/>
      <c r="VHT96" s="88"/>
      <c r="VHU96" s="89"/>
      <c r="VHV96" s="88"/>
      <c r="VII96" s="88"/>
      <c r="VIL96" s="88"/>
      <c r="VIM96" s="89"/>
      <c r="VIN96" s="88"/>
      <c r="VJA96" s="88"/>
      <c r="VJD96" s="88"/>
      <c r="VJE96" s="89"/>
      <c r="VJF96" s="88"/>
      <c r="VJS96" s="88"/>
      <c r="VJV96" s="88"/>
      <c r="VJW96" s="89"/>
      <c r="VJX96" s="88"/>
      <c r="VKK96" s="88"/>
      <c r="VKN96" s="88"/>
      <c r="VKO96" s="89"/>
      <c r="VKP96" s="88"/>
      <c r="VLC96" s="88"/>
      <c r="VLF96" s="88"/>
      <c r="VLG96" s="89"/>
      <c r="VLH96" s="88"/>
      <c r="VLU96" s="88"/>
      <c r="VLX96" s="88"/>
      <c r="VLY96" s="89"/>
      <c r="VLZ96" s="88"/>
      <c r="VMM96" s="88"/>
      <c r="VMP96" s="88"/>
      <c r="VMQ96" s="89"/>
      <c r="VMR96" s="88"/>
      <c r="VNE96" s="88"/>
      <c r="VNH96" s="88"/>
      <c r="VNI96" s="89"/>
      <c r="VNJ96" s="88"/>
      <c r="VNW96" s="88"/>
      <c r="VNZ96" s="88"/>
      <c r="VOA96" s="89"/>
      <c r="VOB96" s="88"/>
      <c r="VOO96" s="88"/>
      <c r="VOR96" s="88"/>
      <c r="VOS96" s="89"/>
      <c r="VOT96" s="88"/>
      <c r="VPG96" s="88"/>
      <c r="VPJ96" s="88"/>
      <c r="VPK96" s="89"/>
      <c r="VPL96" s="88"/>
      <c r="VPY96" s="88"/>
      <c r="VQB96" s="88"/>
      <c r="VQC96" s="89"/>
      <c r="VQD96" s="88"/>
      <c r="VQQ96" s="88"/>
      <c r="VQT96" s="88"/>
      <c r="VQU96" s="89"/>
      <c r="VQV96" s="88"/>
      <c r="VRI96" s="88"/>
      <c r="VRL96" s="88"/>
      <c r="VRM96" s="89"/>
      <c r="VRN96" s="88"/>
      <c r="VSA96" s="88"/>
      <c r="VSD96" s="88"/>
      <c r="VSE96" s="89"/>
      <c r="VSF96" s="88"/>
      <c r="VSS96" s="88"/>
      <c r="VSV96" s="88"/>
      <c r="VSW96" s="89"/>
      <c r="VSX96" s="88"/>
      <c r="VTK96" s="88"/>
      <c r="VTN96" s="88"/>
      <c r="VTO96" s="89"/>
      <c r="VTP96" s="88"/>
      <c r="VUC96" s="88"/>
      <c r="VUF96" s="88"/>
      <c r="VUG96" s="89"/>
      <c r="VUH96" s="88"/>
      <c r="VUU96" s="88"/>
      <c r="VUX96" s="88"/>
      <c r="VUY96" s="89"/>
      <c r="VUZ96" s="88"/>
      <c r="VVM96" s="88"/>
      <c r="VVP96" s="88"/>
      <c r="VVQ96" s="89"/>
      <c r="VVR96" s="88"/>
      <c r="VWE96" s="88"/>
      <c r="VWH96" s="88"/>
      <c r="VWI96" s="89"/>
      <c r="VWJ96" s="88"/>
      <c r="VWW96" s="88"/>
      <c r="VWZ96" s="88"/>
      <c r="VXA96" s="89"/>
      <c r="VXB96" s="88"/>
      <c r="VXO96" s="88"/>
      <c r="VXR96" s="88"/>
      <c r="VXS96" s="89"/>
      <c r="VXT96" s="88"/>
      <c r="VYG96" s="88"/>
      <c r="VYJ96" s="88"/>
      <c r="VYK96" s="89"/>
      <c r="VYL96" s="88"/>
      <c r="VYY96" s="88"/>
      <c r="VZB96" s="88"/>
      <c r="VZC96" s="89"/>
      <c r="VZD96" s="88"/>
      <c r="VZQ96" s="88"/>
      <c r="VZT96" s="88"/>
      <c r="VZU96" s="89"/>
      <c r="VZV96" s="88"/>
      <c r="WAI96" s="88"/>
      <c r="WAL96" s="88"/>
      <c r="WAM96" s="89"/>
      <c r="WAN96" s="88"/>
      <c r="WBA96" s="88"/>
      <c r="WBD96" s="88"/>
      <c r="WBE96" s="89"/>
      <c r="WBF96" s="88"/>
      <c r="WBS96" s="88"/>
      <c r="WBV96" s="88"/>
      <c r="WBW96" s="89"/>
      <c r="WBX96" s="88"/>
      <c r="WCK96" s="88"/>
      <c r="WCN96" s="88"/>
      <c r="WCO96" s="89"/>
      <c r="WCP96" s="88"/>
      <c r="WDC96" s="88"/>
      <c r="WDF96" s="88"/>
      <c r="WDG96" s="89"/>
      <c r="WDH96" s="88"/>
      <c r="WDU96" s="88"/>
      <c r="WDX96" s="88"/>
      <c r="WDY96" s="89"/>
      <c r="WDZ96" s="88"/>
      <c r="WEM96" s="88"/>
      <c r="WEP96" s="88"/>
      <c r="WEQ96" s="89"/>
      <c r="WER96" s="88"/>
      <c r="WFE96" s="88"/>
      <c r="WFH96" s="88"/>
      <c r="WFI96" s="89"/>
      <c r="WFJ96" s="88"/>
      <c r="WFW96" s="88"/>
      <c r="WFZ96" s="88"/>
      <c r="WGA96" s="89"/>
      <c r="WGB96" s="88"/>
      <c r="WGO96" s="88"/>
      <c r="WGR96" s="88"/>
      <c r="WGS96" s="89"/>
      <c r="WGT96" s="88"/>
      <c r="WHG96" s="88"/>
      <c r="WHJ96" s="88"/>
      <c r="WHK96" s="89"/>
      <c r="WHL96" s="88"/>
      <c r="WHY96" s="88"/>
      <c r="WIB96" s="88"/>
      <c r="WIC96" s="89"/>
      <c r="WID96" s="88"/>
      <c r="WIQ96" s="88"/>
      <c r="WIT96" s="88"/>
      <c r="WIU96" s="89"/>
      <c r="WIV96" s="88"/>
      <c r="WJI96" s="88"/>
      <c r="WJL96" s="88"/>
      <c r="WJM96" s="89"/>
      <c r="WJN96" s="88"/>
      <c r="WKA96" s="88"/>
      <c r="WKD96" s="88"/>
      <c r="WKE96" s="89"/>
      <c r="WKF96" s="88"/>
      <c r="WKS96" s="88"/>
      <c r="WKV96" s="88"/>
      <c r="WKW96" s="89"/>
      <c r="WKX96" s="88"/>
      <c r="WLK96" s="88"/>
      <c r="WLN96" s="88"/>
      <c r="WLO96" s="89"/>
      <c r="WLP96" s="88"/>
      <c r="WMC96" s="88"/>
      <c r="WMF96" s="88"/>
      <c r="WMG96" s="89"/>
      <c r="WMH96" s="88"/>
      <c r="WMU96" s="88"/>
      <c r="WMX96" s="88"/>
      <c r="WMY96" s="89"/>
      <c r="WMZ96" s="88"/>
      <c r="WNM96" s="88"/>
      <c r="WNP96" s="88"/>
      <c r="WNQ96" s="89"/>
      <c r="WNR96" s="88"/>
      <c r="WOE96" s="88"/>
      <c r="WOH96" s="88"/>
      <c r="WOI96" s="89"/>
      <c r="WOJ96" s="88"/>
      <c r="WOW96" s="88"/>
      <c r="WOZ96" s="88"/>
      <c r="WPA96" s="89"/>
      <c r="WPB96" s="88"/>
      <c r="WPO96" s="88"/>
      <c r="WPR96" s="88"/>
      <c r="WPS96" s="89"/>
      <c r="WPT96" s="88"/>
      <c r="WQG96" s="88"/>
      <c r="WQJ96" s="88"/>
      <c r="WQK96" s="89"/>
      <c r="WQL96" s="88"/>
      <c r="WQY96" s="88"/>
      <c r="WRB96" s="88"/>
      <c r="WRC96" s="89"/>
      <c r="WRD96" s="88"/>
      <c r="WRQ96" s="88"/>
      <c r="WRT96" s="88"/>
      <c r="WRU96" s="89"/>
      <c r="WRV96" s="88"/>
      <c r="WSI96" s="88"/>
      <c r="WSL96" s="88"/>
      <c r="WSM96" s="89"/>
      <c r="WSN96" s="88"/>
      <c r="WTA96" s="88"/>
      <c r="WTD96" s="88"/>
      <c r="WTE96" s="89"/>
      <c r="WTF96" s="88"/>
      <c r="WTS96" s="88"/>
      <c r="WTV96" s="88"/>
      <c r="WTW96" s="89"/>
      <c r="WTX96" s="88"/>
      <c r="WUK96" s="88"/>
      <c r="WUN96" s="88"/>
      <c r="WUO96" s="89"/>
      <c r="WUP96" s="88"/>
      <c r="WVC96" s="88"/>
      <c r="WVF96" s="88"/>
      <c r="WVG96" s="89"/>
      <c r="WVH96" s="88"/>
      <c r="WVU96" s="88"/>
      <c r="WVX96" s="88"/>
      <c r="WVY96" s="89"/>
      <c r="WVZ96" s="88"/>
      <c r="WWM96" s="88"/>
      <c r="WWP96" s="88"/>
      <c r="WWQ96" s="89"/>
      <c r="WWR96" s="88"/>
      <c r="WXE96" s="88"/>
      <c r="WXH96" s="88"/>
      <c r="WXI96" s="89"/>
      <c r="WXJ96" s="88"/>
      <c r="WXW96" s="88"/>
      <c r="WXZ96" s="88"/>
      <c r="WYA96" s="89"/>
      <c r="WYB96" s="88"/>
      <c r="WYO96" s="88"/>
      <c r="WYR96" s="88"/>
      <c r="WYS96" s="89"/>
      <c r="WYT96" s="88"/>
      <c r="WZG96" s="88"/>
      <c r="WZJ96" s="88"/>
      <c r="WZK96" s="89"/>
      <c r="WZL96" s="88"/>
      <c r="WZY96" s="88"/>
      <c r="XAB96" s="88"/>
      <c r="XAC96" s="89"/>
      <c r="XAD96" s="88"/>
      <c r="XAQ96" s="88"/>
      <c r="XAT96" s="88"/>
      <c r="XAU96" s="89"/>
      <c r="XAV96" s="88"/>
      <c r="XBI96" s="88"/>
      <c r="XBL96" s="88"/>
      <c r="XBM96" s="89"/>
      <c r="XBN96" s="88"/>
      <c r="XCA96" s="88"/>
      <c r="XCD96" s="88"/>
      <c r="XCE96" s="89"/>
      <c r="XCF96" s="88"/>
      <c r="XCS96" s="88"/>
      <c r="XCV96" s="88"/>
      <c r="XCW96" s="89"/>
      <c r="XCX96" s="88"/>
      <c r="XDK96" s="88"/>
      <c r="XDN96" s="88"/>
      <c r="XDO96" s="89"/>
      <c r="XDP96" s="88"/>
      <c r="XEC96" s="88"/>
      <c r="XEF96" s="88"/>
      <c r="XEG96" s="89"/>
      <c r="XEH96" s="88"/>
      <c r="XEU96" s="88"/>
      <c r="XEX96" s="88"/>
      <c r="XEY96" s="89"/>
      <c r="XEZ96" s="88"/>
    </row>
    <row r="97" spans="1:28" s="3" customFormat="1" hidden="1" outlineLevel="1" x14ac:dyDescent="0.25">
      <c r="A97" s="30"/>
      <c r="B97" s="47"/>
      <c r="C97" s="43"/>
      <c r="D97" s="30"/>
      <c r="E97" s="30"/>
      <c r="F97" s="32"/>
      <c r="G97" s="43"/>
      <c r="H97" s="44"/>
      <c r="I97" s="69"/>
      <c r="J97" s="69"/>
      <c r="K97" s="43"/>
      <c r="L97" s="66"/>
      <c r="M97" s="45"/>
      <c r="N97" s="46"/>
      <c r="O97" s="46"/>
      <c r="P97" s="68">
        <v>0</v>
      </c>
      <c r="Q97" s="46"/>
      <c r="R97" s="68">
        <v>0</v>
      </c>
      <c r="W97"/>
      <c r="X97"/>
      <c r="Y97"/>
      <c r="Z97"/>
      <c r="AA97"/>
      <c r="AB97"/>
    </row>
    <row r="98" spans="1:28" s="3" customFormat="1" hidden="1" outlineLevel="1" x14ac:dyDescent="0.25">
      <c r="A98" s="43"/>
      <c r="B98" s="47"/>
      <c r="C98" s="43"/>
      <c r="D98" s="30"/>
      <c r="E98" s="43"/>
      <c r="F98" s="148"/>
      <c r="G98" s="43"/>
      <c r="H98" s="145"/>
      <c r="I98" s="69"/>
      <c r="J98" s="69"/>
      <c r="K98" s="43"/>
      <c r="L98" s="66"/>
      <c r="M98" s="45"/>
      <c r="N98" s="46"/>
      <c r="O98" s="46"/>
      <c r="P98" s="68">
        <v>0</v>
      </c>
      <c r="Q98" s="46"/>
      <c r="R98" s="68">
        <v>0</v>
      </c>
      <c r="W98"/>
      <c r="X98"/>
      <c r="Y98"/>
      <c r="Z98"/>
      <c r="AA98"/>
      <c r="AB98"/>
    </row>
    <row r="99" spans="1:28" s="3" customFormat="1" hidden="1" outlineLevel="1" x14ac:dyDescent="0.25">
      <c r="A99" s="43"/>
      <c r="B99" s="136"/>
      <c r="C99" s="43"/>
      <c r="D99" s="30"/>
      <c r="E99" s="30"/>
      <c r="F99" s="148"/>
      <c r="G99" s="43"/>
      <c r="H99" s="44"/>
      <c r="I99" s="69"/>
      <c r="J99" s="69"/>
      <c r="K99" s="43"/>
      <c r="L99" s="66"/>
      <c r="M99" s="45"/>
      <c r="N99" s="46"/>
      <c r="O99" s="46"/>
      <c r="P99" s="68">
        <v>0</v>
      </c>
      <c r="Q99" s="46"/>
      <c r="R99" s="68">
        <v>0</v>
      </c>
      <c r="W99"/>
      <c r="X99"/>
      <c r="Y99"/>
      <c r="Z99"/>
      <c r="AA99"/>
      <c r="AB99"/>
    </row>
    <row r="100" spans="1:28" s="3" customFormat="1" hidden="1" outlineLevel="1" x14ac:dyDescent="0.25">
      <c r="A100" s="30"/>
      <c r="B100" s="47"/>
      <c r="C100" s="43"/>
      <c r="D100" s="43"/>
      <c r="E100" s="43"/>
      <c r="F100" s="148"/>
      <c r="G100" s="43"/>
      <c r="H100" s="44"/>
      <c r="I100" s="69"/>
      <c r="J100" s="69"/>
      <c r="K100" s="43"/>
      <c r="L100" s="66"/>
      <c r="M100" s="45"/>
      <c r="N100" s="46"/>
      <c r="O100" s="46"/>
      <c r="P100" s="68">
        <v>0</v>
      </c>
      <c r="Q100" s="46"/>
      <c r="R100" s="68">
        <v>0</v>
      </c>
      <c r="W100"/>
      <c r="X100"/>
      <c r="Y100"/>
      <c r="Z100"/>
      <c r="AA100"/>
      <c r="AB100"/>
    </row>
    <row r="101" spans="1:28" s="3" customFormat="1" hidden="1" outlineLevel="1" x14ac:dyDescent="0.25">
      <c r="A101" s="30"/>
      <c r="B101" s="47"/>
      <c r="C101" s="43"/>
      <c r="D101" s="43"/>
      <c r="E101" s="43"/>
      <c r="F101" s="148"/>
      <c r="G101" s="43"/>
      <c r="H101" s="44"/>
      <c r="I101" s="69"/>
      <c r="J101" s="69"/>
      <c r="K101" s="43"/>
      <c r="L101" s="66"/>
      <c r="M101" s="45"/>
      <c r="N101" s="46"/>
      <c r="O101" s="46"/>
      <c r="P101" s="68">
        <v>0</v>
      </c>
      <c r="Q101" s="46"/>
      <c r="R101" s="68">
        <v>0</v>
      </c>
      <c r="W101"/>
      <c r="X101"/>
      <c r="Y101"/>
      <c r="Z101"/>
      <c r="AA101"/>
      <c r="AB101"/>
    </row>
    <row r="102" spans="1:28" s="3" customFormat="1" hidden="1" outlineLevel="1" x14ac:dyDescent="0.25">
      <c r="A102" s="30"/>
      <c r="B102" s="47"/>
      <c r="C102" s="43"/>
      <c r="D102" s="43"/>
      <c r="E102" s="43"/>
      <c r="F102" s="148"/>
      <c r="G102" s="43"/>
      <c r="H102" s="44"/>
      <c r="I102" s="69"/>
      <c r="J102" s="69"/>
      <c r="K102" s="43"/>
      <c r="L102" s="66"/>
      <c r="M102" s="45"/>
      <c r="N102" s="46"/>
      <c r="O102" s="46"/>
      <c r="P102" s="68">
        <v>0</v>
      </c>
      <c r="Q102" s="46"/>
      <c r="R102" s="68">
        <v>0</v>
      </c>
      <c r="W102"/>
      <c r="X102"/>
      <c r="Y102"/>
      <c r="Z102"/>
      <c r="AA102"/>
      <c r="AB102"/>
    </row>
    <row r="103" spans="1:28" s="3" customFormat="1" hidden="1" outlineLevel="1" x14ac:dyDescent="0.25">
      <c r="A103" s="30"/>
      <c r="B103" s="47"/>
      <c r="C103" s="43"/>
      <c r="D103" s="43"/>
      <c r="E103" s="43"/>
      <c r="F103" s="148"/>
      <c r="G103" s="43"/>
      <c r="H103" s="44"/>
      <c r="I103" s="69"/>
      <c r="J103" s="69"/>
      <c r="K103" s="43"/>
      <c r="L103" s="66"/>
      <c r="M103" s="45"/>
      <c r="N103" s="46"/>
      <c r="O103" s="46"/>
      <c r="P103" s="68">
        <v>0</v>
      </c>
      <c r="Q103" s="46"/>
      <c r="R103" s="68">
        <v>0</v>
      </c>
      <c r="W103"/>
      <c r="X103"/>
      <c r="Y103"/>
      <c r="Z103"/>
      <c r="AA103"/>
      <c r="AB103"/>
    </row>
    <row r="104" spans="1:28" s="3" customFormat="1" hidden="1" outlineLevel="1" x14ac:dyDescent="0.25">
      <c r="A104" s="30"/>
      <c r="B104" s="47"/>
      <c r="C104" s="43"/>
      <c r="D104" s="43"/>
      <c r="E104" s="43"/>
      <c r="F104" s="148"/>
      <c r="G104" s="43"/>
      <c r="H104" s="44"/>
      <c r="I104" s="69"/>
      <c r="J104" s="69"/>
      <c r="K104" s="43"/>
      <c r="L104" s="66"/>
      <c r="M104" s="45"/>
      <c r="N104" s="46"/>
      <c r="O104" s="46"/>
      <c r="P104" s="68">
        <v>0</v>
      </c>
      <c r="Q104" s="46"/>
      <c r="R104" s="68">
        <v>0</v>
      </c>
      <c r="W104"/>
      <c r="X104"/>
      <c r="Y104"/>
      <c r="Z104"/>
      <c r="AA104"/>
      <c r="AB104"/>
    </row>
    <row r="105" spans="1:28" s="3" customFormat="1" hidden="1" outlineLevel="1" x14ac:dyDescent="0.25">
      <c r="A105" s="30"/>
      <c r="B105" s="47"/>
      <c r="C105" s="43"/>
      <c r="D105" s="43"/>
      <c r="E105" s="30"/>
      <c r="F105" s="43"/>
      <c r="G105" s="43"/>
      <c r="H105" s="44"/>
      <c r="I105" s="69"/>
      <c r="J105" s="69"/>
      <c r="K105" s="43"/>
      <c r="L105" s="66"/>
      <c r="M105" s="45"/>
      <c r="N105" s="46"/>
      <c r="O105" s="46"/>
      <c r="P105" s="68">
        <v>0</v>
      </c>
      <c r="Q105" s="46"/>
      <c r="R105" s="68">
        <v>0</v>
      </c>
      <c r="W105"/>
      <c r="X105"/>
      <c r="Y105"/>
      <c r="Z105"/>
      <c r="AA105"/>
      <c r="AB105"/>
    </row>
    <row r="106" spans="1:28" s="3" customFormat="1" hidden="1" outlineLevel="1" x14ac:dyDescent="0.25">
      <c r="A106" s="30"/>
      <c r="B106" s="47"/>
      <c r="C106" s="43"/>
      <c r="D106" s="30"/>
      <c r="E106" s="30"/>
      <c r="F106" s="148"/>
      <c r="G106" s="43"/>
      <c r="H106" s="44"/>
      <c r="I106" s="69"/>
      <c r="J106" s="69"/>
      <c r="K106" s="43"/>
      <c r="L106" s="66"/>
      <c r="M106" s="45"/>
      <c r="N106" s="46"/>
      <c r="O106" s="46"/>
      <c r="P106" s="68">
        <v>0</v>
      </c>
      <c r="Q106" s="46"/>
      <c r="R106" s="68">
        <v>0</v>
      </c>
      <c r="W106"/>
      <c r="X106"/>
      <c r="Y106"/>
      <c r="Z106"/>
      <c r="AA106"/>
      <c r="AB106"/>
    </row>
    <row r="107" spans="1:28" s="3" customFormat="1" hidden="1" outlineLevel="1" x14ac:dyDescent="0.25">
      <c r="A107" s="30"/>
      <c r="B107" s="47"/>
      <c r="C107" s="43"/>
      <c r="D107" s="30"/>
      <c r="E107" s="43"/>
      <c r="F107" s="148"/>
      <c r="G107" s="43"/>
      <c r="H107" s="44"/>
      <c r="I107" s="69"/>
      <c r="J107" s="69"/>
      <c r="K107" s="43"/>
      <c r="L107" s="66"/>
      <c r="M107" s="45"/>
      <c r="N107" s="46"/>
      <c r="O107" s="46"/>
      <c r="P107" s="68">
        <v>0</v>
      </c>
      <c r="Q107" s="46"/>
      <c r="R107" s="68">
        <v>0</v>
      </c>
      <c r="W107"/>
      <c r="X107"/>
      <c r="Y107"/>
      <c r="Z107"/>
      <c r="AA107"/>
      <c r="AB107"/>
    </row>
    <row r="108" spans="1:28" s="3" customFormat="1" hidden="1" outlineLevel="1" x14ac:dyDescent="0.25">
      <c r="A108" s="30"/>
      <c r="B108" s="47"/>
      <c r="C108" s="43"/>
      <c r="D108" s="30"/>
      <c r="E108" s="43"/>
      <c r="F108" s="148"/>
      <c r="G108" s="43"/>
      <c r="H108" s="44"/>
      <c r="I108" s="69"/>
      <c r="J108" s="69"/>
      <c r="K108" s="43"/>
      <c r="L108" s="66"/>
      <c r="M108" s="45"/>
      <c r="N108" s="46"/>
      <c r="O108" s="46"/>
      <c r="P108" s="68">
        <v>0</v>
      </c>
      <c r="Q108" s="46"/>
      <c r="R108" s="68">
        <v>0</v>
      </c>
      <c r="W108"/>
      <c r="X108"/>
      <c r="Y108"/>
      <c r="Z108"/>
      <c r="AA108"/>
      <c r="AB108"/>
    </row>
    <row r="109" spans="1:28" s="3" customFormat="1" hidden="1" outlineLevel="1" x14ac:dyDescent="0.25">
      <c r="A109" s="30"/>
      <c r="B109" s="47"/>
      <c r="C109" s="43"/>
      <c r="D109" s="30"/>
      <c r="E109" s="30"/>
      <c r="F109" s="148"/>
      <c r="G109" s="43"/>
      <c r="H109" s="44"/>
      <c r="I109" s="69"/>
      <c r="J109" s="69"/>
      <c r="K109" s="43"/>
      <c r="L109" s="66"/>
      <c r="M109" s="45"/>
      <c r="N109" s="46"/>
      <c r="O109" s="46"/>
      <c r="P109" s="68">
        <v>0</v>
      </c>
      <c r="Q109" s="46"/>
      <c r="R109" s="68">
        <v>0</v>
      </c>
      <c r="U109" s="42"/>
      <c r="W109"/>
      <c r="X109"/>
      <c r="Y109"/>
      <c r="Z109"/>
      <c r="AA109"/>
      <c r="AB109"/>
    </row>
    <row r="110" spans="1:28" s="3" customFormat="1" hidden="1" outlineLevel="1" x14ac:dyDescent="0.25">
      <c r="A110" s="30"/>
      <c r="B110" s="47"/>
      <c r="C110" s="43"/>
      <c r="D110" s="30"/>
      <c r="E110" s="30"/>
      <c r="F110" s="148"/>
      <c r="G110" s="43"/>
      <c r="H110" s="34"/>
      <c r="I110" s="69"/>
      <c r="J110" s="69"/>
      <c r="K110" s="43"/>
      <c r="L110" s="69"/>
      <c r="M110" s="35"/>
      <c r="N110" s="46"/>
      <c r="O110" s="46"/>
      <c r="P110" s="68">
        <v>0</v>
      </c>
      <c r="Q110" s="46"/>
      <c r="R110" s="68">
        <v>0</v>
      </c>
      <c r="W110"/>
      <c r="X110"/>
      <c r="Y110"/>
      <c r="Z110"/>
      <c r="AA110"/>
      <c r="AB110"/>
    </row>
    <row r="111" spans="1:28" s="3" customFormat="1" hidden="1" outlineLevel="1" x14ac:dyDescent="0.25">
      <c r="A111" s="33"/>
      <c r="B111" s="136"/>
      <c r="C111" s="33"/>
      <c r="D111" s="30"/>
      <c r="E111" s="33"/>
      <c r="F111" s="105"/>
      <c r="G111" s="33"/>
      <c r="H111" s="34"/>
      <c r="I111" s="69"/>
      <c r="J111" s="69"/>
      <c r="K111" s="43"/>
      <c r="L111" s="69"/>
      <c r="M111" s="35"/>
      <c r="N111" s="46"/>
      <c r="O111" s="46"/>
      <c r="P111" s="68">
        <v>0</v>
      </c>
      <c r="Q111" s="46"/>
      <c r="R111" s="68">
        <v>0</v>
      </c>
      <c r="W111"/>
      <c r="X111"/>
      <c r="Y111"/>
      <c r="Z111"/>
      <c r="AA111"/>
      <c r="AB111"/>
    </row>
    <row r="112" spans="1:28" s="3" customFormat="1" hidden="1" outlineLevel="1" x14ac:dyDescent="0.25">
      <c r="A112" s="33"/>
      <c r="B112" s="136"/>
      <c r="C112" s="33"/>
      <c r="D112" s="30"/>
      <c r="E112" s="33"/>
      <c r="F112" s="105"/>
      <c r="G112" s="33"/>
      <c r="H112" s="34"/>
      <c r="I112" s="69"/>
      <c r="J112" s="69"/>
      <c r="K112" s="43"/>
      <c r="L112" s="69"/>
      <c r="M112" s="35"/>
      <c r="N112" s="46"/>
      <c r="O112" s="46"/>
      <c r="P112" s="68">
        <v>0</v>
      </c>
      <c r="Q112" s="46"/>
      <c r="R112" s="68">
        <v>0</v>
      </c>
      <c r="W112"/>
      <c r="X112"/>
      <c r="Y112"/>
      <c r="Z112"/>
      <c r="AA112"/>
      <c r="AB112"/>
    </row>
    <row r="113" spans="1:16384" s="3" customFormat="1" hidden="1" outlineLevel="1" x14ac:dyDescent="0.25">
      <c r="A113" s="33"/>
      <c r="B113" s="136"/>
      <c r="C113" s="33"/>
      <c r="D113" s="30"/>
      <c r="E113" s="33"/>
      <c r="F113" s="105"/>
      <c r="G113" s="33"/>
      <c r="H113" s="34"/>
      <c r="I113" s="66"/>
      <c r="J113" s="66"/>
      <c r="K113" s="43"/>
      <c r="L113" s="69"/>
      <c r="M113" s="35"/>
      <c r="N113" s="46"/>
      <c r="O113" s="46"/>
      <c r="P113" s="68">
        <v>0</v>
      </c>
      <c r="Q113" s="46"/>
      <c r="R113" s="68">
        <v>0</v>
      </c>
      <c r="W113"/>
      <c r="X113"/>
      <c r="Y113"/>
      <c r="Z113"/>
      <c r="AA113"/>
      <c r="AB113"/>
    </row>
    <row r="114" spans="1:16384" s="3" customFormat="1" hidden="1" outlineLevel="1" x14ac:dyDescent="0.25">
      <c r="A114" s="82"/>
      <c r="B114" s="136"/>
      <c r="C114" s="33"/>
      <c r="D114" s="30"/>
      <c r="E114" s="33"/>
      <c r="F114" s="105"/>
      <c r="G114" s="33"/>
      <c r="H114" s="34"/>
      <c r="I114" s="66"/>
      <c r="J114" s="66"/>
      <c r="K114" s="43"/>
      <c r="L114" s="69"/>
      <c r="M114" s="35"/>
      <c r="N114" s="46"/>
      <c r="O114" s="46"/>
      <c r="P114" s="68">
        <v>0</v>
      </c>
      <c r="Q114" s="46"/>
      <c r="R114" s="68">
        <v>0</v>
      </c>
      <c r="W114"/>
      <c r="X114"/>
      <c r="Y114"/>
      <c r="Z114"/>
      <c r="AA114"/>
      <c r="AB114"/>
    </row>
    <row r="115" spans="1:16384" s="3" customFormat="1" hidden="1" outlineLevel="1" x14ac:dyDescent="0.25">
      <c r="A115" s="33"/>
      <c r="B115" s="136"/>
      <c r="C115" s="33"/>
      <c r="D115" s="30"/>
      <c r="E115" s="33"/>
      <c r="F115" s="105"/>
      <c r="G115" s="33"/>
      <c r="H115" s="34"/>
      <c r="I115" s="66"/>
      <c r="J115" s="66"/>
      <c r="K115" s="43"/>
      <c r="L115" s="69"/>
      <c r="M115" s="35"/>
      <c r="N115" s="46"/>
      <c r="O115" s="46"/>
      <c r="P115" s="68">
        <v>0</v>
      </c>
      <c r="Q115" s="46"/>
      <c r="R115" s="68">
        <v>0</v>
      </c>
      <c r="W115"/>
      <c r="X115"/>
      <c r="Y115"/>
      <c r="Z115"/>
      <c r="AA115"/>
      <c r="AB115"/>
    </row>
    <row r="116" spans="1:16384" s="3" customFormat="1" hidden="1" outlineLevel="1" x14ac:dyDescent="0.25">
      <c r="A116" s="33"/>
      <c r="B116" s="136"/>
      <c r="C116" s="33"/>
      <c r="D116" s="43"/>
      <c r="E116" s="33"/>
      <c r="F116" s="105"/>
      <c r="G116" s="33"/>
      <c r="H116" s="34"/>
      <c r="I116" s="66"/>
      <c r="J116" s="66"/>
      <c r="K116" s="43"/>
      <c r="L116" s="69"/>
      <c r="M116" s="35"/>
      <c r="N116" s="46"/>
      <c r="O116" s="46"/>
      <c r="P116" s="68">
        <v>0</v>
      </c>
      <c r="Q116" s="46"/>
      <c r="R116" s="68">
        <v>0</v>
      </c>
      <c r="W116"/>
      <c r="X116"/>
      <c r="Y116"/>
      <c r="Z116"/>
      <c r="AA116"/>
      <c r="AB116"/>
    </row>
    <row r="117" spans="1:16384" s="3" customFormat="1" hidden="1" outlineLevel="1" x14ac:dyDescent="0.25">
      <c r="A117" s="33"/>
      <c r="B117" s="136"/>
      <c r="C117" s="33"/>
      <c r="D117" s="43"/>
      <c r="E117" s="33"/>
      <c r="F117" s="105"/>
      <c r="G117" s="33"/>
      <c r="H117" s="34"/>
      <c r="I117" s="66"/>
      <c r="J117" s="66"/>
      <c r="K117" s="43"/>
      <c r="L117" s="69"/>
      <c r="M117" s="35"/>
      <c r="N117" s="46"/>
      <c r="O117" s="46"/>
      <c r="P117" s="68">
        <v>0</v>
      </c>
      <c r="Q117" s="46"/>
      <c r="R117" s="68">
        <v>0</v>
      </c>
      <c r="W117"/>
      <c r="X117"/>
      <c r="Y117"/>
      <c r="Z117"/>
      <c r="AA117"/>
      <c r="AB117"/>
    </row>
    <row r="118" spans="1:16384" s="3" customFormat="1" hidden="1" outlineLevel="1" x14ac:dyDescent="0.25">
      <c r="A118" s="33"/>
      <c r="B118" s="136"/>
      <c r="C118" s="33"/>
      <c r="D118" s="43"/>
      <c r="E118" s="33"/>
      <c r="F118" s="105"/>
      <c r="G118" s="33"/>
      <c r="H118" s="34"/>
      <c r="I118" s="66"/>
      <c r="J118" s="66"/>
      <c r="K118" s="43"/>
      <c r="L118" s="69"/>
      <c r="M118" s="35"/>
      <c r="N118" s="46"/>
      <c r="O118" s="46"/>
      <c r="P118" s="68">
        <v>0</v>
      </c>
      <c r="Q118" s="46"/>
      <c r="R118" s="68">
        <v>0</v>
      </c>
      <c r="W118"/>
      <c r="X118"/>
      <c r="Y118"/>
      <c r="Z118"/>
      <c r="AA118"/>
      <c r="AB118"/>
    </row>
    <row r="119" spans="1:16384" s="3" customFormat="1" hidden="1" outlineLevel="1" x14ac:dyDescent="0.25">
      <c r="A119" s="33"/>
      <c r="B119" s="136"/>
      <c r="C119" s="33"/>
      <c r="D119" s="43"/>
      <c r="E119" s="33"/>
      <c r="F119" s="136"/>
      <c r="G119" s="33"/>
      <c r="H119" s="34"/>
      <c r="I119" s="66"/>
      <c r="J119" s="66"/>
      <c r="K119" s="43"/>
      <c r="L119" s="69"/>
      <c r="M119" s="35"/>
      <c r="N119" s="43"/>
      <c r="O119" s="137"/>
      <c r="P119" s="68">
        <v>0</v>
      </c>
      <c r="Q119" s="46"/>
      <c r="R119" s="68">
        <v>0</v>
      </c>
      <c r="W119"/>
      <c r="X119"/>
      <c r="Y119"/>
      <c r="Z119"/>
      <c r="AA119"/>
      <c r="AB119"/>
    </row>
    <row r="120" spans="1:16384" s="90" customFormat="1" collapsed="1" x14ac:dyDescent="0.25">
      <c r="A120" s="268" t="s">
        <v>201</v>
      </c>
      <c r="B120" s="268"/>
      <c r="C120" s="268"/>
      <c r="D120" s="268"/>
      <c r="E120" s="268"/>
      <c r="F120" s="268"/>
      <c r="G120" s="268"/>
      <c r="H120" s="268"/>
      <c r="I120" s="268"/>
      <c r="J120" s="268"/>
      <c r="K120" s="268"/>
      <c r="L120" s="268"/>
      <c r="M120" s="194">
        <f>SUM(M97:M119)</f>
        <v>0</v>
      </c>
      <c r="N120" s="194"/>
      <c r="O120" s="194"/>
      <c r="P120" s="194">
        <f>SUM(P97:P119)</f>
        <v>0</v>
      </c>
      <c r="Q120" s="195"/>
      <c r="R120" s="194">
        <f>SUM(R96:R119)</f>
        <v>150334</v>
      </c>
      <c r="S120" s="267"/>
      <c r="T120" s="267"/>
      <c r="U120" s="267"/>
      <c r="V120" s="267"/>
      <c r="W120" s="267"/>
      <c r="X120" s="267"/>
      <c r="Y120" s="267"/>
      <c r="Z120" s="267"/>
      <c r="AA120" s="267"/>
      <c r="AB120" s="267"/>
      <c r="AC120" s="267"/>
      <c r="AD120" s="267"/>
      <c r="AE120" s="88"/>
      <c r="AF120" s="267"/>
      <c r="AG120" s="267"/>
      <c r="AH120" s="88"/>
      <c r="AI120" s="89"/>
      <c r="AJ120" s="88"/>
      <c r="AK120" s="267"/>
      <c r="AL120" s="267"/>
      <c r="AM120" s="267"/>
      <c r="AN120" s="267"/>
      <c r="AO120" s="267"/>
      <c r="AP120" s="267"/>
      <c r="AQ120" s="267"/>
      <c r="AR120" s="267"/>
      <c r="AS120" s="267"/>
      <c r="AT120" s="267"/>
      <c r="AU120" s="267"/>
      <c r="AV120" s="267"/>
      <c r="AW120" s="88"/>
      <c r="AX120" s="267"/>
      <c r="AY120" s="267"/>
      <c r="AZ120" s="88"/>
      <c r="BA120" s="89"/>
      <c r="BB120" s="88"/>
      <c r="BC120" s="267"/>
      <c r="BD120" s="267"/>
      <c r="BE120" s="267"/>
      <c r="BF120" s="267"/>
      <c r="BG120" s="267"/>
      <c r="BH120" s="267"/>
      <c r="BI120" s="267"/>
      <c r="BJ120" s="267"/>
      <c r="BK120" s="267"/>
      <c r="BL120" s="267"/>
      <c r="BM120" s="267"/>
      <c r="BN120" s="267"/>
      <c r="BO120" s="88"/>
      <c r="BP120" s="267"/>
      <c r="BQ120" s="267"/>
      <c r="BR120" s="88"/>
      <c r="BS120" s="89"/>
      <c r="BT120" s="88"/>
      <c r="BU120" s="267"/>
      <c r="BV120" s="267"/>
      <c r="BW120" s="267"/>
      <c r="BX120" s="267"/>
      <c r="BY120" s="267"/>
      <c r="BZ120" s="267"/>
      <c r="CA120" s="267"/>
      <c r="CB120" s="267"/>
      <c r="CC120" s="267"/>
      <c r="CD120" s="267"/>
      <c r="CE120" s="267"/>
      <c r="CF120" s="267"/>
      <c r="CG120" s="88"/>
      <c r="CH120" s="267"/>
      <c r="CI120" s="267"/>
      <c r="CJ120" s="88"/>
      <c r="CK120" s="89"/>
      <c r="CL120" s="88"/>
      <c r="CM120" s="267"/>
      <c r="CN120" s="267"/>
      <c r="CO120" s="267"/>
      <c r="CP120" s="267"/>
      <c r="CQ120" s="267"/>
      <c r="CR120" s="267"/>
      <c r="CS120" s="267"/>
      <c r="CT120" s="267"/>
      <c r="CU120" s="267"/>
      <c r="CV120" s="267"/>
      <c r="CW120" s="267"/>
      <c r="CX120" s="267"/>
      <c r="CY120" s="88"/>
      <c r="CZ120" s="267"/>
      <c r="DA120" s="267"/>
      <c r="DB120" s="88"/>
      <c r="DC120" s="89"/>
      <c r="DD120" s="88"/>
      <c r="DE120" s="267"/>
      <c r="DF120" s="267"/>
      <c r="DG120" s="267"/>
      <c r="DH120" s="267"/>
      <c r="DI120" s="267"/>
      <c r="DJ120" s="267"/>
      <c r="DK120" s="267"/>
      <c r="DL120" s="267"/>
      <c r="DM120" s="267"/>
      <c r="DN120" s="267"/>
      <c r="DO120" s="267"/>
      <c r="DP120" s="267"/>
      <c r="DQ120" s="88"/>
      <c r="DR120" s="267"/>
      <c r="DS120" s="267"/>
      <c r="DT120" s="88"/>
      <c r="DU120" s="89"/>
      <c r="DV120" s="88"/>
      <c r="DW120" s="267"/>
      <c r="DX120" s="267"/>
      <c r="DY120" s="267"/>
      <c r="DZ120" s="267"/>
      <c r="EA120" s="267"/>
      <c r="EB120" s="267"/>
      <c r="EC120" s="267"/>
      <c r="ED120" s="267"/>
      <c r="EE120" s="267"/>
      <c r="EF120" s="267"/>
      <c r="EG120" s="267"/>
      <c r="EH120" s="267"/>
      <c r="EI120" s="88"/>
      <c r="EJ120" s="267"/>
      <c r="EK120" s="267"/>
      <c r="EL120" s="88"/>
      <c r="EM120" s="89"/>
      <c r="EN120" s="88"/>
      <c r="EO120" s="267"/>
      <c r="EP120" s="267"/>
      <c r="EQ120" s="267"/>
      <c r="ER120" s="267"/>
      <c r="ES120" s="267"/>
      <c r="ET120" s="267"/>
      <c r="EU120" s="267"/>
      <c r="EV120" s="267"/>
      <c r="EW120" s="267"/>
      <c r="EX120" s="267"/>
      <c r="EY120" s="267"/>
      <c r="EZ120" s="267"/>
      <c r="FA120" s="88"/>
      <c r="FB120" s="267"/>
      <c r="FC120" s="267"/>
      <c r="FD120" s="88"/>
      <c r="FE120" s="89"/>
      <c r="FF120" s="88"/>
      <c r="FG120" s="267"/>
      <c r="FH120" s="267"/>
      <c r="FI120" s="267"/>
      <c r="FJ120" s="267"/>
      <c r="FK120" s="267"/>
      <c r="FL120" s="267"/>
      <c r="FM120" s="267"/>
      <c r="FN120" s="267"/>
      <c r="FO120" s="267"/>
      <c r="FP120" s="267"/>
      <c r="FQ120" s="267"/>
      <c r="FR120" s="267"/>
      <c r="FS120" s="88"/>
      <c r="FT120" s="267"/>
      <c r="FU120" s="267"/>
      <c r="FV120" s="88"/>
      <c r="FW120" s="89"/>
      <c r="FX120" s="88"/>
      <c r="FY120" s="267"/>
      <c r="FZ120" s="267"/>
      <c r="GA120" s="267"/>
      <c r="GB120" s="267"/>
      <c r="GC120" s="267"/>
      <c r="GD120" s="267"/>
      <c r="GE120" s="267"/>
      <c r="GF120" s="267"/>
      <c r="GG120" s="267"/>
      <c r="GH120" s="267"/>
      <c r="GI120" s="267"/>
      <c r="GJ120" s="267"/>
      <c r="GK120" s="88"/>
      <c r="GL120" s="267"/>
      <c r="GM120" s="267"/>
      <c r="GN120" s="88"/>
      <c r="GO120" s="89"/>
      <c r="GP120" s="88"/>
      <c r="GQ120" s="267"/>
      <c r="GR120" s="267"/>
      <c r="GS120" s="267"/>
      <c r="GT120" s="267"/>
      <c r="GU120" s="267"/>
      <c r="GV120" s="267"/>
      <c r="GW120" s="267"/>
      <c r="GX120" s="267"/>
      <c r="GY120" s="267"/>
      <c r="GZ120" s="267"/>
      <c r="HA120" s="267"/>
      <c r="HB120" s="267"/>
      <c r="HC120" s="88"/>
      <c r="HD120" s="267"/>
      <c r="HE120" s="267"/>
      <c r="HF120" s="88"/>
      <c r="HG120" s="89"/>
      <c r="HH120" s="88"/>
      <c r="HI120" s="267"/>
      <c r="HJ120" s="267"/>
      <c r="HK120" s="267"/>
      <c r="HL120" s="267"/>
      <c r="HM120" s="267"/>
      <c r="HN120" s="267"/>
      <c r="HO120" s="267"/>
      <c r="HP120" s="267"/>
      <c r="HQ120" s="267"/>
      <c r="HR120" s="267"/>
      <c r="HS120" s="267"/>
      <c r="HT120" s="267"/>
      <c r="HU120" s="88"/>
      <c r="HV120" s="267"/>
      <c r="HW120" s="267"/>
      <c r="HX120" s="88"/>
      <c r="HY120" s="89"/>
      <c r="HZ120" s="88"/>
      <c r="IA120" s="267"/>
      <c r="IB120" s="267"/>
      <c r="IC120" s="267"/>
      <c r="ID120" s="267"/>
      <c r="IE120" s="267"/>
      <c r="IF120" s="267"/>
      <c r="IG120" s="267"/>
      <c r="IH120" s="267"/>
      <c r="II120" s="267"/>
      <c r="IJ120" s="267"/>
      <c r="IK120" s="267"/>
      <c r="IL120" s="267"/>
      <c r="IM120" s="88"/>
      <c r="IN120" s="267"/>
      <c r="IO120" s="267"/>
      <c r="IP120" s="88"/>
      <c r="IQ120" s="89"/>
      <c r="IR120" s="88"/>
      <c r="IS120" s="267"/>
      <c r="IT120" s="267"/>
      <c r="IU120" s="267"/>
      <c r="IV120" s="267"/>
      <c r="IW120" s="267"/>
      <c r="IX120" s="267"/>
      <c r="IY120" s="267"/>
      <c r="IZ120" s="267"/>
      <c r="JA120" s="267"/>
      <c r="JB120" s="267"/>
      <c r="JC120" s="267"/>
      <c r="JD120" s="267"/>
      <c r="JE120" s="88"/>
      <c r="JF120" s="267"/>
      <c r="JG120" s="267"/>
      <c r="JH120" s="88"/>
      <c r="JI120" s="89"/>
      <c r="JJ120" s="88"/>
      <c r="JK120" s="267"/>
      <c r="JL120" s="267"/>
      <c r="JM120" s="267"/>
      <c r="JN120" s="267"/>
      <c r="JO120" s="267"/>
      <c r="JP120" s="267"/>
      <c r="JQ120" s="267"/>
      <c r="JR120" s="267"/>
      <c r="JS120" s="267"/>
      <c r="JT120" s="267"/>
      <c r="JU120" s="267"/>
      <c r="JV120" s="267"/>
      <c r="JW120" s="88"/>
      <c r="JX120" s="267"/>
      <c r="JY120" s="267"/>
      <c r="JZ120" s="88"/>
      <c r="KA120" s="89"/>
      <c r="KB120" s="88"/>
      <c r="KC120" s="267"/>
      <c r="KD120" s="267"/>
      <c r="KE120" s="267"/>
      <c r="KF120" s="267"/>
      <c r="KG120" s="267"/>
      <c r="KH120" s="267"/>
      <c r="KI120" s="267"/>
      <c r="KJ120" s="267"/>
      <c r="KK120" s="267"/>
      <c r="KL120" s="267"/>
      <c r="KM120" s="267"/>
      <c r="KN120" s="267"/>
      <c r="KO120" s="88"/>
      <c r="KP120" s="267"/>
      <c r="KQ120" s="267"/>
      <c r="KR120" s="88"/>
      <c r="KS120" s="89"/>
      <c r="KT120" s="88"/>
      <c r="KU120" s="267"/>
      <c r="KV120" s="267"/>
      <c r="KW120" s="267"/>
      <c r="KX120" s="267"/>
      <c r="KY120" s="267"/>
      <c r="KZ120" s="267"/>
      <c r="LA120" s="267"/>
      <c r="LB120" s="267"/>
      <c r="LC120" s="267"/>
      <c r="LD120" s="267"/>
      <c r="LE120" s="267"/>
      <c r="LF120" s="267"/>
      <c r="LG120" s="88"/>
      <c r="LH120" s="267"/>
      <c r="LI120" s="267"/>
      <c r="LJ120" s="88"/>
      <c r="LK120" s="89"/>
      <c r="LL120" s="88"/>
      <c r="LM120" s="267"/>
      <c r="LN120" s="267"/>
      <c r="LO120" s="267"/>
      <c r="LP120" s="267"/>
      <c r="LQ120" s="267"/>
      <c r="LR120" s="267"/>
      <c r="LS120" s="267"/>
      <c r="LT120" s="267"/>
      <c r="LU120" s="267"/>
      <c r="LV120" s="267"/>
      <c r="LW120" s="267"/>
      <c r="LX120" s="267"/>
      <c r="LY120" s="88"/>
      <c r="LZ120" s="267"/>
      <c r="MA120" s="267"/>
      <c r="MB120" s="88"/>
      <c r="MC120" s="89"/>
      <c r="MD120" s="88"/>
      <c r="ME120" s="267"/>
      <c r="MF120" s="267"/>
      <c r="MG120" s="267"/>
      <c r="MH120" s="267"/>
      <c r="MI120" s="267"/>
      <c r="MJ120" s="267"/>
      <c r="MK120" s="267"/>
      <c r="ML120" s="267"/>
      <c r="MM120" s="267"/>
      <c r="MN120" s="267"/>
      <c r="MO120" s="267"/>
      <c r="MP120" s="267"/>
      <c r="MQ120" s="88"/>
      <c r="MR120" s="267"/>
      <c r="MS120" s="267"/>
      <c r="MT120" s="88"/>
      <c r="MU120" s="89"/>
      <c r="MV120" s="88"/>
      <c r="MW120" s="267"/>
      <c r="MX120" s="267"/>
      <c r="MY120" s="267"/>
      <c r="MZ120" s="267"/>
      <c r="NA120" s="267"/>
      <c r="NB120" s="267"/>
      <c r="NC120" s="267"/>
      <c r="ND120" s="267"/>
      <c r="NE120" s="267"/>
      <c r="NF120" s="267"/>
      <c r="NG120" s="267"/>
      <c r="NH120" s="267"/>
      <c r="NI120" s="88"/>
      <c r="NJ120" s="267"/>
      <c r="NK120" s="267"/>
      <c r="NL120" s="88"/>
      <c r="NM120" s="89"/>
      <c r="NN120" s="88"/>
      <c r="NO120" s="267"/>
      <c r="NP120" s="267"/>
      <c r="NQ120" s="267"/>
      <c r="NR120" s="267"/>
      <c r="NS120" s="267"/>
      <c r="NT120" s="267"/>
      <c r="NU120" s="267"/>
      <c r="NV120" s="267"/>
      <c r="NW120" s="267"/>
      <c r="NX120" s="267"/>
      <c r="NY120" s="267"/>
      <c r="NZ120" s="267"/>
      <c r="OA120" s="88"/>
      <c r="OB120" s="267"/>
      <c r="OC120" s="267"/>
      <c r="OD120" s="88"/>
      <c r="OE120" s="89"/>
      <c r="OF120" s="88"/>
      <c r="OG120" s="267"/>
      <c r="OH120" s="267"/>
      <c r="OI120" s="267"/>
      <c r="OJ120" s="267"/>
      <c r="OK120" s="267"/>
      <c r="OL120" s="267"/>
      <c r="OM120" s="267"/>
      <c r="ON120" s="267"/>
      <c r="OO120" s="267"/>
      <c r="OP120" s="267"/>
      <c r="OQ120" s="267"/>
      <c r="OR120" s="267"/>
      <c r="OS120" s="88"/>
      <c r="OT120" s="267"/>
      <c r="OU120" s="267"/>
      <c r="OV120" s="88"/>
      <c r="OW120" s="89"/>
      <c r="OX120" s="88"/>
      <c r="OY120" s="267"/>
      <c r="OZ120" s="267"/>
      <c r="PA120" s="267"/>
      <c r="PB120" s="267"/>
      <c r="PC120" s="267"/>
      <c r="PD120" s="267"/>
      <c r="PE120" s="267"/>
      <c r="PF120" s="267"/>
      <c r="PG120" s="267"/>
      <c r="PH120" s="267"/>
      <c r="PI120" s="267"/>
      <c r="PJ120" s="267"/>
      <c r="PK120" s="88"/>
      <c r="PL120" s="267"/>
      <c r="PM120" s="267"/>
      <c r="PN120" s="88"/>
      <c r="PO120" s="89"/>
      <c r="PP120" s="88"/>
      <c r="PQ120" s="267"/>
      <c r="PR120" s="267"/>
      <c r="PS120" s="267"/>
      <c r="PT120" s="267"/>
      <c r="PU120" s="267"/>
      <c r="PV120" s="267"/>
      <c r="PW120" s="267"/>
      <c r="PX120" s="267"/>
      <c r="PY120" s="267"/>
      <c r="PZ120" s="267"/>
      <c r="QA120" s="267"/>
      <c r="QB120" s="267"/>
      <c r="QC120" s="88"/>
      <c r="QD120" s="267"/>
      <c r="QE120" s="267"/>
      <c r="QF120" s="88"/>
      <c r="QG120" s="89"/>
      <c r="QH120" s="88"/>
      <c r="QI120" s="267"/>
      <c r="QJ120" s="267"/>
      <c r="QK120" s="267"/>
      <c r="QL120" s="267"/>
      <c r="QM120" s="267"/>
      <c r="QN120" s="267"/>
      <c r="QO120" s="267"/>
      <c r="QP120" s="267"/>
      <c r="QQ120" s="267"/>
      <c r="QR120" s="267"/>
      <c r="QS120" s="267"/>
      <c r="QT120" s="267"/>
      <c r="QU120" s="88"/>
      <c r="QV120" s="267"/>
      <c r="QW120" s="267"/>
      <c r="QX120" s="88"/>
      <c r="QY120" s="89"/>
      <c r="QZ120" s="88"/>
      <c r="RA120" s="267"/>
      <c r="RB120" s="267"/>
      <c r="RC120" s="267"/>
      <c r="RD120" s="267"/>
      <c r="RE120" s="267"/>
      <c r="RF120" s="267"/>
      <c r="RG120" s="267"/>
      <c r="RH120" s="267"/>
      <c r="RI120" s="267"/>
      <c r="RJ120" s="267"/>
      <c r="RK120" s="267"/>
      <c r="RL120" s="267"/>
      <c r="RM120" s="88"/>
      <c r="RN120" s="267"/>
      <c r="RO120" s="267"/>
      <c r="RP120" s="88"/>
      <c r="RQ120" s="89"/>
      <c r="RR120" s="88"/>
      <c r="RS120" s="267"/>
      <c r="RT120" s="267"/>
      <c r="RU120" s="267"/>
      <c r="RV120" s="267"/>
      <c r="RW120" s="267"/>
      <c r="RX120" s="267"/>
      <c r="RY120" s="267"/>
      <c r="RZ120" s="267"/>
      <c r="SA120" s="267"/>
      <c r="SB120" s="267"/>
      <c r="SC120" s="267"/>
      <c r="SD120" s="267"/>
      <c r="SE120" s="88"/>
      <c r="SF120" s="267"/>
      <c r="SG120" s="267"/>
      <c r="SH120" s="88"/>
      <c r="SI120" s="89"/>
      <c r="SJ120" s="88"/>
      <c r="SK120" s="267"/>
      <c r="SL120" s="267"/>
      <c r="SM120" s="267"/>
      <c r="SN120" s="267"/>
      <c r="SO120" s="267"/>
      <c r="SP120" s="267"/>
      <c r="SQ120" s="267"/>
      <c r="SR120" s="267"/>
      <c r="SS120" s="267"/>
      <c r="ST120" s="267"/>
      <c r="SU120" s="267"/>
      <c r="SV120" s="267"/>
      <c r="SW120" s="88"/>
      <c r="SX120" s="267"/>
      <c r="SY120" s="267"/>
      <c r="SZ120" s="88"/>
      <c r="TA120" s="89"/>
      <c r="TB120" s="88"/>
      <c r="TC120" s="267"/>
      <c r="TD120" s="267"/>
      <c r="TE120" s="267"/>
      <c r="TF120" s="267"/>
      <c r="TG120" s="267"/>
      <c r="TH120" s="267"/>
      <c r="TI120" s="267"/>
      <c r="TJ120" s="267"/>
      <c r="TK120" s="267"/>
      <c r="TL120" s="267"/>
      <c r="TM120" s="267"/>
      <c r="TN120" s="267"/>
      <c r="TO120" s="88"/>
      <c r="TP120" s="267"/>
      <c r="TQ120" s="267"/>
      <c r="TR120" s="88"/>
      <c r="TS120" s="89"/>
      <c r="TT120" s="88"/>
      <c r="TU120" s="267"/>
      <c r="TV120" s="267"/>
      <c r="TW120" s="267"/>
      <c r="TX120" s="267"/>
      <c r="TY120" s="267"/>
      <c r="TZ120" s="267"/>
      <c r="UA120" s="267"/>
      <c r="UB120" s="267"/>
      <c r="UC120" s="267"/>
      <c r="UD120" s="267"/>
      <c r="UE120" s="267"/>
      <c r="UF120" s="267"/>
      <c r="UG120" s="88"/>
      <c r="UH120" s="267"/>
      <c r="UI120" s="267"/>
      <c r="UJ120" s="88"/>
      <c r="UK120" s="89"/>
      <c r="UL120" s="88"/>
      <c r="UM120" s="267"/>
      <c r="UN120" s="267"/>
      <c r="UO120" s="267"/>
      <c r="UP120" s="267"/>
      <c r="UQ120" s="267"/>
      <c r="UR120" s="267"/>
      <c r="US120" s="267"/>
      <c r="UT120" s="267"/>
      <c r="UU120" s="267"/>
      <c r="UV120" s="267"/>
      <c r="UW120" s="267"/>
      <c r="UX120" s="267"/>
      <c r="UY120" s="88"/>
      <c r="UZ120" s="267"/>
      <c r="VA120" s="267"/>
      <c r="VB120" s="88"/>
      <c r="VC120" s="89"/>
      <c r="VD120" s="88"/>
      <c r="VE120" s="267"/>
      <c r="VF120" s="267"/>
      <c r="VG120" s="267"/>
      <c r="VH120" s="267"/>
      <c r="VI120" s="267"/>
      <c r="VJ120" s="267"/>
      <c r="VK120" s="267"/>
      <c r="VL120" s="267"/>
      <c r="VM120" s="267"/>
      <c r="VN120" s="267"/>
      <c r="VO120" s="267"/>
      <c r="VP120" s="267"/>
      <c r="VQ120" s="88"/>
      <c r="VR120" s="267"/>
      <c r="VS120" s="267"/>
      <c r="VT120" s="88"/>
      <c r="VU120" s="89"/>
      <c r="VV120" s="88"/>
      <c r="VW120" s="267"/>
      <c r="VX120" s="267"/>
      <c r="VY120" s="267"/>
      <c r="VZ120" s="267"/>
      <c r="WA120" s="267"/>
      <c r="WB120" s="267"/>
      <c r="WC120" s="267"/>
      <c r="WD120" s="267"/>
      <c r="WE120" s="267"/>
      <c r="WF120" s="267"/>
      <c r="WG120" s="267"/>
      <c r="WH120" s="267"/>
      <c r="WI120" s="88"/>
      <c r="WJ120" s="267"/>
      <c r="WK120" s="267"/>
      <c r="WL120" s="88"/>
      <c r="WM120" s="89"/>
      <c r="WN120" s="88"/>
      <c r="WO120" s="267"/>
      <c r="WP120" s="267"/>
      <c r="WQ120" s="267"/>
      <c r="WR120" s="267"/>
      <c r="WS120" s="267"/>
      <c r="WT120" s="267"/>
      <c r="WU120" s="267"/>
      <c r="WV120" s="267"/>
      <c r="WW120" s="267"/>
      <c r="WX120" s="267"/>
      <c r="WY120" s="267"/>
      <c r="WZ120" s="267"/>
      <c r="XA120" s="88"/>
      <c r="XB120" s="267"/>
      <c r="XC120" s="267"/>
      <c r="XD120" s="88"/>
      <c r="XE120" s="89"/>
      <c r="XF120" s="88"/>
      <c r="XG120" s="267"/>
      <c r="XH120" s="267"/>
      <c r="XI120" s="267"/>
      <c r="XJ120" s="267"/>
      <c r="XK120" s="267"/>
      <c r="XL120" s="267"/>
      <c r="XM120" s="267"/>
      <c r="XN120" s="267"/>
      <c r="XO120" s="267"/>
      <c r="XP120" s="267"/>
      <c r="XQ120" s="267"/>
      <c r="XR120" s="267"/>
      <c r="XS120" s="88"/>
      <c r="XT120" s="267"/>
      <c r="XU120" s="267"/>
      <c r="XV120" s="88"/>
      <c r="XW120" s="89"/>
      <c r="XX120" s="88"/>
      <c r="XY120" s="267"/>
      <c r="XZ120" s="267"/>
      <c r="YA120" s="267"/>
      <c r="YB120" s="267"/>
      <c r="YC120" s="267"/>
      <c r="YD120" s="267"/>
      <c r="YE120" s="267"/>
      <c r="YF120" s="267"/>
      <c r="YG120" s="267"/>
      <c r="YH120" s="267"/>
      <c r="YI120" s="267"/>
      <c r="YJ120" s="267"/>
      <c r="YK120" s="88"/>
      <c r="YL120" s="267"/>
      <c r="YM120" s="267"/>
      <c r="YN120" s="88"/>
      <c r="YO120" s="89"/>
      <c r="YP120" s="88"/>
      <c r="YQ120" s="267"/>
      <c r="YR120" s="267"/>
      <c r="YS120" s="267"/>
      <c r="YT120" s="267"/>
      <c r="YU120" s="267"/>
      <c r="YV120" s="267"/>
      <c r="YW120" s="267"/>
      <c r="YX120" s="267"/>
      <c r="YY120" s="267"/>
      <c r="YZ120" s="267"/>
      <c r="ZA120" s="267"/>
      <c r="ZB120" s="267"/>
      <c r="ZC120" s="88"/>
      <c r="ZD120" s="267"/>
      <c r="ZE120" s="267"/>
      <c r="ZF120" s="88"/>
      <c r="ZG120" s="89"/>
      <c r="ZH120" s="88"/>
      <c r="ZI120" s="267"/>
      <c r="ZJ120" s="267"/>
      <c r="ZK120" s="267"/>
      <c r="ZL120" s="267"/>
      <c r="ZM120" s="267"/>
      <c r="ZN120" s="267"/>
      <c r="ZO120" s="267"/>
      <c r="ZP120" s="267"/>
      <c r="ZQ120" s="267"/>
      <c r="ZR120" s="267"/>
      <c r="ZS120" s="267"/>
      <c r="ZT120" s="267"/>
      <c r="ZU120" s="88"/>
      <c r="ZV120" s="267"/>
      <c r="ZW120" s="267"/>
      <c r="ZX120" s="88"/>
      <c r="ZY120" s="89"/>
      <c r="ZZ120" s="88"/>
      <c r="AAA120" s="267"/>
      <c r="AAB120" s="267"/>
      <c r="AAC120" s="267"/>
      <c r="AAD120" s="267"/>
      <c r="AAE120" s="267"/>
      <c r="AAF120" s="267"/>
      <c r="AAG120" s="267"/>
      <c r="AAH120" s="267"/>
      <c r="AAI120" s="267"/>
      <c r="AAJ120" s="267"/>
      <c r="AAK120" s="267"/>
      <c r="AAL120" s="267"/>
      <c r="AAM120" s="88"/>
      <c r="AAN120" s="267"/>
      <c r="AAO120" s="267"/>
      <c r="AAP120" s="88"/>
      <c r="AAQ120" s="89"/>
      <c r="AAR120" s="88"/>
      <c r="AAS120" s="267"/>
      <c r="AAT120" s="267"/>
      <c r="AAU120" s="267"/>
      <c r="AAV120" s="267"/>
      <c r="AAW120" s="267"/>
      <c r="AAX120" s="267"/>
      <c r="AAY120" s="267"/>
      <c r="AAZ120" s="267"/>
      <c r="ABA120" s="267"/>
      <c r="ABB120" s="267"/>
      <c r="ABC120" s="267"/>
      <c r="ABD120" s="267"/>
      <c r="ABE120" s="88"/>
      <c r="ABF120" s="267"/>
      <c r="ABG120" s="267"/>
      <c r="ABH120" s="88"/>
      <c r="ABI120" s="89"/>
      <c r="ABJ120" s="88"/>
      <c r="ABK120" s="267"/>
      <c r="ABL120" s="267"/>
      <c r="ABM120" s="267"/>
      <c r="ABN120" s="267"/>
      <c r="ABO120" s="267"/>
      <c r="ABP120" s="267"/>
      <c r="ABQ120" s="267"/>
      <c r="ABR120" s="267"/>
      <c r="ABS120" s="267"/>
      <c r="ABT120" s="267"/>
      <c r="ABU120" s="267"/>
      <c r="ABV120" s="267"/>
      <c r="ABW120" s="88"/>
      <c r="ABX120" s="267"/>
      <c r="ABY120" s="267"/>
      <c r="ABZ120" s="88"/>
      <c r="ACA120" s="89"/>
      <c r="ACB120" s="88"/>
      <c r="ACC120" s="267"/>
      <c r="ACD120" s="267"/>
      <c r="ACE120" s="267"/>
      <c r="ACF120" s="267"/>
      <c r="ACG120" s="267"/>
      <c r="ACH120" s="267"/>
      <c r="ACI120" s="267"/>
      <c r="ACJ120" s="267"/>
      <c r="ACK120" s="267"/>
      <c r="ACL120" s="267"/>
      <c r="ACM120" s="267"/>
      <c r="ACN120" s="267"/>
      <c r="ACO120" s="88"/>
      <c r="ACP120" s="267"/>
      <c r="ACQ120" s="267"/>
      <c r="ACR120" s="88"/>
      <c r="ACS120" s="89"/>
      <c r="ACT120" s="88"/>
      <c r="ACU120" s="267"/>
      <c r="ACV120" s="267"/>
      <c r="ACW120" s="267"/>
      <c r="ACX120" s="267"/>
      <c r="ACY120" s="267"/>
      <c r="ACZ120" s="267"/>
      <c r="ADA120" s="267"/>
      <c r="ADB120" s="267"/>
      <c r="ADC120" s="267"/>
      <c r="ADD120" s="267"/>
      <c r="ADE120" s="267"/>
      <c r="ADF120" s="267"/>
      <c r="ADG120" s="88"/>
      <c r="ADH120" s="267"/>
      <c r="ADI120" s="267"/>
      <c r="ADJ120" s="88"/>
      <c r="ADK120" s="89"/>
      <c r="ADL120" s="88"/>
      <c r="ADM120" s="267"/>
      <c r="ADN120" s="267"/>
      <c r="ADO120" s="267"/>
      <c r="ADP120" s="267"/>
      <c r="ADQ120" s="267"/>
      <c r="ADR120" s="267"/>
      <c r="ADS120" s="267"/>
      <c r="ADT120" s="267"/>
      <c r="ADU120" s="267"/>
      <c r="ADV120" s="267"/>
      <c r="ADW120" s="267"/>
      <c r="ADX120" s="267"/>
      <c r="ADY120" s="88"/>
      <c r="ADZ120" s="267"/>
      <c r="AEA120" s="267"/>
      <c r="AEB120" s="88"/>
      <c r="AEC120" s="89"/>
      <c r="AED120" s="88"/>
      <c r="AEE120" s="267"/>
      <c r="AEF120" s="267"/>
      <c r="AEG120" s="267"/>
      <c r="AEH120" s="267"/>
      <c r="AEI120" s="267"/>
      <c r="AEJ120" s="267"/>
      <c r="AEK120" s="267"/>
      <c r="AEL120" s="267"/>
      <c r="AEM120" s="267"/>
      <c r="AEN120" s="267"/>
      <c r="AEO120" s="267"/>
      <c r="AEP120" s="267"/>
      <c r="AEQ120" s="88"/>
      <c r="AER120" s="267"/>
      <c r="AES120" s="267"/>
      <c r="AET120" s="88"/>
      <c r="AEU120" s="89"/>
      <c r="AEV120" s="88"/>
      <c r="AEW120" s="267"/>
      <c r="AEX120" s="267"/>
      <c r="AEY120" s="267"/>
      <c r="AEZ120" s="267"/>
      <c r="AFA120" s="267"/>
      <c r="AFB120" s="267"/>
      <c r="AFC120" s="267"/>
      <c r="AFD120" s="267"/>
      <c r="AFE120" s="267"/>
      <c r="AFF120" s="267"/>
      <c r="AFG120" s="267"/>
      <c r="AFH120" s="267"/>
      <c r="AFI120" s="88"/>
      <c r="AFJ120" s="267"/>
      <c r="AFK120" s="267"/>
      <c r="AFL120" s="88"/>
      <c r="AFM120" s="89"/>
      <c r="AFN120" s="88"/>
      <c r="AFO120" s="267"/>
      <c r="AFP120" s="267"/>
      <c r="AFQ120" s="267"/>
      <c r="AFR120" s="267"/>
      <c r="AFS120" s="267"/>
      <c r="AFT120" s="267"/>
      <c r="AFU120" s="267"/>
      <c r="AFV120" s="267"/>
      <c r="AFW120" s="267"/>
      <c r="AFX120" s="267"/>
      <c r="AFY120" s="267"/>
      <c r="AFZ120" s="267"/>
      <c r="AGA120" s="88"/>
      <c r="AGB120" s="267"/>
      <c r="AGC120" s="267"/>
      <c r="AGD120" s="88"/>
      <c r="AGE120" s="89"/>
      <c r="AGF120" s="88"/>
      <c r="AGG120" s="267"/>
      <c r="AGH120" s="267"/>
      <c r="AGI120" s="267"/>
      <c r="AGJ120" s="267"/>
      <c r="AGK120" s="267"/>
      <c r="AGL120" s="267"/>
      <c r="AGM120" s="267"/>
      <c r="AGN120" s="267"/>
      <c r="AGO120" s="267"/>
      <c r="AGP120" s="267"/>
      <c r="AGQ120" s="267"/>
      <c r="AGR120" s="267"/>
      <c r="AGS120" s="88"/>
      <c r="AGT120" s="267"/>
      <c r="AGU120" s="267"/>
      <c r="AGV120" s="88"/>
      <c r="AGW120" s="89"/>
      <c r="AGX120" s="88"/>
      <c r="AGY120" s="267"/>
      <c r="AGZ120" s="267"/>
      <c r="AHA120" s="267"/>
      <c r="AHB120" s="267"/>
      <c r="AHC120" s="267"/>
      <c r="AHD120" s="267"/>
      <c r="AHE120" s="267"/>
      <c r="AHF120" s="267"/>
      <c r="AHG120" s="267"/>
      <c r="AHH120" s="267"/>
      <c r="AHI120" s="267"/>
      <c r="AHJ120" s="267"/>
      <c r="AHK120" s="88"/>
      <c r="AHL120" s="267"/>
      <c r="AHM120" s="267"/>
      <c r="AHN120" s="88"/>
      <c r="AHO120" s="89"/>
      <c r="AHP120" s="88"/>
      <c r="AHQ120" s="267"/>
      <c r="AHR120" s="267"/>
      <c r="AHS120" s="267"/>
      <c r="AHT120" s="267"/>
      <c r="AHU120" s="267"/>
      <c r="AHV120" s="267"/>
      <c r="AHW120" s="267"/>
      <c r="AHX120" s="267"/>
      <c r="AHY120" s="267"/>
      <c r="AHZ120" s="267"/>
      <c r="AIA120" s="267"/>
      <c r="AIB120" s="267"/>
      <c r="AIC120" s="88"/>
      <c r="AID120" s="267"/>
      <c r="AIE120" s="267"/>
      <c r="AIF120" s="88"/>
      <c r="AIG120" s="89"/>
      <c r="AIH120" s="88"/>
      <c r="AII120" s="267"/>
      <c r="AIJ120" s="267"/>
      <c r="AIK120" s="267"/>
      <c r="AIL120" s="267"/>
      <c r="AIM120" s="267"/>
      <c r="AIN120" s="267"/>
      <c r="AIO120" s="267"/>
      <c r="AIP120" s="267"/>
      <c r="AIQ120" s="267"/>
      <c r="AIR120" s="267"/>
      <c r="AIS120" s="267"/>
      <c r="AIT120" s="267"/>
      <c r="AIU120" s="88"/>
      <c r="AIV120" s="267"/>
      <c r="AIW120" s="267"/>
      <c r="AIX120" s="88"/>
      <c r="AIY120" s="89"/>
      <c r="AIZ120" s="88"/>
      <c r="AJA120" s="267"/>
      <c r="AJB120" s="267"/>
      <c r="AJC120" s="267"/>
      <c r="AJD120" s="267"/>
      <c r="AJE120" s="267"/>
      <c r="AJF120" s="267"/>
      <c r="AJG120" s="267"/>
      <c r="AJH120" s="267"/>
      <c r="AJI120" s="267"/>
      <c r="AJJ120" s="267"/>
      <c r="AJK120" s="267"/>
      <c r="AJL120" s="267"/>
      <c r="AJM120" s="88"/>
      <c r="AJN120" s="267"/>
      <c r="AJO120" s="267"/>
      <c r="AJP120" s="88"/>
      <c r="AJQ120" s="89"/>
      <c r="AJR120" s="88"/>
      <c r="AJS120" s="267"/>
      <c r="AJT120" s="267"/>
      <c r="AJU120" s="267"/>
      <c r="AJV120" s="267"/>
      <c r="AJW120" s="267"/>
      <c r="AJX120" s="267"/>
      <c r="AJY120" s="267"/>
      <c r="AJZ120" s="267"/>
      <c r="AKA120" s="267"/>
      <c r="AKB120" s="267"/>
      <c r="AKC120" s="267"/>
      <c r="AKD120" s="267"/>
      <c r="AKE120" s="88"/>
      <c r="AKF120" s="267"/>
      <c r="AKG120" s="267"/>
      <c r="AKH120" s="88"/>
      <c r="AKI120" s="89"/>
      <c r="AKJ120" s="88"/>
      <c r="AKK120" s="267"/>
      <c r="AKL120" s="267"/>
      <c r="AKM120" s="267"/>
      <c r="AKN120" s="267"/>
      <c r="AKO120" s="267"/>
      <c r="AKP120" s="267"/>
      <c r="AKQ120" s="267"/>
      <c r="AKR120" s="267"/>
      <c r="AKS120" s="267"/>
      <c r="AKT120" s="267"/>
      <c r="AKU120" s="267"/>
      <c r="AKV120" s="267"/>
      <c r="AKW120" s="88"/>
      <c r="AKX120" s="267"/>
      <c r="AKY120" s="267"/>
      <c r="AKZ120" s="88"/>
      <c r="ALA120" s="89"/>
      <c r="ALB120" s="88"/>
      <c r="ALC120" s="267"/>
      <c r="ALD120" s="267"/>
      <c r="ALE120" s="267"/>
      <c r="ALF120" s="267"/>
      <c r="ALG120" s="267"/>
      <c r="ALH120" s="267"/>
      <c r="ALI120" s="267"/>
      <c r="ALJ120" s="267"/>
      <c r="ALK120" s="267"/>
      <c r="ALL120" s="267"/>
      <c r="ALM120" s="267"/>
      <c r="ALN120" s="267"/>
      <c r="ALO120" s="88"/>
      <c r="ALP120" s="267"/>
      <c r="ALQ120" s="267"/>
      <c r="ALR120" s="88"/>
      <c r="ALS120" s="89"/>
      <c r="ALT120" s="88"/>
      <c r="ALU120" s="267"/>
      <c r="ALV120" s="267"/>
      <c r="ALW120" s="267"/>
      <c r="ALX120" s="267"/>
      <c r="ALY120" s="267"/>
      <c r="ALZ120" s="267"/>
      <c r="AMA120" s="267"/>
      <c r="AMB120" s="267"/>
      <c r="AMC120" s="267"/>
      <c r="AMD120" s="267"/>
      <c r="AME120" s="267"/>
      <c r="AMF120" s="267"/>
      <c r="AMG120" s="88"/>
      <c r="AMH120" s="267"/>
      <c r="AMI120" s="267"/>
      <c r="AMJ120" s="88"/>
      <c r="AMK120" s="89"/>
      <c r="AML120" s="88"/>
      <c r="AMM120" s="267"/>
      <c r="AMN120" s="267"/>
      <c r="AMO120" s="267"/>
      <c r="AMP120" s="267"/>
      <c r="AMQ120" s="267"/>
      <c r="AMR120" s="267"/>
      <c r="AMS120" s="267"/>
      <c r="AMT120" s="267"/>
      <c r="AMU120" s="267"/>
      <c r="AMV120" s="267"/>
      <c r="AMW120" s="267"/>
      <c r="AMX120" s="267"/>
      <c r="AMY120" s="88"/>
      <c r="AMZ120" s="267"/>
      <c r="ANA120" s="267"/>
      <c r="ANB120" s="88"/>
      <c r="ANC120" s="89"/>
      <c r="AND120" s="88"/>
      <c r="ANE120" s="267"/>
      <c r="ANF120" s="267"/>
      <c r="ANG120" s="267"/>
      <c r="ANH120" s="267"/>
      <c r="ANI120" s="267"/>
      <c r="ANJ120" s="267"/>
      <c r="ANK120" s="267"/>
      <c r="ANL120" s="267"/>
      <c r="ANM120" s="267"/>
      <c r="ANN120" s="267"/>
      <c r="ANO120" s="267"/>
      <c r="ANP120" s="267"/>
      <c r="ANQ120" s="88"/>
      <c r="ANR120" s="267"/>
      <c r="ANS120" s="267"/>
      <c r="ANT120" s="88"/>
      <c r="ANU120" s="89"/>
      <c r="ANV120" s="88"/>
      <c r="ANW120" s="267"/>
      <c r="ANX120" s="267"/>
      <c r="ANY120" s="267"/>
      <c r="ANZ120" s="267"/>
      <c r="AOA120" s="267"/>
      <c r="AOB120" s="267"/>
      <c r="AOC120" s="267"/>
      <c r="AOD120" s="267"/>
      <c r="AOE120" s="267"/>
      <c r="AOF120" s="267"/>
      <c r="AOG120" s="267"/>
      <c r="AOH120" s="267"/>
      <c r="AOI120" s="88"/>
      <c r="AOJ120" s="267"/>
      <c r="AOK120" s="267"/>
      <c r="AOL120" s="88"/>
      <c r="AOM120" s="89"/>
      <c r="AON120" s="88"/>
      <c r="AOO120" s="267"/>
      <c r="AOP120" s="267"/>
      <c r="AOQ120" s="267"/>
      <c r="AOR120" s="267"/>
      <c r="AOS120" s="267"/>
      <c r="AOT120" s="267"/>
      <c r="AOU120" s="267"/>
      <c r="AOV120" s="267"/>
      <c r="AOW120" s="267"/>
      <c r="AOX120" s="267"/>
      <c r="AOY120" s="267"/>
      <c r="AOZ120" s="267"/>
      <c r="APA120" s="88"/>
      <c r="APB120" s="267"/>
      <c r="APC120" s="267"/>
      <c r="APD120" s="88"/>
      <c r="APE120" s="89"/>
      <c r="APF120" s="88"/>
      <c r="APG120" s="267"/>
      <c r="APH120" s="267"/>
      <c r="API120" s="267"/>
      <c r="APJ120" s="267"/>
      <c r="APK120" s="267"/>
      <c r="APL120" s="267"/>
      <c r="APM120" s="267"/>
      <c r="APN120" s="267"/>
      <c r="APO120" s="267"/>
      <c r="APP120" s="267"/>
      <c r="APQ120" s="267"/>
      <c r="APR120" s="267"/>
      <c r="APS120" s="88"/>
      <c r="APT120" s="267"/>
      <c r="APU120" s="267"/>
      <c r="APV120" s="88"/>
      <c r="APW120" s="89"/>
      <c r="APX120" s="88"/>
      <c r="APY120" s="267"/>
      <c r="APZ120" s="267"/>
      <c r="AQA120" s="267"/>
      <c r="AQB120" s="267"/>
      <c r="AQC120" s="267"/>
      <c r="AQD120" s="267"/>
      <c r="AQE120" s="267"/>
      <c r="AQF120" s="267"/>
      <c r="AQG120" s="267"/>
      <c r="AQH120" s="267"/>
      <c r="AQI120" s="267"/>
      <c r="AQJ120" s="267"/>
      <c r="AQK120" s="88"/>
      <c r="AQL120" s="267"/>
      <c r="AQM120" s="267"/>
      <c r="AQN120" s="88"/>
      <c r="AQO120" s="89"/>
      <c r="AQP120" s="88"/>
      <c r="AQQ120" s="267"/>
      <c r="AQR120" s="267"/>
      <c r="AQS120" s="267"/>
      <c r="AQT120" s="267"/>
      <c r="AQU120" s="267"/>
      <c r="AQV120" s="267"/>
      <c r="AQW120" s="267"/>
      <c r="AQX120" s="267"/>
      <c r="AQY120" s="267"/>
      <c r="AQZ120" s="267"/>
      <c r="ARA120" s="267"/>
      <c r="ARB120" s="267"/>
      <c r="ARC120" s="88"/>
      <c r="ARD120" s="267"/>
      <c r="ARE120" s="267"/>
      <c r="ARF120" s="88"/>
      <c r="ARG120" s="89"/>
      <c r="ARH120" s="88"/>
      <c r="ARI120" s="267"/>
      <c r="ARJ120" s="267"/>
      <c r="ARK120" s="267"/>
      <c r="ARL120" s="267"/>
      <c r="ARM120" s="267"/>
      <c r="ARN120" s="267"/>
      <c r="ARO120" s="267"/>
      <c r="ARP120" s="267"/>
      <c r="ARQ120" s="267"/>
      <c r="ARR120" s="267"/>
      <c r="ARS120" s="267"/>
      <c r="ART120" s="267"/>
      <c r="ARU120" s="88"/>
      <c r="ARV120" s="267"/>
      <c r="ARW120" s="267"/>
      <c r="ARX120" s="88"/>
      <c r="ARY120" s="89"/>
      <c r="ARZ120" s="88"/>
      <c r="ASA120" s="267"/>
      <c r="ASB120" s="267"/>
      <c r="ASC120" s="267"/>
      <c r="ASD120" s="267"/>
      <c r="ASE120" s="267"/>
      <c r="ASF120" s="267"/>
      <c r="ASG120" s="267"/>
      <c r="ASH120" s="267"/>
      <c r="ASI120" s="267"/>
      <c r="ASJ120" s="267"/>
      <c r="ASK120" s="267"/>
      <c r="ASL120" s="267"/>
      <c r="ASM120" s="88"/>
      <c r="ASN120" s="267"/>
      <c r="ASO120" s="267"/>
      <c r="ASP120" s="88"/>
      <c r="ASQ120" s="89"/>
      <c r="ASR120" s="88"/>
      <c r="ASS120" s="267"/>
      <c r="AST120" s="267"/>
      <c r="ASU120" s="267"/>
      <c r="ASV120" s="267"/>
      <c r="ASW120" s="267"/>
      <c r="ASX120" s="267"/>
      <c r="ASY120" s="267"/>
      <c r="ASZ120" s="267"/>
      <c r="ATA120" s="267"/>
      <c r="ATB120" s="267"/>
      <c r="ATC120" s="267"/>
      <c r="ATD120" s="267"/>
      <c r="ATE120" s="88"/>
      <c r="ATF120" s="267"/>
      <c r="ATG120" s="267"/>
      <c r="ATH120" s="88"/>
      <c r="ATI120" s="89"/>
      <c r="ATJ120" s="88"/>
      <c r="ATK120" s="267"/>
      <c r="ATL120" s="267"/>
      <c r="ATM120" s="267"/>
      <c r="ATN120" s="267"/>
      <c r="ATO120" s="267"/>
      <c r="ATP120" s="267"/>
      <c r="ATQ120" s="267"/>
      <c r="ATR120" s="267"/>
      <c r="ATS120" s="267"/>
      <c r="ATT120" s="267"/>
      <c r="ATU120" s="267"/>
      <c r="ATV120" s="267"/>
      <c r="ATW120" s="88"/>
      <c r="ATX120" s="267"/>
      <c r="ATY120" s="267"/>
      <c r="ATZ120" s="88"/>
      <c r="AUA120" s="89"/>
      <c r="AUB120" s="88"/>
      <c r="AUC120" s="267"/>
      <c r="AUD120" s="267"/>
      <c r="AUE120" s="267"/>
      <c r="AUF120" s="267"/>
      <c r="AUG120" s="267"/>
      <c r="AUH120" s="267"/>
      <c r="AUI120" s="267"/>
      <c r="AUJ120" s="267"/>
      <c r="AUK120" s="267"/>
      <c r="AUL120" s="267"/>
      <c r="AUM120" s="267"/>
      <c r="AUN120" s="267"/>
      <c r="AUO120" s="88"/>
      <c r="AUP120" s="267"/>
      <c r="AUQ120" s="267"/>
      <c r="AUR120" s="88"/>
      <c r="AUS120" s="89"/>
      <c r="AUT120" s="88"/>
      <c r="AUU120" s="267"/>
      <c r="AUV120" s="267"/>
      <c r="AUW120" s="267"/>
      <c r="AUX120" s="267"/>
      <c r="AUY120" s="267"/>
      <c r="AUZ120" s="267"/>
      <c r="AVA120" s="267"/>
      <c r="AVB120" s="267"/>
      <c r="AVC120" s="267"/>
      <c r="AVD120" s="267"/>
      <c r="AVE120" s="267"/>
      <c r="AVF120" s="267"/>
      <c r="AVG120" s="88"/>
      <c r="AVH120" s="267"/>
      <c r="AVI120" s="267"/>
      <c r="AVJ120" s="88"/>
      <c r="AVK120" s="89"/>
      <c r="AVL120" s="88"/>
      <c r="AVM120" s="267"/>
      <c r="AVN120" s="267"/>
      <c r="AVO120" s="267"/>
      <c r="AVP120" s="267"/>
      <c r="AVQ120" s="267"/>
      <c r="AVR120" s="267"/>
      <c r="AVS120" s="267"/>
      <c r="AVT120" s="267"/>
      <c r="AVU120" s="267"/>
      <c r="AVV120" s="267"/>
      <c r="AVW120" s="267"/>
      <c r="AVX120" s="267"/>
      <c r="AVY120" s="88"/>
      <c r="AVZ120" s="267"/>
      <c r="AWA120" s="267"/>
      <c r="AWB120" s="88"/>
      <c r="AWC120" s="89"/>
      <c r="AWD120" s="88"/>
      <c r="AWE120" s="267"/>
      <c r="AWF120" s="267"/>
      <c r="AWG120" s="267"/>
      <c r="AWH120" s="267"/>
      <c r="AWI120" s="267"/>
      <c r="AWJ120" s="267"/>
      <c r="AWK120" s="267"/>
      <c r="AWL120" s="267"/>
      <c r="AWM120" s="267"/>
      <c r="AWN120" s="267"/>
      <c r="AWO120" s="267"/>
      <c r="AWP120" s="267"/>
      <c r="AWQ120" s="88"/>
      <c r="AWR120" s="267"/>
      <c r="AWS120" s="267"/>
      <c r="AWT120" s="88"/>
      <c r="AWU120" s="89"/>
      <c r="AWV120" s="88"/>
      <c r="AWW120" s="267"/>
      <c r="AWX120" s="267"/>
      <c r="AWY120" s="267"/>
      <c r="AWZ120" s="267"/>
      <c r="AXA120" s="267"/>
      <c r="AXB120" s="267"/>
      <c r="AXC120" s="267"/>
      <c r="AXD120" s="267"/>
      <c r="AXE120" s="267"/>
      <c r="AXF120" s="267"/>
      <c r="AXG120" s="267"/>
      <c r="AXH120" s="267"/>
      <c r="AXI120" s="88"/>
      <c r="AXJ120" s="267"/>
      <c r="AXK120" s="267"/>
      <c r="AXL120" s="88"/>
      <c r="AXM120" s="89"/>
      <c r="AXN120" s="88"/>
      <c r="AXO120" s="267"/>
      <c r="AXP120" s="267"/>
      <c r="AXQ120" s="267"/>
      <c r="AXR120" s="267"/>
      <c r="AXS120" s="267"/>
      <c r="AXT120" s="267"/>
      <c r="AXU120" s="267"/>
      <c r="AXV120" s="267"/>
      <c r="AXW120" s="267"/>
      <c r="AXX120" s="267"/>
      <c r="AXY120" s="267"/>
      <c r="AXZ120" s="267"/>
      <c r="AYA120" s="88"/>
      <c r="AYB120" s="267"/>
      <c r="AYC120" s="267"/>
      <c r="AYD120" s="88"/>
      <c r="AYE120" s="89"/>
      <c r="AYF120" s="88"/>
      <c r="AYG120" s="267"/>
      <c r="AYH120" s="267"/>
      <c r="AYI120" s="267"/>
      <c r="AYJ120" s="267"/>
      <c r="AYK120" s="267"/>
      <c r="AYL120" s="267"/>
      <c r="AYM120" s="267"/>
      <c r="AYN120" s="267"/>
      <c r="AYO120" s="267"/>
      <c r="AYP120" s="267"/>
      <c r="AYQ120" s="267"/>
      <c r="AYR120" s="267"/>
      <c r="AYS120" s="88"/>
      <c r="AYT120" s="267"/>
      <c r="AYU120" s="267"/>
      <c r="AYV120" s="88"/>
      <c r="AYW120" s="89"/>
      <c r="AYX120" s="88"/>
      <c r="AYY120" s="267"/>
      <c r="AYZ120" s="267"/>
      <c r="AZA120" s="267"/>
      <c r="AZB120" s="267"/>
      <c r="AZC120" s="267"/>
      <c r="AZD120" s="267"/>
      <c r="AZE120" s="267"/>
      <c r="AZF120" s="267"/>
      <c r="AZG120" s="267"/>
      <c r="AZH120" s="267"/>
      <c r="AZI120" s="267"/>
      <c r="AZJ120" s="267"/>
      <c r="AZK120" s="88"/>
      <c r="AZL120" s="267"/>
      <c r="AZM120" s="267"/>
      <c r="AZN120" s="88"/>
      <c r="AZO120" s="89"/>
      <c r="AZP120" s="88"/>
      <c r="AZQ120" s="267"/>
      <c r="AZR120" s="267"/>
      <c r="AZS120" s="267"/>
      <c r="AZT120" s="267"/>
      <c r="AZU120" s="267"/>
      <c r="AZV120" s="267"/>
      <c r="AZW120" s="267"/>
      <c r="AZX120" s="267"/>
      <c r="AZY120" s="267"/>
      <c r="AZZ120" s="267"/>
      <c r="BAA120" s="267"/>
      <c r="BAB120" s="267"/>
      <c r="BAC120" s="88"/>
      <c r="BAD120" s="267"/>
      <c r="BAE120" s="267"/>
      <c r="BAF120" s="88"/>
      <c r="BAG120" s="89"/>
      <c r="BAH120" s="88"/>
      <c r="BAI120" s="267"/>
      <c r="BAJ120" s="267"/>
      <c r="BAK120" s="267"/>
      <c r="BAL120" s="267"/>
      <c r="BAM120" s="267"/>
      <c r="BAN120" s="267"/>
      <c r="BAO120" s="267"/>
      <c r="BAP120" s="267"/>
      <c r="BAQ120" s="267"/>
      <c r="BAR120" s="267"/>
      <c r="BAS120" s="267"/>
      <c r="BAT120" s="267"/>
      <c r="BAU120" s="88"/>
      <c r="BAV120" s="267"/>
      <c r="BAW120" s="267"/>
      <c r="BAX120" s="88"/>
      <c r="BAY120" s="89"/>
      <c r="BAZ120" s="88"/>
      <c r="BBA120" s="267"/>
      <c r="BBB120" s="267"/>
      <c r="BBC120" s="267"/>
      <c r="BBD120" s="267"/>
      <c r="BBE120" s="267"/>
      <c r="BBF120" s="267"/>
      <c r="BBG120" s="267"/>
      <c r="BBH120" s="267"/>
      <c r="BBI120" s="267"/>
      <c r="BBJ120" s="267"/>
      <c r="BBK120" s="267"/>
      <c r="BBL120" s="267"/>
      <c r="BBM120" s="88"/>
      <c r="BBN120" s="267"/>
      <c r="BBO120" s="267"/>
      <c r="BBP120" s="88"/>
      <c r="BBQ120" s="89"/>
      <c r="BBR120" s="88"/>
      <c r="BBS120" s="267"/>
      <c r="BBT120" s="267"/>
      <c r="BBU120" s="267"/>
      <c r="BBV120" s="267"/>
      <c r="BBW120" s="267"/>
      <c r="BBX120" s="267"/>
      <c r="BBY120" s="267"/>
      <c r="BBZ120" s="267"/>
      <c r="BCA120" s="267"/>
      <c r="BCB120" s="267"/>
      <c r="BCC120" s="267"/>
      <c r="BCD120" s="267"/>
      <c r="BCE120" s="88"/>
      <c r="BCF120" s="267"/>
      <c r="BCG120" s="267"/>
      <c r="BCH120" s="88"/>
      <c r="BCI120" s="89"/>
      <c r="BCJ120" s="88"/>
      <c r="BCK120" s="267"/>
      <c r="BCL120" s="267"/>
      <c r="BCM120" s="267"/>
      <c r="BCN120" s="267"/>
      <c r="BCO120" s="267"/>
      <c r="BCP120" s="267"/>
      <c r="BCQ120" s="267"/>
      <c r="BCR120" s="267"/>
      <c r="BCS120" s="267"/>
      <c r="BCT120" s="267"/>
      <c r="BCU120" s="267"/>
      <c r="BCV120" s="267"/>
      <c r="BCW120" s="88"/>
      <c r="BCX120" s="267"/>
      <c r="BCY120" s="267"/>
      <c r="BCZ120" s="88"/>
      <c r="BDA120" s="89"/>
      <c r="BDB120" s="88"/>
      <c r="BDC120" s="267"/>
      <c r="BDD120" s="267"/>
      <c r="BDE120" s="267"/>
      <c r="BDF120" s="267"/>
      <c r="BDG120" s="267"/>
      <c r="BDH120" s="267"/>
      <c r="BDI120" s="267"/>
      <c r="BDJ120" s="267"/>
      <c r="BDK120" s="267"/>
      <c r="BDL120" s="267"/>
      <c r="BDM120" s="267"/>
      <c r="BDN120" s="267"/>
      <c r="BDO120" s="88"/>
      <c r="BDP120" s="267"/>
      <c r="BDQ120" s="267"/>
      <c r="BDR120" s="88"/>
      <c r="BDS120" s="89"/>
      <c r="BDT120" s="88"/>
      <c r="BDU120" s="267"/>
      <c r="BDV120" s="267"/>
      <c r="BDW120" s="267"/>
      <c r="BDX120" s="267"/>
      <c r="BDY120" s="267"/>
      <c r="BDZ120" s="267"/>
      <c r="BEA120" s="267"/>
      <c r="BEB120" s="267"/>
      <c r="BEC120" s="267"/>
      <c r="BED120" s="267"/>
      <c r="BEE120" s="267"/>
      <c r="BEF120" s="267"/>
      <c r="BEG120" s="88"/>
      <c r="BEH120" s="267"/>
      <c r="BEI120" s="267"/>
      <c r="BEJ120" s="88"/>
      <c r="BEK120" s="89"/>
      <c r="BEL120" s="88"/>
      <c r="BEM120" s="267"/>
      <c r="BEN120" s="267"/>
      <c r="BEO120" s="267"/>
      <c r="BEP120" s="267"/>
      <c r="BEQ120" s="267"/>
      <c r="BER120" s="267"/>
      <c r="BES120" s="267"/>
      <c r="BET120" s="267"/>
      <c r="BEU120" s="267"/>
      <c r="BEV120" s="267"/>
      <c r="BEW120" s="267"/>
      <c r="BEX120" s="267"/>
      <c r="BEY120" s="88"/>
      <c r="BEZ120" s="267"/>
      <c r="BFA120" s="267"/>
      <c r="BFB120" s="88"/>
      <c r="BFC120" s="89"/>
      <c r="BFD120" s="88"/>
      <c r="BFE120" s="267"/>
      <c r="BFF120" s="267"/>
      <c r="BFG120" s="267"/>
      <c r="BFH120" s="267"/>
      <c r="BFI120" s="267"/>
      <c r="BFJ120" s="267"/>
      <c r="BFK120" s="267"/>
      <c r="BFL120" s="267"/>
      <c r="BFM120" s="267"/>
      <c r="BFN120" s="267"/>
      <c r="BFO120" s="267"/>
      <c r="BFP120" s="267"/>
      <c r="BFQ120" s="88"/>
      <c r="BFR120" s="267"/>
      <c r="BFS120" s="267"/>
      <c r="BFT120" s="88"/>
      <c r="BFU120" s="89"/>
      <c r="BFV120" s="88"/>
      <c r="BFW120" s="267"/>
      <c r="BFX120" s="267"/>
      <c r="BFY120" s="267"/>
      <c r="BFZ120" s="267"/>
      <c r="BGA120" s="267"/>
      <c r="BGB120" s="267"/>
      <c r="BGC120" s="267"/>
      <c r="BGD120" s="267"/>
      <c r="BGE120" s="267"/>
      <c r="BGF120" s="267"/>
      <c r="BGG120" s="267"/>
      <c r="BGH120" s="267"/>
      <c r="BGI120" s="88"/>
      <c r="BGJ120" s="267"/>
      <c r="BGK120" s="267"/>
      <c r="BGL120" s="88"/>
      <c r="BGM120" s="89"/>
      <c r="BGN120" s="88"/>
      <c r="BGO120" s="267"/>
      <c r="BGP120" s="267"/>
      <c r="BGQ120" s="267"/>
      <c r="BGR120" s="267"/>
      <c r="BGS120" s="267"/>
      <c r="BGT120" s="267"/>
      <c r="BGU120" s="267"/>
      <c r="BGV120" s="267"/>
      <c r="BGW120" s="267"/>
      <c r="BGX120" s="267"/>
      <c r="BGY120" s="267"/>
      <c r="BGZ120" s="267"/>
      <c r="BHA120" s="88"/>
      <c r="BHB120" s="267"/>
      <c r="BHC120" s="267"/>
      <c r="BHD120" s="88"/>
      <c r="BHE120" s="89"/>
      <c r="BHF120" s="88"/>
      <c r="BHG120" s="267"/>
      <c r="BHH120" s="267"/>
      <c r="BHI120" s="267"/>
      <c r="BHJ120" s="267"/>
      <c r="BHK120" s="267"/>
      <c r="BHL120" s="267"/>
      <c r="BHM120" s="267"/>
      <c r="BHN120" s="267"/>
      <c r="BHO120" s="267"/>
      <c r="BHP120" s="267"/>
      <c r="BHQ120" s="267"/>
      <c r="BHR120" s="267"/>
      <c r="BHS120" s="88"/>
      <c r="BHT120" s="267"/>
      <c r="BHU120" s="267"/>
      <c r="BHV120" s="88"/>
      <c r="BHW120" s="89"/>
      <c r="BHX120" s="88"/>
      <c r="BHY120" s="267"/>
      <c r="BHZ120" s="267"/>
      <c r="BIA120" s="267"/>
      <c r="BIB120" s="267"/>
      <c r="BIC120" s="267"/>
      <c r="BID120" s="267"/>
      <c r="BIE120" s="267"/>
      <c r="BIF120" s="267"/>
      <c r="BIG120" s="267"/>
      <c r="BIH120" s="267"/>
      <c r="BII120" s="267"/>
      <c r="BIJ120" s="267"/>
      <c r="BIK120" s="88"/>
      <c r="BIL120" s="267"/>
      <c r="BIM120" s="267"/>
      <c r="BIN120" s="88"/>
      <c r="BIO120" s="89"/>
      <c r="BIP120" s="88"/>
      <c r="BIQ120" s="267"/>
      <c r="BIR120" s="267"/>
      <c r="BIS120" s="267"/>
      <c r="BIT120" s="267"/>
      <c r="BIU120" s="267"/>
      <c r="BIV120" s="267"/>
      <c r="BIW120" s="267"/>
      <c r="BIX120" s="267"/>
      <c r="BIY120" s="267"/>
      <c r="BIZ120" s="267"/>
      <c r="BJA120" s="267"/>
      <c r="BJB120" s="267"/>
      <c r="BJC120" s="88"/>
      <c r="BJD120" s="267"/>
      <c r="BJE120" s="267"/>
      <c r="BJF120" s="88"/>
      <c r="BJG120" s="89"/>
      <c r="BJH120" s="88"/>
      <c r="BJI120" s="267"/>
      <c r="BJJ120" s="267"/>
      <c r="BJK120" s="267"/>
      <c r="BJL120" s="267"/>
      <c r="BJM120" s="267"/>
      <c r="BJN120" s="267"/>
      <c r="BJO120" s="267"/>
      <c r="BJP120" s="267"/>
      <c r="BJQ120" s="267"/>
      <c r="BJR120" s="267"/>
      <c r="BJS120" s="267"/>
      <c r="BJT120" s="267"/>
      <c r="BJU120" s="88"/>
      <c r="BJV120" s="267"/>
      <c r="BJW120" s="267"/>
      <c r="BJX120" s="88"/>
      <c r="BJY120" s="89"/>
      <c r="BJZ120" s="88"/>
      <c r="BKA120" s="267"/>
      <c r="BKB120" s="267"/>
      <c r="BKC120" s="267"/>
      <c r="BKD120" s="267"/>
      <c r="BKE120" s="267"/>
      <c r="BKF120" s="267"/>
      <c r="BKG120" s="267"/>
      <c r="BKH120" s="267"/>
      <c r="BKI120" s="267"/>
      <c r="BKJ120" s="267"/>
      <c r="BKK120" s="267"/>
      <c r="BKL120" s="267"/>
      <c r="BKM120" s="88"/>
      <c r="BKN120" s="267"/>
      <c r="BKO120" s="267"/>
      <c r="BKP120" s="88"/>
      <c r="BKQ120" s="89"/>
      <c r="BKR120" s="88"/>
      <c r="BKS120" s="267"/>
      <c r="BKT120" s="267"/>
      <c r="BKU120" s="267"/>
      <c r="BKV120" s="267"/>
      <c r="BKW120" s="267"/>
      <c r="BKX120" s="267"/>
      <c r="BKY120" s="267"/>
      <c r="BKZ120" s="267"/>
      <c r="BLA120" s="267"/>
      <c r="BLB120" s="267"/>
      <c r="BLC120" s="267"/>
      <c r="BLD120" s="267"/>
      <c r="BLE120" s="88"/>
      <c r="BLF120" s="267"/>
      <c r="BLG120" s="267"/>
      <c r="BLH120" s="88"/>
      <c r="BLI120" s="89"/>
      <c r="BLJ120" s="88"/>
      <c r="BLK120" s="267"/>
      <c r="BLL120" s="267"/>
      <c r="BLM120" s="267"/>
      <c r="BLN120" s="267"/>
      <c r="BLO120" s="267"/>
      <c r="BLP120" s="267"/>
      <c r="BLQ120" s="267"/>
      <c r="BLR120" s="267"/>
      <c r="BLS120" s="267"/>
      <c r="BLT120" s="267"/>
      <c r="BLU120" s="267"/>
      <c r="BLV120" s="267"/>
      <c r="BLW120" s="88"/>
      <c r="BLX120" s="267"/>
      <c r="BLY120" s="267"/>
      <c r="BLZ120" s="88"/>
      <c r="BMA120" s="89"/>
      <c r="BMB120" s="88"/>
      <c r="BMC120" s="267"/>
      <c r="BMD120" s="267"/>
      <c r="BME120" s="267"/>
      <c r="BMF120" s="267"/>
      <c r="BMG120" s="267"/>
      <c r="BMH120" s="267"/>
      <c r="BMI120" s="267"/>
      <c r="BMJ120" s="267"/>
      <c r="BMK120" s="267"/>
      <c r="BML120" s="267"/>
      <c r="BMM120" s="267"/>
      <c r="BMN120" s="267"/>
      <c r="BMO120" s="88"/>
      <c r="BMP120" s="267"/>
      <c r="BMQ120" s="267"/>
      <c r="BMR120" s="88"/>
      <c r="BMS120" s="89"/>
      <c r="BMT120" s="88"/>
      <c r="BMU120" s="267"/>
      <c r="BMV120" s="267"/>
      <c r="BMW120" s="267"/>
      <c r="BMX120" s="267"/>
      <c r="BMY120" s="267"/>
      <c r="BMZ120" s="267"/>
      <c r="BNA120" s="267"/>
      <c r="BNB120" s="267"/>
      <c r="BNC120" s="267"/>
      <c r="BND120" s="267"/>
      <c r="BNE120" s="267"/>
      <c r="BNF120" s="267"/>
      <c r="BNG120" s="88"/>
      <c r="BNH120" s="267"/>
      <c r="BNI120" s="267"/>
      <c r="BNJ120" s="88"/>
      <c r="BNK120" s="89"/>
      <c r="BNL120" s="88"/>
      <c r="BNM120" s="267"/>
      <c r="BNN120" s="267"/>
      <c r="BNO120" s="267"/>
      <c r="BNP120" s="267"/>
      <c r="BNQ120" s="267"/>
      <c r="BNR120" s="267"/>
      <c r="BNS120" s="267"/>
      <c r="BNT120" s="267"/>
      <c r="BNU120" s="267"/>
      <c r="BNV120" s="267"/>
      <c r="BNW120" s="267"/>
      <c r="BNX120" s="267"/>
      <c r="BNY120" s="88"/>
      <c r="BNZ120" s="267"/>
      <c r="BOA120" s="267"/>
      <c r="BOB120" s="88"/>
      <c r="BOC120" s="89"/>
      <c r="BOD120" s="88"/>
      <c r="BOE120" s="267"/>
      <c r="BOF120" s="267"/>
      <c r="BOG120" s="267"/>
      <c r="BOH120" s="267"/>
      <c r="BOI120" s="267"/>
      <c r="BOJ120" s="267"/>
      <c r="BOK120" s="267"/>
      <c r="BOL120" s="267"/>
      <c r="BOM120" s="267"/>
      <c r="BON120" s="267"/>
      <c r="BOO120" s="267"/>
      <c r="BOP120" s="267"/>
      <c r="BOQ120" s="88"/>
      <c r="BOR120" s="267"/>
      <c r="BOS120" s="267"/>
      <c r="BOT120" s="88"/>
      <c r="BOU120" s="89"/>
      <c r="BOV120" s="88"/>
      <c r="BOW120" s="267"/>
      <c r="BOX120" s="267"/>
      <c r="BOY120" s="267"/>
      <c r="BOZ120" s="267"/>
      <c r="BPA120" s="267"/>
      <c r="BPB120" s="267"/>
      <c r="BPC120" s="267"/>
      <c r="BPD120" s="267"/>
      <c r="BPE120" s="267"/>
      <c r="BPF120" s="267"/>
      <c r="BPG120" s="267"/>
      <c r="BPH120" s="267"/>
      <c r="BPI120" s="88"/>
      <c r="BPJ120" s="267"/>
      <c r="BPK120" s="267"/>
      <c r="BPL120" s="88"/>
      <c r="BPM120" s="89"/>
      <c r="BPN120" s="88"/>
      <c r="BPO120" s="267"/>
      <c r="BPP120" s="267"/>
      <c r="BPQ120" s="267"/>
      <c r="BPR120" s="267"/>
      <c r="BPS120" s="267"/>
      <c r="BPT120" s="267"/>
      <c r="BPU120" s="267"/>
      <c r="BPV120" s="267"/>
      <c r="BPW120" s="267"/>
      <c r="BPX120" s="267"/>
      <c r="BPY120" s="267"/>
      <c r="BPZ120" s="267"/>
      <c r="BQA120" s="88"/>
      <c r="BQB120" s="267"/>
      <c r="BQC120" s="267"/>
      <c r="BQD120" s="88"/>
      <c r="BQE120" s="89"/>
      <c r="BQF120" s="88"/>
      <c r="BQG120" s="267"/>
      <c r="BQH120" s="267"/>
      <c r="BQI120" s="267"/>
      <c r="BQJ120" s="267"/>
      <c r="BQK120" s="267"/>
      <c r="BQL120" s="267"/>
      <c r="BQM120" s="267"/>
      <c r="BQN120" s="267"/>
      <c r="BQO120" s="267"/>
      <c r="BQP120" s="267"/>
      <c r="BQQ120" s="267"/>
      <c r="BQR120" s="267"/>
      <c r="BQS120" s="88"/>
      <c r="BQT120" s="267"/>
      <c r="BQU120" s="267"/>
      <c r="BQV120" s="88"/>
      <c r="BQW120" s="89"/>
      <c r="BQX120" s="88"/>
      <c r="BQY120" s="267"/>
      <c r="BQZ120" s="267"/>
      <c r="BRA120" s="267"/>
      <c r="BRB120" s="267"/>
      <c r="BRC120" s="267"/>
      <c r="BRD120" s="267"/>
      <c r="BRE120" s="267"/>
      <c r="BRF120" s="267"/>
      <c r="BRG120" s="267"/>
      <c r="BRH120" s="267"/>
      <c r="BRI120" s="267"/>
      <c r="BRJ120" s="267"/>
      <c r="BRK120" s="88"/>
      <c r="BRL120" s="267"/>
      <c r="BRM120" s="267"/>
      <c r="BRN120" s="88"/>
      <c r="BRO120" s="89"/>
      <c r="BRP120" s="88"/>
      <c r="BRQ120" s="267"/>
      <c r="BRR120" s="267"/>
      <c r="BRS120" s="267"/>
      <c r="BRT120" s="267"/>
      <c r="BRU120" s="267"/>
      <c r="BRV120" s="267"/>
      <c r="BRW120" s="267"/>
      <c r="BRX120" s="267"/>
      <c r="BRY120" s="267"/>
      <c r="BRZ120" s="267"/>
      <c r="BSA120" s="267"/>
      <c r="BSB120" s="267"/>
      <c r="BSC120" s="88"/>
      <c r="BSD120" s="267"/>
      <c r="BSE120" s="267"/>
      <c r="BSF120" s="88"/>
      <c r="BSG120" s="89"/>
      <c r="BSH120" s="88"/>
      <c r="BSI120" s="267"/>
      <c r="BSJ120" s="267"/>
      <c r="BSK120" s="267"/>
      <c r="BSL120" s="267"/>
      <c r="BSM120" s="267"/>
      <c r="BSN120" s="267"/>
      <c r="BSO120" s="267"/>
      <c r="BSP120" s="267"/>
      <c r="BSQ120" s="267"/>
      <c r="BSR120" s="267"/>
      <c r="BSS120" s="267"/>
      <c r="BST120" s="267"/>
      <c r="BSU120" s="88"/>
      <c r="BSV120" s="267"/>
      <c r="BSW120" s="267"/>
      <c r="BSX120" s="88"/>
      <c r="BSY120" s="89"/>
      <c r="BSZ120" s="88"/>
      <c r="BTA120" s="267"/>
      <c r="BTB120" s="267"/>
      <c r="BTC120" s="267"/>
      <c r="BTD120" s="267"/>
      <c r="BTE120" s="267"/>
      <c r="BTF120" s="267"/>
      <c r="BTG120" s="267"/>
      <c r="BTH120" s="267"/>
      <c r="BTI120" s="267"/>
      <c r="BTJ120" s="267"/>
      <c r="BTK120" s="267"/>
      <c r="BTL120" s="267"/>
      <c r="BTM120" s="88"/>
      <c r="BTN120" s="267"/>
      <c r="BTO120" s="267"/>
      <c r="BTP120" s="88"/>
      <c r="BTQ120" s="89"/>
      <c r="BTR120" s="88"/>
      <c r="BTS120" s="267"/>
      <c r="BTT120" s="267"/>
      <c r="BTU120" s="267"/>
      <c r="BTV120" s="267"/>
      <c r="BTW120" s="267"/>
      <c r="BTX120" s="267"/>
      <c r="BTY120" s="267"/>
      <c r="BTZ120" s="267"/>
      <c r="BUA120" s="267"/>
      <c r="BUB120" s="267"/>
      <c r="BUC120" s="267"/>
      <c r="BUD120" s="267"/>
      <c r="BUE120" s="88"/>
      <c r="BUF120" s="267"/>
      <c r="BUG120" s="267"/>
      <c r="BUH120" s="88"/>
      <c r="BUI120" s="89"/>
      <c r="BUJ120" s="88"/>
      <c r="BUK120" s="267"/>
      <c r="BUL120" s="267"/>
      <c r="BUM120" s="267"/>
      <c r="BUN120" s="267"/>
      <c r="BUO120" s="267"/>
      <c r="BUP120" s="267"/>
      <c r="BUQ120" s="267"/>
      <c r="BUR120" s="267"/>
      <c r="BUS120" s="267"/>
      <c r="BUT120" s="267"/>
      <c r="BUU120" s="267"/>
      <c r="BUV120" s="267"/>
      <c r="BUW120" s="88"/>
      <c r="BUX120" s="267"/>
      <c r="BUY120" s="267"/>
      <c r="BUZ120" s="88"/>
      <c r="BVA120" s="89"/>
      <c r="BVB120" s="88"/>
      <c r="BVC120" s="267"/>
      <c r="BVD120" s="267"/>
      <c r="BVE120" s="267"/>
      <c r="BVF120" s="267"/>
      <c r="BVG120" s="267"/>
      <c r="BVH120" s="267"/>
      <c r="BVI120" s="267"/>
      <c r="BVJ120" s="267"/>
      <c r="BVK120" s="267"/>
      <c r="BVL120" s="267"/>
      <c r="BVM120" s="267"/>
      <c r="BVN120" s="267"/>
      <c r="BVO120" s="88"/>
      <c r="BVP120" s="267"/>
      <c r="BVQ120" s="267"/>
      <c r="BVR120" s="88"/>
      <c r="BVS120" s="89"/>
      <c r="BVT120" s="88"/>
      <c r="BVU120" s="267"/>
      <c r="BVV120" s="267"/>
      <c r="BVW120" s="267"/>
      <c r="BVX120" s="267"/>
      <c r="BVY120" s="267"/>
      <c r="BVZ120" s="267"/>
      <c r="BWA120" s="267"/>
      <c r="BWB120" s="267"/>
      <c r="BWC120" s="267"/>
      <c r="BWD120" s="267"/>
      <c r="BWE120" s="267"/>
      <c r="BWF120" s="267"/>
      <c r="BWG120" s="88"/>
      <c r="BWH120" s="267"/>
      <c r="BWI120" s="267"/>
      <c r="BWJ120" s="88"/>
      <c r="BWK120" s="89"/>
      <c r="BWL120" s="88"/>
      <c r="BWM120" s="267"/>
      <c r="BWN120" s="267"/>
      <c r="BWO120" s="267"/>
      <c r="BWP120" s="267"/>
      <c r="BWQ120" s="267"/>
      <c r="BWR120" s="267"/>
      <c r="BWS120" s="267"/>
      <c r="BWT120" s="267"/>
      <c r="BWU120" s="267"/>
      <c r="BWV120" s="267"/>
      <c r="BWW120" s="267"/>
      <c r="BWX120" s="267"/>
      <c r="BWY120" s="88"/>
      <c r="BWZ120" s="267"/>
      <c r="BXA120" s="267"/>
      <c r="BXB120" s="88"/>
      <c r="BXC120" s="89"/>
      <c r="BXD120" s="88"/>
      <c r="BXE120" s="267"/>
      <c r="BXF120" s="267"/>
      <c r="BXG120" s="267"/>
      <c r="BXH120" s="267"/>
      <c r="BXI120" s="267"/>
      <c r="BXJ120" s="267"/>
      <c r="BXK120" s="267"/>
      <c r="BXL120" s="267"/>
      <c r="BXM120" s="267"/>
      <c r="BXN120" s="267"/>
      <c r="BXO120" s="267"/>
      <c r="BXP120" s="267"/>
      <c r="BXQ120" s="88"/>
      <c r="BXR120" s="267"/>
      <c r="BXS120" s="267"/>
      <c r="BXT120" s="88"/>
      <c r="BXU120" s="89"/>
      <c r="BXV120" s="88"/>
      <c r="BXW120" s="267"/>
      <c r="BXX120" s="267"/>
      <c r="BXY120" s="267"/>
      <c r="BXZ120" s="267"/>
      <c r="BYA120" s="267"/>
      <c r="BYB120" s="267"/>
      <c r="BYC120" s="267"/>
      <c r="BYD120" s="267"/>
      <c r="BYE120" s="267"/>
      <c r="BYF120" s="267"/>
      <c r="BYG120" s="267"/>
      <c r="BYH120" s="267"/>
      <c r="BYI120" s="88"/>
      <c r="BYJ120" s="267"/>
      <c r="BYK120" s="267"/>
      <c r="BYL120" s="88"/>
      <c r="BYM120" s="89"/>
      <c r="BYN120" s="88"/>
      <c r="BYO120" s="267"/>
      <c r="BYP120" s="267"/>
      <c r="BYQ120" s="267"/>
      <c r="BYR120" s="267"/>
      <c r="BYS120" s="267"/>
      <c r="BYT120" s="267"/>
      <c r="BYU120" s="267"/>
      <c r="BYV120" s="267"/>
      <c r="BYW120" s="267"/>
      <c r="BYX120" s="267"/>
      <c r="BYY120" s="267"/>
      <c r="BYZ120" s="267"/>
      <c r="BZA120" s="88"/>
      <c r="BZB120" s="267"/>
      <c r="BZC120" s="267"/>
      <c r="BZD120" s="88"/>
      <c r="BZE120" s="89"/>
      <c r="BZF120" s="88"/>
      <c r="BZG120" s="267"/>
      <c r="BZH120" s="267"/>
      <c r="BZI120" s="267"/>
      <c r="BZJ120" s="267"/>
      <c r="BZK120" s="267"/>
      <c r="BZL120" s="267"/>
      <c r="BZM120" s="267"/>
      <c r="BZN120" s="267"/>
      <c r="BZO120" s="267"/>
      <c r="BZP120" s="267"/>
      <c r="BZQ120" s="267"/>
      <c r="BZR120" s="267"/>
      <c r="BZS120" s="88"/>
      <c r="BZT120" s="267"/>
      <c r="BZU120" s="267"/>
      <c r="BZV120" s="88"/>
      <c r="BZW120" s="89"/>
      <c r="BZX120" s="88"/>
      <c r="BZY120" s="267"/>
      <c r="BZZ120" s="267"/>
      <c r="CAA120" s="267"/>
      <c r="CAB120" s="267"/>
      <c r="CAC120" s="267"/>
      <c r="CAD120" s="267"/>
      <c r="CAE120" s="267"/>
      <c r="CAF120" s="267"/>
      <c r="CAG120" s="267"/>
      <c r="CAH120" s="267"/>
      <c r="CAI120" s="267"/>
      <c r="CAJ120" s="267"/>
      <c r="CAK120" s="88"/>
      <c r="CAL120" s="267"/>
      <c r="CAM120" s="267"/>
      <c r="CAN120" s="88"/>
      <c r="CAO120" s="89"/>
      <c r="CAP120" s="88"/>
      <c r="CAQ120" s="267"/>
      <c r="CAR120" s="267"/>
      <c r="CAS120" s="267"/>
      <c r="CAT120" s="267"/>
      <c r="CAU120" s="267"/>
      <c r="CAV120" s="267"/>
      <c r="CAW120" s="267"/>
      <c r="CAX120" s="267"/>
      <c r="CAY120" s="267"/>
      <c r="CAZ120" s="267"/>
      <c r="CBA120" s="267"/>
      <c r="CBB120" s="267"/>
      <c r="CBC120" s="88"/>
      <c r="CBD120" s="267"/>
      <c r="CBE120" s="267"/>
      <c r="CBF120" s="88"/>
      <c r="CBG120" s="89"/>
      <c r="CBH120" s="88"/>
      <c r="CBI120" s="267"/>
      <c r="CBJ120" s="267"/>
      <c r="CBK120" s="267"/>
      <c r="CBL120" s="267"/>
      <c r="CBM120" s="267"/>
      <c r="CBN120" s="267"/>
      <c r="CBO120" s="267"/>
      <c r="CBP120" s="267"/>
      <c r="CBQ120" s="267"/>
      <c r="CBR120" s="267"/>
      <c r="CBS120" s="267"/>
      <c r="CBT120" s="267"/>
      <c r="CBU120" s="88"/>
      <c r="CBV120" s="267"/>
      <c r="CBW120" s="267"/>
      <c r="CBX120" s="88"/>
      <c r="CBY120" s="89"/>
      <c r="CBZ120" s="88"/>
      <c r="CCA120" s="267"/>
      <c r="CCB120" s="267"/>
      <c r="CCC120" s="267"/>
      <c r="CCD120" s="267"/>
      <c r="CCE120" s="267"/>
      <c r="CCF120" s="267"/>
      <c r="CCG120" s="267"/>
      <c r="CCH120" s="267"/>
      <c r="CCI120" s="267"/>
      <c r="CCJ120" s="267"/>
      <c r="CCK120" s="267"/>
      <c r="CCL120" s="267"/>
      <c r="CCM120" s="88"/>
      <c r="CCN120" s="267"/>
      <c r="CCO120" s="267"/>
      <c r="CCP120" s="88"/>
      <c r="CCQ120" s="89"/>
      <c r="CCR120" s="88"/>
      <c r="CCS120" s="267"/>
      <c r="CCT120" s="267"/>
      <c r="CCU120" s="267"/>
      <c r="CCV120" s="267"/>
      <c r="CCW120" s="267"/>
      <c r="CCX120" s="267"/>
      <c r="CCY120" s="267"/>
      <c r="CCZ120" s="267"/>
      <c r="CDA120" s="267"/>
      <c r="CDB120" s="267"/>
      <c r="CDC120" s="267"/>
      <c r="CDD120" s="267"/>
      <c r="CDE120" s="88"/>
      <c r="CDF120" s="267"/>
      <c r="CDG120" s="267"/>
      <c r="CDH120" s="88"/>
      <c r="CDI120" s="89"/>
      <c r="CDJ120" s="88"/>
      <c r="CDK120" s="267"/>
      <c r="CDL120" s="267"/>
      <c r="CDM120" s="267"/>
      <c r="CDN120" s="267"/>
      <c r="CDO120" s="267"/>
      <c r="CDP120" s="267"/>
      <c r="CDQ120" s="267"/>
      <c r="CDR120" s="267"/>
      <c r="CDS120" s="267"/>
      <c r="CDT120" s="267"/>
      <c r="CDU120" s="267"/>
      <c r="CDV120" s="267"/>
      <c r="CDW120" s="88"/>
      <c r="CDX120" s="267"/>
      <c r="CDY120" s="267"/>
      <c r="CDZ120" s="88"/>
      <c r="CEA120" s="89"/>
      <c r="CEB120" s="88"/>
      <c r="CEC120" s="267"/>
      <c r="CED120" s="267"/>
      <c r="CEE120" s="267"/>
      <c r="CEF120" s="267"/>
      <c r="CEG120" s="267"/>
      <c r="CEH120" s="267"/>
      <c r="CEI120" s="267"/>
      <c r="CEJ120" s="267"/>
      <c r="CEK120" s="267"/>
      <c r="CEL120" s="267"/>
      <c r="CEM120" s="267"/>
      <c r="CEN120" s="267"/>
      <c r="CEO120" s="88"/>
      <c r="CEP120" s="267"/>
      <c r="CEQ120" s="267"/>
      <c r="CER120" s="88"/>
      <c r="CES120" s="89"/>
      <c r="CET120" s="88"/>
      <c r="CEU120" s="267"/>
      <c r="CEV120" s="267"/>
      <c r="CEW120" s="267"/>
      <c r="CEX120" s="267"/>
      <c r="CEY120" s="267"/>
      <c r="CEZ120" s="267"/>
      <c r="CFA120" s="267"/>
      <c r="CFB120" s="267"/>
      <c r="CFC120" s="267"/>
      <c r="CFD120" s="267"/>
      <c r="CFE120" s="267"/>
      <c r="CFF120" s="267"/>
      <c r="CFG120" s="88"/>
      <c r="CFH120" s="267"/>
      <c r="CFI120" s="267"/>
      <c r="CFJ120" s="88"/>
      <c r="CFK120" s="89"/>
      <c r="CFL120" s="88"/>
      <c r="CFM120" s="267"/>
      <c r="CFN120" s="267"/>
      <c r="CFO120" s="267"/>
      <c r="CFP120" s="267"/>
      <c r="CFQ120" s="267"/>
      <c r="CFR120" s="267"/>
      <c r="CFS120" s="267"/>
      <c r="CFT120" s="267"/>
      <c r="CFU120" s="267"/>
      <c r="CFV120" s="267"/>
      <c r="CFW120" s="267"/>
      <c r="CFX120" s="267"/>
      <c r="CFY120" s="88"/>
      <c r="CFZ120" s="267"/>
      <c r="CGA120" s="267"/>
      <c r="CGB120" s="88"/>
      <c r="CGC120" s="89"/>
      <c r="CGD120" s="88"/>
      <c r="CGE120" s="267"/>
      <c r="CGF120" s="267"/>
      <c r="CGG120" s="267"/>
      <c r="CGH120" s="267"/>
      <c r="CGI120" s="267"/>
      <c r="CGJ120" s="267"/>
      <c r="CGK120" s="267"/>
      <c r="CGL120" s="267"/>
      <c r="CGM120" s="267"/>
      <c r="CGN120" s="267"/>
      <c r="CGO120" s="267"/>
      <c r="CGP120" s="267"/>
      <c r="CGQ120" s="88"/>
      <c r="CGR120" s="267"/>
      <c r="CGS120" s="267"/>
      <c r="CGT120" s="88"/>
      <c r="CGU120" s="89"/>
      <c r="CGV120" s="88"/>
      <c r="CGW120" s="267"/>
      <c r="CGX120" s="267"/>
      <c r="CGY120" s="267"/>
      <c r="CGZ120" s="267"/>
      <c r="CHA120" s="267"/>
      <c r="CHB120" s="267"/>
      <c r="CHC120" s="267"/>
      <c r="CHD120" s="267"/>
      <c r="CHE120" s="267"/>
      <c r="CHF120" s="267"/>
      <c r="CHG120" s="267"/>
      <c r="CHH120" s="267"/>
      <c r="CHI120" s="88"/>
      <c r="CHJ120" s="267"/>
      <c r="CHK120" s="267"/>
      <c r="CHL120" s="88"/>
      <c r="CHM120" s="89"/>
      <c r="CHN120" s="88"/>
      <c r="CHO120" s="267"/>
      <c r="CHP120" s="267"/>
      <c r="CHQ120" s="267"/>
      <c r="CHR120" s="267"/>
      <c r="CHS120" s="267"/>
      <c r="CHT120" s="267"/>
      <c r="CHU120" s="267"/>
      <c r="CHV120" s="267"/>
      <c r="CHW120" s="267"/>
      <c r="CHX120" s="267"/>
      <c r="CHY120" s="267"/>
      <c r="CHZ120" s="267"/>
      <c r="CIA120" s="88"/>
      <c r="CIB120" s="267"/>
      <c r="CIC120" s="267"/>
      <c r="CID120" s="88"/>
      <c r="CIE120" s="89"/>
      <c r="CIF120" s="88"/>
      <c r="CIG120" s="267"/>
      <c r="CIH120" s="267"/>
      <c r="CII120" s="267"/>
      <c r="CIJ120" s="267"/>
      <c r="CIK120" s="267"/>
      <c r="CIL120" s="267"/>
      <c r="CIM120" s="267"/>
      <c r="CIN120" s="267"/>
      <c r="CIO120" s="267"/>
      <c r="CIP120" s="267"/>
      <c r="CIQ120" s="267"/>
      <c r="CIR120" s="267"/>
      <c r="CIS120" s="88"/>
      <c r="CIT120" s="267"/>
      <c r="CIU120" s="267"/>
      <c r="CIV120" s="88"/>
      <c r="CIW120" s="89"/>
      <c r="CIX120" s="88"/>
      <c r="CIY120" s="267"/>
      <c r="CIZ120" s="267"/>
      <c r="CJA120" s="267"/>
      <c r="CJB120" s="267"/>
      <c r="CJC120" s="267"/>
      <c r="CJD120" s="267"/>
      <c r="CJE120" s="267"/>
      <c r="CJF120" s="267"/>
      <c r="CJG120" s="267"/>
      <c r="CJH120" s="267"/>
      <c r="CJI120" s="267"/>
      <c r="CJJ120" s="267"/>
      <c r="CJK120" s="88"/>
      <c r="CJL120" s="267"/>
      <c r="CJM120" s="267"/>
      <c r="CJN120" s="88"/>
      <c r="CJO120" s="89"/>
      <c r="CJP120" s="88"/>
      <c r="CJQ120" s="267"/>
      <c r="CJR120" s="267"/>
      <c r="CJS120" s="267"/>
      <c r="CJT120" s="267"/>
      <c r="CJU120" s="267"/>
      <c r="CJV120" s="267"/>
      <c r="CJW120" s="267"/>
      <c r="CJX120" s="267"/>
      <c r="CJY120" s="267"/>
      <c r="CJZ120" s="267"/>
      <c r="CKA120" s="267"/>
      <c r="CKB120" s="267"/>
      <c r="CKC120" s="88"/>
      <c r="CKD120" s="267"/>
      <c r="CKE120" s="267"/>
      <c r="CKF120" s="88"/>
      <c r="CKG120" s="89"/>
      <c r="CKH120" s="88"/>
      <c r="CKI120" s="267"/>
      <c r="CKJ120" s="267"/>
      <c r="CKK120" s="267"/>
      <c r="CKL120" s="267"/>
      <c r="CKM120" s="267"/>
      <c r="CKN120" s="267"/>
      <c r="CKO120" s="267"/>
      <c r="CKP120" s="267"/>
      <c r="CKQ120" s="267"/>
      <c r="CKR120" s="267"/>
      <c r="CKS120" s="267"/>
      <c r="CKT120" s="267"/>
      <c r="CKU120" s="88"/>
      <c r="CKV120" s="267"/>
      <c r="CKW120" s="267"/>
      <c r="CKX120" s="88"/>
      <c r="CKY120" s="89"/>
      <c r="CKZ120" s="88"/>
      <c r="CLA120" s="267"/>
      <c r="CLB120" s="267"/>
      <c r="CLC120" s="267"/>
      <c r="CLD120" s="267"/>
      <c r="CLE120" s="267"/>
      <c r="CLF120" s="267"/>
      <c r="CLG120" s="267"/>
      <c r="CLH120" s="267"/>
      <c r="CLI120" s="267"/>
      <c r="CLJ120" s="267"/>
      <c r="CLK120" s="267"/>
      <c r="CLL120" s="267"/>
      <c r="CLM120" s="88"/>
      <c r="CLN120" s="267"/>
      <c r="CLO120" s="267"/>
      <c r="CLP120" s="88"/>
      <c r="CLQ120" s="89"/>
      <c r="CLR120" s="88"/>
      <c r="CLS120" s="267"/>
      <c r="CLT120" s="267"/>
      <c r="CLU120" s="267"/>
      <c r="CLV120" s="267"/>
      <c r="CLW120" s="267"/>
      <c r="CLX120" s="267"/>
      <c r="CLY120" s="267"/>
      <c r="CLZ120" s="267"/>
      <c r="CMA120" s="267"/>
      <c r="CMB120" s="267"/>
      <c r="CMC120" s="267"/>
      <c r="CMD120" s="267"/>
      <c r="CME120" s="88"/>
      <c r="CMF120" s="267"/>
      <c r="CMG120" s="267"/>
      <c r="CMH120" s="88"/>
      <c r="CMI120" s="89"/>
      <c r="CMJ120" s="88"/>
      <c r="CMK120" s="267"/>
      <c r="CML120" s="267"/>
      <c r="CMM120" s="267"/>
      <c r="CMN120" s="267"/>
      <c r="CMO120" s="267"/>
      <c r="CMP120" s="267"/>
      <c r="CMQ120" s="267"/>
      <c r="CMR120" s="267"/>
      <c r="CMS120" s="267"/>
      <c r="CMT120" s="267"/>
      <c r="CMU120" s="267"/>
      <c r="CMV120" s="267"/>
      <c r="CMW120" s="88"/>
      <c r="CMX120" s="267"/>
      <c r="CMY120" s="267"/>
      <c r="CMZ120" s="88"/>
      <c r="CNA120" s="89"/>
      <c r="CNB120" s="88"/>
      <c r="CNC120" s="267"/>
      <c r="CND120" s="267"/>
      <c r="CNE120" s="267"/>
      <c r="CNF120" s="267"/>
      <c r="CNG120" s="267"/>
      <c r="CNH120" s="267"/>
      <c r="CNI120" s="267"/>
      <c r="CNJ120" s="267"/>
      <c r="CNK120" s="267"/>
      <c r="CNL120" s="267"/>
      <c r="CNM120" s="267"/>
      <c r="CNN120" s="267"/>
      <c r="CNO120" s="88"/>
      <c r="CNP120" s="267"/>
      <c r="CNQ120" s="267"/>
      <c r="CNR120" s="88"/>
      <c r="CNS120" s="89"/>
      <c r="CNT120" s="88"/>
      <c r="CNU120" s="267"/>
      <c r="CNV120" s="267"/>
      <c r="CNW120" s="267"/>
      <c r="CNX120" s="267"/>
      <c r="CNY120" s="267"/>
      <c r="CNZ120" s="267"/>
      <c r="COA120" s="267"/>
      <c r="COB120" s="267"/>
      <c r="COC120" s="267"/>
      <c r="COD120" s="267"/>
      <c r="COE120" s="267"/>
      <c r="COF120" s="267"/>
      <c r="COG120" s="88"/>
      <c r="COH120" s="267"/>
      <c r="COI120" s="267"/>
      <c r="COJ120" s="88"/>
      <c r="COK120" s="89"/>
      <c r="COL120" s="88"/>
      <c r="COM120" s="267"/>
      <c r="CON120" s="267"/>
      <c r="COO120" s="267"/>
      <c r="COP120" s="267"/>
      <c r="COQ120" s="267"/>
      <c r="COR120" s="267"/>
      <c r="COS120" s="267"/>
      <c r="COT120" s="267"/>
      <c r="COU120" s="267"/>
      <c r="COV120" s="267"/>
      <c r="COW120" s="267"/>
      <c r="COX120" s="267"/>
      <c r="COY120" s="88"/>
      <c r="COZ120" s="267"/>
      <c r="CPA120" s="267"/>
      <c r="CPB120" s="88"/>
      <c r="CPC120" s="89"/>
      <c r="CPD120" s="88"/>
      <c r="CPE120" s="267"/>
      <c r="CPF120" s="267"/>
      <c r="CPG120" s="267"/>
      <c r="CPH120" s="267"/>
      <c r="CPI120" s="267"/>
      <c r="CPJ120" s="267"/>
      <c r="CPK120" s="267"/>
      <c r="CPL120" s="267"/>
      <c r="CPM120" s="267"/>
      <c r="CPN120" s="267"/>
      <c r="CPO120" s="267"/>
      <c r="CPP120" s="267"/>
      <c r="CPQ120" s="88"/>
      <c r="CPR120" s="267"/>
      <c r="CPS120" s="267"/>
      <c r="CPT120" s="88"/>
      <c r="CPU120" s="89"/>
      <c r="CPV120" s="88"/>
      <c r="CPW120" s="267"/>
      <c r="CPX120" s="267"/>
      <c r="CPY120" s="267"/>
      <c r="CPZ120" s="267"/>
      <c r="CQA120" s="267"/>
      <c r="CQB120" s="267"/>
      <c r="CQC120" s="267"/>
      <c r="CQD120" s="267"/>
      <c r="CQE120" s="267"/>
      <c r="CQF120" s="267"/>
      <c r="CQG120" s="267"/>
      <c r="CQH120" s="267"/>
      <c r="CQI120" s="88"/>
      <c r="CQJ120" s="267"/>
      <c r="CQK120" s="267"/>
      <c r="CQL120" s="88"/>
      <c r="CQM120" s="89"/>
      <c r="CQN120" s="88"/>
      <c r="CQO120" s="267"/>
      <c r="CQP120" s="267"/>
      <c r="CQQ120" s="267"/>
      <c r="CQR120" s="267"/>
      <c r="CQS120" s="267"/>
      <c r="CQT120" s="267"/>
      <c r="CQU120" s="267"/>
      <c r="CQV120" s="267"/>
      <c r="CQW120" s="267"/>
      <c r="CQX120" s="267"/>
      <c r="CQY120" s="267"/>
      <c r="CQZ120" s="267"/>
      <c r="CRA120" s="88"/>
      <c r="CRB120" s="267"/>
      <c r="CRC120" s="267"/>
      <c r="CRD120" s="88"/>
      <c r="CRE120" s="89"/>
      <c r="CRF120" s="88"/>
      <c r="CRG120" s="267"/>
      <c r="CRH120" s="267"/>
      <c r="CRI120" s="267"/>
      <c r="CRJ120" s="267"/>
      <c r="CRK120" s="267"/>
      <c r="CRL120" s="267"/>
      <c r="CRM120" s="267"/>
      <c r="CRN120" s="267"/>
      <c r="CRO120" s="267"/>
      <c r="CRP120" s="267"/>
      <c r="CRQ120" s="267"/>
      <c r="CRR120" s="267"/>
      <c r="CRS120" s="88"/>
      <c r="CRT120" s="267"/>
      <c r="CRU120" s="267"/>
      <c r="CRV120" s="88"/>
      <c r="CRW120" s="89"/>
      <c r="CRX120" s="88"/>
      <c r="CRY120" s="267"/>
      <c r="CRZ120" s="267"/>
      <c r="CSA120" s="267"/>
      <c r="CSB120" s="267"/>
      <c r="CSC120" s="267"/>
      <c r="CSD120" s="267"/>
      <c r="CSE120" s="267"/>
      <c r="CSF120" s="267"/>
      <c r="CSG120" s="267"/>
      <c r="CSH120" s="267"/>
      <c r="CSI120" s="267"/>
      <c r="CSJ120" s="267"/>
      <c r="CSK120" s="88"/>
      <c r="CSL120" s="267"/>
      <c r="CSM120" s="267"/>
      <c r="CSN120" s="88"/>
      <c r="CSO120" s="89"/>
      <c r="CSP120" s="88"/>
      <c r="CSQ120" s="267"/>
      <c r="CSR120" s="267"/>
      <c r="CSS120" s="267"/>
      <c r="CST120" s="267"/>
      <c r="CSU120" s="267"/>
      <c r="CSV120" s="267"/>
      <c r="CSW120" s="267"/>
      <c r="CSX120" s="267"/>
      <c r="CSY120" s="267"/>
      <c r="CSZ120" s="267"/>
      <c r="CTA120" s="267"/>
      <c r="CTB120" s="267"/>
      <c r="CTC120" s="88"/>
      <c r="CTD120" s="267"/>
      <c r="CTE120" s="267"/>
      <c r="CTF120" s="88"/>
      <c r="CTG120" s="89"/>
      <c r="CTH120" s="88"/>
      <c r="CTI120" s="267"/>
      <c r="CTJ120" s="267"/>
      <c r="CTK120" s="267"/>
      <c r="CTL120" s="267"/>
      <c r="CTM120" s="267"/>
      <c r="CTN120" s="267"/>
      <c r="CTO120" s="267"/>
      <c r="CTP120" s="267"/>
      <c r="CTQ120" s="267"/>
      <c r="CTR120" s="267"/>
      <c r="CTS120" s="267"/>
      <c r="CTT120" s="267"/>
      <c r="CTU120" s="88"/>
      <c r="CTV120" s="267"/>
      <c r="CTW120" s="267"/>
      <c r="CTX120" s="88"/>
      <c r="CTY120" s="89"/>
      <c r="CTZ120" s="88"/>
      <c r="CUA120" s="267"/>
      <c r="CUB120" s="267"/>
      <c r="CUC120" s="267"/>
      <c r="CUD120" s="267"/>
      <c r="CUE120" s="267"/>
      <c r="CUF120" s="267"/>
      <c r="CUG120" s="267"/>
      <c r="CUH120" s="267"/>
      <c r="CUI120" s="267"/>
      <c r="CUJ120" s="267"/>
      <c r="CUK120" s="267"/>
      <c r="CUL120" s="267"/>
      <c r="CUM120" s="88"/>
      <c r="CUN120" s="267"/>
      <c r="CUO120" s="267"/>
      <c r="CUP120" s="88"/>
      <c r="CUQ120" s="89"/>
      <c r="CUR120" s="88"/>
      <c r="CUS120" s="267"/>
      <c r="CUT120" s="267"/>
      <c r="CUU120" s="267"/>
      <c r="CUV120" s="267"/>
      <c r="CUW120" s="267"/>
      <c r="CUX120" s="267"/>
      <c r="CUY120" s="267"/>
      <c r="CUZ120" s="267"/>
      <c r="CVA120" s="267"/>
      <c r="CVB120" s="267"/>
      <c r="CVC120" s="267"/>
      <c r="CVD120" s="267"/>
      <c r="CVE120" s="88"/>
      <c r="CVF120" s="267"/>
      <c r="CVG120" s="267"/>
      <c r="CVH120" s="88"/>
      <c r="CVI120" s="89"/>
      <c r="CVJ120" s="88"/>
      <c r="CVK120" s="267"/>
      <c r="CVL120" s="267"/>
      <c r="CVM120" s="267"/>
      <c r="CVN120" s="267"/>
      <c r="CVO120" s="267"/>
      <c r="CVP120" s="267"/>
      <c r="CVQ120" s="267"/>
      <c r="CVR120" s="267"/>
      <c r="CVS120" s="267"/>
      <c r="CVT120" s="267"/>
      <c r="CVU120" s="267"/>
      <c r="CVV120" s="267"/>
      <c r="CVW120" s="88"/>
      <c r="CVX120" s="267"/>
      <c r="CVY120" s="267"/>
      <c r="CVZ120" s="88"/>
      <c r="CWA120" s="89"/>
      <c r="CWB120" s="88"/>
      <c r="CWC120" s="267"/>
      <c r="CWD120" s="267"/>
      <c r="CWE120" s="267"/>
      <c r="CWF120" s="267"/>
      <c r="CWG120" s="267"/>
      <c r="CWH120" s="267"/>
      <c r="CWI120" s="267"/>
      <c r="CWJ120" s="267"/>
      <c r="CWK120" s="267"/>
      <c r="CWL120" s="267"/>
      <c r="CWM120" s="267"/>
      <c r="CWN120" s="267"/>
      <c r="CWO120" s="88"/>
      <c r="CWP120" s="267"/>
      <c r="CWQ120" s="267"/>
      <c r="CWR120" s="88"/>
      <c r="CWS120" s="89"/>
      <c r="CWT120" s="88"/>
      <c r="CWU120" s="267"/>
      <c r="CWV120" s="267"/>
      <c r="CWW120" s="267"/>
      <c r="CWX120" s="267"/>
      <c r="CWY120" s="267"/>
      <c r="CWZ120" s="267"/>
      <c r="CXA120" s="267"/>
      <c r="CXB120" s="267"/>
      <c r="CXC120" s="267"/>
      <c r="CXD120" s="267"/>
      <c r="CXE120" s="267"/>
      <c r="CXF120" s="267"/>
      <c r="CXG120" s="88"/>
      <c r="CXH120" s="267"/>
      <c r="CXI120" s="267"/>
      <c r="CXJ120" s="88"/>
      <c r="CXK120" s="89"/>
      <c r="CXL120" s="88"/>
      <c r="CXM120" s="267"/>
      <c r="CXN120" s="267"/>
      <c r="CXO120" s="267"/>
      <c r="CXP120" s="267"/>
      <c r="CXQ120" s="267"/>
      <c r="CXR120" s="267"/>
      <c r="CXS120" s="267"/>
      <c r="CXT120" s="267"/>
      <c r="CXU120" s="267"/>
      <c r="CXV120" s="267"/>
      <c r="CXW120" s="267"/>
      <c r="CXX120" s="267"/>
      <c r="CXY120" s="88"/>
      <c r="CXZ120" s="267"/>
      <c r="CYA120" s="267"/>
      <c r="CYB120" s="88"/>
      <c r="CYC120" s="89"/>
      <c r="CYD120" s="88"/>
      <c r="CYE120" s="267"/>
      <c r="CYF120" s="267"/>
      <c r="CYG120" s="267"/>
      <c r="CYH120" s="267"/>
      <c r="CYI120" s="267"/>
      <c r="CYJ120" s="267"/>
      <c r="CYK120" s="267"/>
      <c r="CYL120" s="267"/>
      <c r="CYM120" s="267"/>
      <c r="CYN120" s="267"/>
      <c r="CYO120" s="267"/>
      <c r="CYP120" s="267"/>
      <c r="CYQ120" s="88"/>
      <c r="CYR120" s="267"/>
      <c r="CYS120" s="267"/>
      <c r="CYT120" s="88"/>
      <c r="CYU120" s="89"/>
      <c r="CYV120" s="88"/>
      <c r="CYW120" s="267"/>
      <c r="CYX120" s="267"/>
      <c r="CYY120" s="267"/>
      <c r="CYZ120" s="267"/>
      <c r="CZA120" s="267"/>
      <c r="CZB120" s="267"/>
      <c r="CZC120" s="267"/>
      <c r="CZD120" s="267"/>
      <c r="CZE120" s="267"/>
      <c r="CZF120" s="267"/>
      <c r="CZG120" s="267"/>
      <c r="CZH120" s="267"/>
      <c r="CZI120" s="88"/>
      <c r="CZJ120" s="267"/>
      <c r="CZK120" s="267"/>
      <c r="CZL120" s="88"/>
      <c r="CZM120" s="89"/>
      <c r="CZN120" s="88"/>
      <c r="CZO120" s="267"/>
      <c r="CZP120" s="267"/>
      <c r="CZQ120" s="267"/>
      <c r="CZR120" s="267"/>
      <c r="CZS120" s="267"/>
      <c r="CZT120" s="267"/>
      <c r="CZU120" s="267"/>
      <c r="CZV120" s="267"/>
      <c r="CZW120" s="267"/>
      <c r="CZX120" s="267"/>
      <c r="CZY120" s="267"/>
      <c r="CZZ120" s="267"/>
      <c r="DAA120" s="88"/>
      <c r="DAB120" s="267"/>
      <c r="DAC120" s="267"/>
      <c r="DAD120" s="88"/>
      <c r="DAE120" s="89"/>
      <c r="DAF120" s="88"/>
      <c r="DAG120" s="267"/>
      <c r="DAH120" s="267"/>
      <c r="DAI120" s="267"/>
      <c r="DAJ120" s="267"/>
      <c r="DAK120" s="267"/>
      <c r="DAL120" s="267"/>
      <c r="DAM120" s="267"/>
      <c r="DAN120" s="267"/>
      <c r="DAO120" s="267"/>
      <c r="DAP120" s="267"/>
      <c r="DAQ120" s="267"/>
      <c r="DAR120" s="267"/>
      <c r="DAS120" s="88"/>
      <c r="DAT120" s="267"/>
      <c r="DAU120" s="267"/>
      <c r="DAV120" s="88"/>
      <c r="DAW120" s="89"/>
      <c r="DAX120" s="88"/>
      <c r="DAY120" s="267"/>
      <c r="DAZ120" s="267"/>
      <c r="DBA120" s="267"/>
      <c r="DBB120" s="267"/>
      <c r="DBC120" s="267"/>
      <c r="DBD120" s="267"/>
      <c r="DBE120" s="267"/>
      <c r="DBF120" s="267"/>
      <c r="DBG120" s="267"/>
      <c r="DBH120" s="267"/>
      <c r="DBI120" s="267"/>
      <c r="DBJ120" s="267"/>
      <c r="DBK120" s="88"/>
      <c r="DBL120" s="267"/>
      <c r="DBM120" s="267"/>
      <c r="DBN120" s="88"/>
      <c r="DBO120" s="89"/>
      <c r="DBP120" s="88"/>
      <c r="DBQ120" s="267"/>
      <c r="DBR120" s="267"/>
      <c r="DBS120" s="267"/>
      <c r="DBT120" s="267"/>
      <c r="DBU120" s="267"/>
      <c r="DBV120" s="267"/>
      <c r="DBW120" s="267"/>
      <c r="DBX120" s="267"/>
      <c r="DBY120" s="267"/>
      <c r="DBZ120" s="267"/>
      <c r="DCA120" s="267"/>
      <c r="DCB120" s="267"/>
      <c r="DCC120" s="88"/>
      <c r="DCD120" s="267"/>
      <c r="DCE120" s="267"/>
      <c r="DCF120" s="88"/>
      <c r="DCG120" s="89"/>
      <c r="DCH120" s="88"/>
      <c r="DCI120" s="267"/>
      <c r="DCJ120" s="267"/>
      <c r="DCK120" s="267"/>
      <c r="DCL120" s="267"/>
      <c r="DCM120" s="267"/>
      <c r="DCN120" s="267"/>
      <c r="DCO120" s="267"/>
      <c r="DCP120" s="267"/>
      <c r="DCQ120" s="267"/>
      <c r="DCR120" s="267"/>
      <c r="DCS120" s="267"/>
      <c r="DCT120" s="267"/>
      <c r="DCU120" s="88"/>
      <c r="DCV120" s="267"/>
      <c r="DCW120" s="267"/>
      <c r="DCX120" s="88"/>
      <c r="DCY120" s="89"/>
      <c r="DCZ120" s="88"/>
      <c r="DDA120" s="267"/>
      <c r="DDB120" s="267"/>
      <c r="DDC120" s="267"/>
      <c r="DDD120" s="267"/>
      <c r="DDE120" s="267"/>
      <c r="DDF120" s="267"/>
      <c r="DDG120" s="267"/>
      <c r="DDH120" s="267"/>
      <c r="DDI120" s="267"/>
      <c r="DDJ120" s="267"/>
      <c r="DDK120" s="267"/>
      <c r="DDL120" s="267"/>
      <c r="DDM120" s="88"/>
      <c r="DDN120" s="267"/>
      <c r="DDO120" s="267"/>
      <c r="DDP120" s="88"/>
      <c r="DDQ120" s="89"/>
      <c r="DDR120" s="88"/>
      <c r="DDS120" s="267"/>
      <c r="DDT120" s="267"/>
      <c r="DDU120" s="267"/>
      <c r="DDV120" s="267"/>
      <c r="DDW120" s="267"/>
      <c r="DDX120" s="267"/>
      <c r="DDY120" s="267"/>
      <c r="DDZ120" s="267"/>
      <c r="DEA120" s="267"/>
      <c r="DEB120" s="267"/>
      <c r="DEC120" s="267"/>
      <c r="DED120" s="267"/>
      <c r="DEE120" s="88"/>
      <c r="DEF120" s="267"/>
      <c r="DEG120" s="267"/>
      <c r="DEH120" s="88"/>
      <c r="DEI120" s="89"/>
      <c r="DEJ120" s="88"/>
      <c r="DEK120" s="267"/>
      <c r="DEL120" s="267"/>
      <c r="DEM120" s="267"/>
      <c r="DEN120" s="267"/>
      <c r="DEO120" s="267"/>
      <c r="DEP120" s="267"/>
      <c r="DEQ120" s="267"/>
      <c r="DER120" s="267"/>
      <c r="DES120" s="267"/>
      <c r="DET120" s="267"/>
      <c r="DEU120" s="267"/>
      <c r="DEV120" s="267"/>
      <c r="DEW120" s="88"/>
      <c r="DEX120" s="267"/>
      <c r="DEY120" s="267"/>
      <c r="DEZ120" s="88"/>
      <c r="DFA120" s="89"/>
      <c r="DFB120" s="88"/>
      <c r="DFC120" s="267"/>
      <c r="DFD120" s="267"/>
      <c r="DFE120" s="267"/>
      <c r="DFF120" s="267"/>
      <c r="DFG120" s="267"/>
      <c r="DFH120" s="267"/>
      <c r="DFI120" s="267"/>
      <c r="DFJ120" s="267"/>
      <c r="DFK120" s="267"/>
      <c r="DFL120" s="267"/>
      <c r="DFM120" s="267"/>
      <c r="DFN120" s="267"/>
      <c r="DFO120" s="88"/>
      <c r="DFP120" s="267"/>
      <c r="DFQ120" s="267"/>
      <c r="DFR120" s="88"/>
      <c r="DFS120" s="89"/>
      <c r="DFT120" s="88"/>
      <c r="DFU120" s="267"/>
      <c r="DFV120" s="267"/>
      <c r="DFW120" s="267"/>
      <c r="DFX120" s="267"/>
      <c r="DFY120" s="267"/>
      <c r="DFZ120" s="267"/>
      <c r="DGA120" s="267"/>
      <c r="DGB120" s="267"/>
      <c r="DGC120" s="267"/>
      <c r="DGD120" s="267"/>
      <c r="DGE120" s="267"/>
      <c r="DGF120" s="267"/>
      <c r="DGG120" s="88"/>
      <c r="DGH120" s="267"/>
      <c r="DGI120" s="267"/>
      <c r="DGJ120" s="88"/>
      <c r="DGK120" s="89"/>
      <c r="DGL120" s="88"/>
      <c r="DGM120" s="267"/>
      <c r="DGN120" s="267"/>
      <c r="DGO120" s="267"/>
      <c r="DGP120" s="267"/>
      <c r="DGQ120" s="267"/>
      <c r="DGR120" s="267"/>
      <c r="DGS120" s="267"/>
      <c r="DGT120" s="267"/>
      <c r="DGU120" s="267"/>
      <c r="DGV120" s="267"/>
      <c r="DGW120" s="267"/>
      <c r="DGX120" s="267"/>
      <c r="DGY120" s="88"/>
      <c r="DGZ120" s="267"/>
      <c r="DHA120" s="267"/>
      <c r="DHB120" s="88"/>
      <c r="DHC120" s="89"/>
      <c r="DHD120" s="88"/>
      <c r="DHE120" s="267"/>
      <c r="DHF120" s="267"/>
      <c r="DHG120" s="267"/>
      <c r="DHH120" s="267"/>
      <c r="DHI120" s="267"/>
      <c r="DHJ120" s="267"/>
      <c r="DHK120" s="267"/>
      <c r="DHL120" s="267"/>
      <c r="DHM120" s="267"/>
      <c r="DHN120" s="267"/>
      <c r="DHO120" s="267"/>
      <c r="DHP120" s="267"/>
      <c r="DHQ120" s="88"/>
      <c r="DHR120" s="267"/>
      <c r="DHS120" s="267"/>
      <c r="DHT120" s="88"/>
      <c r="DHU120" s="89"/>
      <c r="DHV120" s="88"/>
      <c r="DHW120" s="267"/>
      <c r="DHX120" s="267"/>
      <c r="DHY120" s="267"/>
      <c r="DHZ120" s="267"/>
      <c r="DIA120" s="267"/>
      <c r="DIB120" s="267"/>
      <c r="DIC120" s="267"/>
      <c r="DID120" s="267"/>
      <c r="DIE120" s="267"/>
      <c r="DIF120" s="267"/>
      <c r="DIG120" s="267"/>
      <c r="DIH120" s="267"/>
      <c r="DII120" s="88"/>
      <c r="DIJ120" s="267"/>
      <c r="DIK120" s="267"/>
      <c r="DIL120" s="88"/>
      <c r="DIM120" s="89"/>
      <c r="DIN120" s="88"/>
      <c r="DIO120" s="267"/>
      <c r="DIP120" s="267"/>
      <c r="DIQ120" s="267"/>
      <c r="DIR120" s="267"/>
      <c r="DIS120" s="267"/>
      <c r="DIT120" s="267"/>
      <c r="DIU120" s="267"/>
      <c r="DIV120" s="267"/>
      <c r="DIW120" s="267"/>
      <c r="DIX120" s="267"/>
      <c r="DIY120" s="267"/>
      <c r="DIZ120" s="267"/>
      <c r="DJA120" s="88"/>
      <c r="DJB120" s="267"/>
      <c r="DJC120" s="267"/>
      <c r="DJD120" s="88"/>
      <c r="DJE120" s="89"/>
      <c r="DJF120" s="88"/>
      <c r="DJG120" s="267"/>
      <c r="DJH120" s="267"/>
      <c r="DJI120" s="267"/>
      <c r="DJJ120" s="267"/>
      <c r="DJK120" s="267"/>
      <c r="DJL120" s="267"/>
      <c r="DJM120" s="267"/>
      <c r="DJN120" s="267"/>
      <c r="DJO120" s="267"/>
      <c r="DJP120" s="267"/>
      <c r="DJQ120" s="267"/>
      <c r="DJR120" s="267"/>
      <c r="DJS120" s="88"/>
      <c r="DJT120" s="267"/>
      <c r="DJU120" s="267"/>
      <c r="DJV120" s="88"/>
      <c r="DJW120" s="89"/>
      <c r="DJX120" s="88"/>
      <c r="DJY120" s="267"/>
      <c r="DJZ120" s="267"/>
      <c r="DKA120" s="267"/>
      <c r="DKB120" s="267"/>
      <c r="DKC120" s="267"/>
      <c r="DKD120" s="267"/>
      <c r="DKE120" s="267"/>
      <c r="DKF120" s="267"/>
      <c r="DKG120" s="267"/>
      <c r="DKH120" s="267"/>
      <c r="DKI120" s="267"/>
      <c r="DKJ120" s="267"/>
      <c r="DKK120" s="88"/>
      <c r="DKL120" s="267"/>
      <c r="DKM120" s="267"/>
      <c r="DKN120" s="88"/>
      <c r="DKO120" s="89"/>
      <c r="DKP120" s="88"/>
      <c r="DKQ120" s="267"/>
      <c r="DKR120" s="267"/>
      <c r="DKS120" s="267"/>
      <c r="DKT120" s="267"/>
      <c r="DKU120" s="267"/>
      <c r="DKV120" s="267"/>
      <c r="DKW120" s="267"/>
      <c r="DKX120" s="267"/>
      <c r="DKY120" s="267"/>
      <c r="DKZ120" s="267"/>
      <c r="DLA120" s="267"/>
      <c r="DLB120" s="267"/>
      <c r="DLC120" s="88"/>
      <c r="DLD120" s="267"/>
      <c r="DLE120" s="267"/>
      <c r="DLF120" s="88"/>
      <c r="DLG120" s="89"/>
      <c r="DLH120" s="88"/>
      <c r="DLI120" s="267"/>
      <c r="DLJ120" s="267"/>
      <c r="DLK120" s="267"/>
      <c r="DLL120" s="267"/>
      <c r="DLM120" s="267"/>
      <c r="DLN120" s="267"/>
      <c r="DLO120" s="267"/>
      <c r="DLP120" s="267"/>
      <c r="DLQ120" s="267"/>
      <c r="DLR120" s="267"/>
      <c r="DLS120" s="267"/>
      <c r="DLT120" s="267"/>
      <c r="DLU120" s="88"/>
      <c r="DLV120" s="267"/>
      <c r="DLW120" s="267"/>
      <c r="DLX120" s="88"/>
      <c r="DLY120" s="89"/>
      <c r="DLZ120" s="88"/>
      <c r="DMA120" s="267"/>
      <c r="DMB120" s="267"/>
      <c r="DMC120" s="267"/>
      <c r="DMD120" s="267"/>
      <c r="DME120" s="267"/>
      <c r="DMF120" s="267"/>
      <c r="DMG120" s="267"/>
      <c r="DMH120" s="267"/>
      <c r="DMI120" s="267"/>
      <c r="DMJ120" s="267"/>
      <c r="DMK120" s="267"/>
      <c r="DML120" s="267"/>
      <c r="DMM120" s="88"/>
      <c r="DMN120" s="267"/>
      <c r="DMO120" s="267"/>
      <c r="DMP120" s="88"/>
      <c r="DMQ120" s="89"/>
      <c r="DMR120" s="88"/>
      <c r="DMS120" s="267"/>
      <c r="DMT120" s="267"/>
      <c r="DMU120" s="267"/>
      <c r="DMV120" s="267"/>
      <c r="DMW120" s="267"/>
      <c r="DMX120" s="267"/>
      <c r="DMY120" s="267"/>
      <c r="DMZ120" s="267"/>
      <c r="DNA120" s="267"/>
      <c r="DNB120" s="267"/>
      <c r="DNC120" s="267"/>
      <c r="DND120" s="267"/>
      <c r="DNE120" s="88"/>
      <c r="DNF120" s="267"/>
      <c r="DNG120" s="267"/>
      <c r="DNH120" s="88"/>
      <c r="DNI120" s="89"/>
      <c r="DNJ120" s="88"/>
      <c r="DNK120" s="267"/>
      <c r="DNL120" s="267"/>
      <c r="DNM120" s="267"/>
      <c r="DNN120" s="267"/>
      <c r="DNO120" s="267"/>
      <c r="DNP120" s="267"/>
      <c r="DNQ120" s="267"/>
      <c r="DNR120" s="267"/>
      <c r="DNS120" s="267"/>
      <c r="DNT120" s="267"/>
      <c r="DNU120" s="267"/>
      <c r="DNV120" s="267"/>
      <c r="DNW120" s="88"/>
      <c r="DNX120" s="267"/>
      <c r="DNY120" s="267"/>
      <c r="DNZ120" s="88"/>
      <c r="DOA120" s="89"/>
      <c r="DOB120" s="88"/>
      <c r="DOC120" s="267"/>
      <c r="DOD120" s="267"/>
      <c r="DOE120" s="267"/>
      <c r="DOF120" s="267"/>
      <c r="DOG120" s="267"/>
      <c r="DOH120" s="267"/>
      <c r="DOI120" s="267"/>
      <c r="DOJ120" s="267"/>
      <c r="DOK120" s="267"/>
      <c r="DOL120" s="267"/>
      <c r="DOM120" s="267"/>
      <c r="DON120" s="267"/>
      <c r="DOO120" s="88"/>
      <c r="DOP120" s="267"/>
      <c r="DOQ120" s="267"/>
      <c r="DOR120" s="88"/>
      <c r="DOS120" s="89"/>
      <c r="DOT120" s="88"/>
      <c r="DOU120" s="267"/>
      <c r="DOV120" s="267"/>
      <c r="DOW120" s="267"/>
      <c r="DOX120" s="267"/>
      <c r="DOY120" s="267"/>
      <c r="DOZ120" s="267"/>
      <c r="DPA120" s="267"/>
      <c r="DPB120" s="267"/>
      <c r="DPC120" s="267"/>
      <c r="DPD120" s="267"/>
      <c r="DPE120" s="267"/>
      <c r="DPF120" s="267"/>
      <c r="DPG120" s="88"/>
      <c r="DPH120" s="267"/>
      <c r="DPI120" s="267"/>
      <c r="DPJ120" s="88"/>
      <c r="DPK120" s="89"/>
      <c r="DPL120" s="88"/>
      <c r="DPM120" s="267"/>
      <c r="DPN120" s="267"/>
      <c r="DPO120" s="267"/>
      <c r="DPP120" s="267"/>
      <c r="DPQ120" s="267"/>
      <c r="DPR120" s="267"/>
      <c r="DPS120" s="267"/>
      <c r="DPT120" s="267"/>
      <c r="DPU120" s="267"/>
      <c r="DPV120" s="267"/>
      <c r="DPW120" s="267"/>
      <c r="DPX120" s="267"/>
      <c r="DPY120" s="88"/>
      <c r="DPZ120" s="267"/>
      <c r="DQA120" s="267"/>
      <c r="DQB120" s="88"/>
      <c r="DQC120" s="89"/>
      <c r="DQD120" s="88"/>
      <c r="DQE120" s="267"/>
      <c r="DQF120" s="267"/>
      <c r="DQG120" s="267"/>
      <c r="DQH120" s="267"/>
      <c r="DQI120" s="267"/>
      <c r="DQJ120" s="267"/>
      <c r="DQK120" s="267"/>
      <c r="DQL120" s="267"/>
      <c r="DQM120" s="267"/>
      <c r="DQN120" s="267"/>
      <c r="DQO120" s="267"/>
      <c r="DQP120" s="267"/>
      <c r="DQQ120" s="88"/>
      <c r="DQR120" s="267"/>
      <c r="DQS120" s="267"/>
      <c r="DQT120" s="88"/>
      <c r="DQU120" s="89"/>
      <c r="DQV120" s="88"/>
      <c r="DQW120" s="267"/>
      <c r="DQX120" s="267"/>
      <c r="DQY120" s="267"/>
      <c r="DQZ120" s="267"/>
      <c r="DRA120" s="267"/>
      <c r="DRB120" s="267"/>
      <c r="DRC120" s="267"/>
      <c r="DRD120" s="267"/>
      <c r="DRE120" s="267"/>
      <c r="DRF120" s="267"/>
      <c r="DRG120" s="267"/>
      <c r="DRH120" s="267"/>
      <c r="DRI120" s="88"/>
      <c r="DRJ120" s="267"/>
      <c r="DRK120" s="267"/>
      <c r="DRL120" s="88"/>
      <c r="DRM120" s="89"/>
      <c r="DRN120" s="88"/>
      <c r="DRO120" s="267"/>
      <c r="DRP120" s="267"/>
      <c r="DRQ120" s="267"/>
      <c r="DRR120" s="267"/>
      <c r="DRS120" s="267"/>
      <c r="DRT120" s="267"/>
      <c r="DRU120" s="267"/>
      <c r="DRV120" s="267"/>
      <c r="DRW120" s="267"/>
      <c r="DRX120" s="267"/>
      <c r="DRY120" s="267"/>
      <c r="DRZ120" s="267"/>
      <c r="DSA120" s="88"/>
      <c r="DSB120" s="267"/>
      <c r="DSC120" s="267"/>
      <c r="DSD120" s="88"/>
      <c r="DSE120" s="89"/>
      <c r="DSF120" s="88"/>
      <c r="DSG120" s="267"/>
      <c r="DSH120" s="267"/>
      <c r="DSI120" s="267"/>
      <c r="DSJ120" s="267"/>
      <c r="DSK120" s="267"/>
      <c r="DSL120" s="267"/>
      <c r="DSM120" s="267"/>
      <c r="DSN120" s="267"/>
      <c r="DSO120" s="267"/>
      <c r="DSP120" s="267"/>
      <c r="DSQ120" s="267"/>
      <c r="DSR120" s="267"/>
      <c r="DSS120" s="88"/>
      <c r="DST120" s="267"/>
      <c r="DSU120" s="267"/>
      <c r="DSV120" s="88"/>
      <c r="DSW120" s="89"/>
      <c r="DSX120" s="88"/>
      <c r="DSY120" s="267"/>
      <c r="DSZ120" s="267"/>
      <c r="DTA120" s="267"/>
      <c r="DTB120" s="267"/>
      <c r="DTC120" s="267"/>
      <c r="DTD120" s="267"/>
      <c r="DTE120" s="267"/>
      <c r="DTF120" s="267"/>
      <c r="DTG120" s="267"/>
      <c r="DTH120" s="267"/>
      <c r="DTI120" s="267"/>
      <c r="DTJ120" s="267"/>
      <c r="DTK120" s="88"/>
      <c r="DTL120" s="267"/>
      <c r="DTM120" s="267"/>
      <c r="DTN120" s="88"/>
      <c r="DTO120" s="89"/>
      <c r="DTP120" s="88"/>
      <c r="DTQ120" s="267"/>
      <c r="DTR120" s="267"/>
      <c r="DTS120" s="267"/>
      <c r="DTT120" s="267"/>
      <c r="DTU120" s="267"/>
      <c r="DTV120" s="267"/>
      <c r="DTW120" s="267"/>
      <c r="DTX120" s="267"/>
      <c r="DTY120" s="267"/>
      <c r="DTZ120" s="267"/>
      <c r="DUA120" s="267"/>
      <c r="DUB120" s="267"/>
      <c r="DUC120" s="88"/>
      <c r="DUD120" s="267"/>
      <c r="DUE120" s="267"/>
      <c r="DUF120" s="88"/>
      <c r="DUG120" s="89"/>
      <c r="DUH120" s="88"/>
      <c r="DUI120" s="267"/>
      <c r="DUJ120" s="267"/>
      <c r="DUK120" s="267"/>
      <c r="DUL120" s="267"/>
      <c r="DUM120" s="267"/>
      <c r="DUN120" s="267"/>
      <c r="DUO120" s="267"/>
      <c r="DUP120" s="267"/>
      <c r="DUQ120" s="267"/>
      <c r="DUR120" s="267"/>
      <c r="DUS120" s="267"/>
      <c r="DUT120" s="267"/>
      <c r="DUU120" s="88"/>
      <c r="DUV120" s="267"/>
      <c r="DUW120" s="267"/>
      <c r="DUX120" s="88"/>
      <c r="DUY120" s="89"/>
      <c r="DUZ120" s="88"/>
      <c r="DVA120" s="267"/>
      <c r="DVB120" s="267"/>
      <c r="DVC120" s="267"/>
      <c r="DVD120" s="267"/>
      <c r="DVE120" s="267"/>
      <c r="DVF120" s="267"/>
      <c r="DVG120" s="267"/>
      <c r="DVH120" s="267"/>
      <c r="DVI120" s="267"/>
      <c r="DVJ120" s="267"/>
      <c r="DVK120" s="267"/>
      <c r="DVL120" s="267"/>
      <c r="DVM120" s="88"/>
      <c r="DVN120" s="267"/>
      <c r="DVO120" s="267"/>
      <c r="DVP120" s="88"/>
      <c r="DVQ120" s="89"/>
      <c r="DVR120" s="88"/>
      <c r="DVS120" s="267"/>
      <c r="DVT120" s="267"/>
      <c r="DVU120" s="267"/>
      <c r="DVV120" s="267"/>
      <c r="DVW120" s="267"/>
      <c r="DVX120" s="267"/>
      <c r="DVY120" s="267"/>
      <c r="DVZ120" s="267"/>
      <c r="DWA120" s="267"/>
      <c r="DWB120" s="267"/>
      <c r="DWC120" s="267"/>
      <c r="DWD120" s="267"/>
      <c r="DWE120" s="88"/>
      <c r="DWF120" s="267"/>
      <c r="DWG120" s="267"/>
      <c r="DWH120" s="88"/>
      <c r="DWI120" s="89"/>
      <c r="DWJ120" s="88"/>
      <c r="DWK120" s="267"/>
      <c r="DWL120" s="267"/>
      <c r="DWM120" s="267"/>
      <c r="DWN120" s="267"/>
      <c r="DWO120" s="267"/>
      <c r="DWP120" s="267"/>
      <c r="DWQ120" s="267"/>
      <c r="DWR120" s="267"/>
      <c r="DWS120" s="267"/>
      <c r="DWT120" s="267"/>
      <c r="DWU120" s="267"/>
      <c r="DWV120" s="267"/>
      <c r="DWW120" s="88"/>
      <c r="DWX120" s="267"/>
      <c r="DWY120" s="267"/>
      <c r="DWZ120" s="88"/>
      <c r="DXA120" s="89"/>
      <c r="DXB120" s="88"/>
      <c r="DXC120" s="267"/>
      <c r="DXD120" s="267"/>
      <c r="DXE120" s="267"/>
      <c r="DXF120" s="267"/>
      <c r="DXG120" s="267"/>
      <c r="DXH120" s="267"/>
      <c r="DXI120" s="267"/>
      <c r="DXJ120" s="267"/>
      <c r="DXK120" s="267"/>
      <c r="DXL120" s="267"/>
      <c r="DXM120" s="267"/>
      <c r="DXN120" s="267"/>
      <c r="DXO120" s="88"/>
      <c r="DXP120" s="267"/>
      <c r="DXQ120" s="267"/>
      <c r="DXR120" s="88"/>
      <c r="DXS120" s="89"/>
      <c r="DXT120" s="88"/>
      <c r="DXU120" s="267"/>
      <c r="DXV120" s="267"/>
      <c r="DXW120" s="267"/>
      <c r="DXX120" s="267"/>
      <c r="DXY120" s="267"/>
      <c r="DXZ120" s="267"/>
      <c r="DYA120" s="267"/>
      <c r="DYB120" s="267"/>
      <c r="DYC120" s="267"/>
      <c r="DYD120" s="267"/>
      <c r="DYE120" s="267"/>
      <c r="DYF120" s="267"/>
      <c r="DYG120" s="88"/>
      <c r="DYH120" s="267"/>
      <c r="DYI120" s="267"/>
      <c r="DYJ120" s="88"/>
      <c r="DYK120" s="89"/>
      <c r="DYL120" s="88"/>
      <c r="DYM120" s="267"/>
      <c r="DYN120" s="267"/>
      <c r="DYO120" s="267"/>
      <c r="DYP120" s="267"/>
      <c r="DYQ120" s="267"/>
      <c r="DYR120" s="267"/>
      <c r="DYS120" s="267"/>
      <c r="DYT120" s="267"/>
      <c r="DYU120" s="267"/>
      <c r="DYV120" s="267"/>
      <c r="DYW120" s="267"/>
      <c r="DYX120" s="267"/>
      <c r="DYY120" s="88"/>
      <c r="DYZ120" s="267"/>
      <c r="DZA120" s="267"/>
      <c r="DZB120" s="88"/>
      <c r="DZC120" s="89"/>
      <c r="DZD120" s="88"/>
      <c r="DZE120" s="267"/>
      <c r="DZF120" s="267"/>
      <c r="DZG120" s="267"/>
      <c r="DZH120" s="267"/>
      <c r="DZI120" s="267"/>
      <c r="DZJ120" s="267"/>
      <c r="DZK120" s="267"/>
      <c r="DZL120" s="267"/>
      <c r="DZM120" s="267"/>
      <c r="DZN120" s="267"/>
      <c r="DZO120" s="267"/>
      <c r="DZP120" s="267"/>
      <c r="DZQ120" s="88"/>
      <c r="DZR120" s="267"/>
      <c r="DZS120" s="267"/>
      <c r="DZT120" s="88"/>
      <c r="DZU120" s="89"/>
      <c r="DZV120" s="88"/>
      <c r="DZW120" s="267"/>
      <c r="DZX120" s="267"/>
      <c r="DZY120" s="267"/>
      <c r="DZZ120" s="267"/>
      <c r="EAA120" s="267"/>
      <c r="EAB120" s="267"/>
      <c r="EAC120" s="267"/>
      <c r="EAD120" s="267"/>
      <c r="EAE120" s="267"/>
      <c r="EAF120" s="267"/>
      <c r="EAG120" s="267"/>
      <c r="EAH120" s="267"/>
      <c r="EAI120" s="88"/>
      <c r="EAJ120" s="267"/>
      <c r="EAK120" s="267"/>
      <c r="EAL120" s="88"/>
      <c r="EAM120" s="89"/>
      <c r="EAN120" s="88"/>
      <c r="EAO120" s="267"/>
      <c r="EAP120" s="267"/>
      <c r="EAQ120" s="267"/>
      <c r="EAR120" s="267"/>
      <c r="EAS120" s="267"/>
      <c r="EAT120" s="267"/>
      <c r="EAU120" s="267"/>
      <c r="EAV120" s="267"/>
      <c r="EAW120" s="267"/>
      <c r="EAX120" s="267"/>
      <c r="EAY120" s="267"/>
      <c r="EAZ120" s="267"/>
      <c r="EBA120" s="88"/>
      <c r="EBB120" s="267"/>
      <c r="EBC120" s="267"/>
      <c r="EBD120" s="88"/>
      <c r="EBE120" s="89"/>
      <c r="EBF120" s="88"/>
      <c r="EBG120" s="267"/>
      <c r="EBH120" s="267"/>
      <c r="EBI120" s="267"/>
      <c r="EBJ120" s="267"/>
      <c r="EBK120" s="267"/>
      <c r="EBL120" s="267"/>
      <c r="EBM120" s="267"/>
      <c r="EBN120" s="267"/>
      <c r="EBO120" s="267"/>
      <c r="EBP120" s="267"/>
      <c r="EBQ120" s="267"/>
      <c r="EBR120" s="267"/>
      <c r="EBS120" s="88"/>
      <c r="EBT120" s="267"/>
      <c r="EBU120" s="267"/>
      <c r="EBV120" s="88"/>
      <c r="EBW120" s="89"/>
      <c r="EBX120" s="88"/>
      <c r="EBY120" s="267"/>
      <c r="EBZ120" s="267"/>
      <c r="ECA120" s="267"/>
      <c r="ECB120" s="267"/>
      <c r="ECC120" s="267"/>
      <c r="ECD120" s="267"/>
      <c r="ECE120" s="267"/>
      <c r="ECF120" s="267"/>
      <c r="ECG120" s="267"/>
      <c r="ECH120" s="267"/>
      <c r="ECI120" s="267"/>
      <c r="ECJ120" s="267"/>
      <c r="ECK120" s="88"/>
      <c r="ECL120" s="267"/>
      <c r="ECM120" s="267"/>
      <c r="ECN120" s="88"/>
      <c r="ECO120" s="89"/>
      <c r="ECP120" s="88"/>
      <c r="ECQ120" s="267"/>
      <c r="ECR120" s="267"/>
      <c r="ECS120" s="267"/>
      <c r="ECT120" s="267"/>
      <c r="ECU120" s="267"/>
      <c r="ECV120" s="267"/>
      <c r="ECW120" s="267"/>
      <c r="ECX120" s="267"/>
      <c r="ECY120" s="267"/>
      <c r="ECZ120" s="267"/>
      <c r="EDA120" s="267"/>
      <c r="EDB120" s="267"/>
      <c r="EDC120" s="88"/>
      <c r="EDD120" s="267"/>
      <c r="EDE120" s="267"/>
      <c r="EDF120" s="88"/>
      <c r="EDG120" s="89"/>
      <c r="EDH120" s="88"/>
      <c r="EDI120" s="267"/>
      <c r="EDJ120" s="267"/>
      <c r="EDK120" s="267"/>
      <c r="EDL120" s="267"/>
      <c r="EDM120" s="267"/>
      <c r="EDN120" s="267"/>
      <c r="EDO120" s="267"/>
      <c r="EDP120" s="267"/>
      <c r="EDQ120" s="267"/>
      <c r="EDR120" s="267"/>
      <c r="EDS120" s="267"/>
      <c r="EDT120" s="267"/>
      <c r="EDU120" s="88"/>
      <c r="EDV120" s="267"/>
      <c r="EDW120" s="267"/>
      <c r="EDX120" s="88"/>
      <c r="EDY120" s="89"/>
      <c r="EDZ120" s="88"/>
      <c r="EEA120" s="267"/>
      <c r="EEB120" s="267"/>
      <c r="EEC120" s="267"/>
      <c r="EED120" s="267"/>
      <c r="EEE120" s="267"/>
      <c r="EEF120" s="267"/>
      <c r="EEG120" s="267"/>
      <c r="EEH120" s="267"/>
      <c r="EEI120" s="267"/>
      <c r="EEJ120" s="267"/>
      <c r="EEK120" s="267"/>
      <c r="EEL120" s="267"/>
      <c r="EEM120" s="88"/>
      <c r="EEN120" s="267"/>
      <c r="EEO120" s="267"/>
      <c r="EEP120" s="88"/>
      <c r="EEQ120" s="89"/>
      <c r="EER120" s="88"/>
      <c r="EES120" s="267"/>
      <c r="EET120" s="267"/>
      <c r="EEU120" s="267"/>
      <c r="EEV120" s="267"/>
      <c r="EEW120" s="267"/>
      <c r="EEX120" s="267"/>
      <c r="EEY120" s="267"/>
      <c r="EEZ120" s="267"/>
      <c r="EFA120" s="267"/>
      <c r="EFB120" s="267"/>
      <c r="EFC120" s="267"/>
      <c r="EFD120" s="267"/>
      <c r="EFE120" s="88"/>
      <c r="EFF120" s="267"/>
      <c r="EFG120" s="267"/>
      <c r="EFH120" s="88"/>
      <c r="EFI120" s="89"/>
      <c r="EFJ120" s="88"/>
      <c r="EFK120" s="267"/>
      <c r="EFL120" s="267"/>
      <c r="EFM120" s="267"/>
      <c r="EFN120" s="267"/>
      <c r="EFO120" s="267"/>
      <c r="EFP120" s="267"/>
      <c r="EFQ120" s="267"/>
      <c r="EFR120" s="267"/>
      <c r="EFS120" s="267"/>
      <c r="EFT120" s="267"/>
      <c r="EFU120" s="267"/>
      <c r="EFV120" s="267"/>
      <c r="EFW120" s="88"/>
      <c r="EFX120" s="267"/>
      <c r="EFY120" s="267"/>
      <c r="EFZ120" s="88"/>
      <c r="EGA120" s="89"/>
      <c r="EGB120" s="88"/>
      <c r="EGC120" s="267"/>
      <c r="EGD120" s="267"/>
      <c r="EGE120" s="267"/>
      <c r="EGF120" s="267"/>
      <c r="EGG120" s="267"/>
      <c r="EGH120" s="267"/>
      <c r="EGI120" s="267"/>
      <c r="EGJ120" s="267"/>
      <c r="EGK120" s="267"/>
      <c r="EGL120" s="267"/>
      <c r="EGM120" s="267"/>
      <c r="EGN120" s="267"/>
      <c r="EGO120" s="88"/>
      <c r="EGP120" s="267"/>
      <c r="EGQ120" s="267"/>
      <c r="EGR120" s="88"/>
      <c r="EGS120" s="89"/>
      <c r="EGT120" s="88"/>
      <c r="EGU120" s="267"/>
      <c r="EGV120" s="267"/>
      <c r="EGW120" s="267"/>
      <c r="EGX120" s="267"/>
      <c r="EGY120" s="267"/>
      <c r="EGZ120" s="267"/>
      <c r="EHA120" s="267"/>
      <c r="EHB120" s="267"/>
      <c r="EHC120" s="267"/>
      <c r="EHD120" s="267"/>
      <c r="EHE120" s="267"/>
      <c r="EHF120" s="267"/>
      <c r="EHG120" s="88"/>
      <c r="EHH120" s="267"/>
      <c r="EHI120" s="267"/>
      <c r="EHJ120" s="88"/>
      <c r="EHK120" s="89"/>
      <c r="EHL120" s="88"/>
      <c r="EHM120" s="267"/>
      <c r="EHN120" s="267"/>
      <c r="EHO120" s="267"/>
      <c r="EHP120" s="267"/>
      <c r="EHQ120" s="267"/>
      <c r="EHR120" s="267"/>
      <c r="EHS120" s="267"/>
      <c r="EHT120" s="267"/>
      <c r="EHU120" s="267"/>
      <c r="EHV120" s="267"/>
      <c r="EHW120" s="267"/>
      <c r="EHX120" s="267"/>
      <c r="EHY120" s="88"/>
      <c r="EHZ120" s="267"/>
      <c r="EIA120" s="267"/>
      <c r="EIB120" s="88"/>
      <c r="EIC120" s="89"/>
      <c r="EID120" s="88"/>
      <c r="EIE120" s="267"/>
      <c r="EIF120" s="267"/>
      <c r="EIG120" s="267"/>
      <c r="EIH120" s="267"/>
      <c r="EII120" s="267"/>
      <c r="EIJ120" s="267"/>
      <c r="EIK120" s="267"/>
      <c r="EIL120" s="267"/>
      <c r="EIM120" s="267"/>
      <c r="EIN120" s="267"/>
      <c r="EIO120" s="267"/>
      <c r="EIP120" s="267"/>
      <c r="EIQ120" s="88"/>
      <c r="EIR120" s="267"/>
      <c r="EIS120" s="267"/>
      <c r="EIT120" s="88"/>
      <c r="EIU120" s="89"/>
      <c r="EIV120" s="88"/>
      <c r="EIW120" s="267"/>
      <c r="EIX120" s="267"/>
      <c r="EIY120" s="267"/>
      <c r="EIZ120" s="267"/>
      <c r="EJA120" s="267"/>
      <c r="EJB120" s="267"/>
      <c r="EJC120" s="267"/>
      <c r="EJD120" s="267"/>
      <c r="EJE120" s="267"/>
      <c r="EJF120" s="267"/>
      <c r="EJG120" s="267"/>
      <c r="EJH120" s="267"/>
      <c r="EJI120" s="88"/>
      <c r="EJJ120" s="267"/>
      <c r="EJK120" s="267"/>
      <c r="EJL120" s="88"/>
      <c r="EJM120" s="89"/>
      <c r="EJN120" s="88"/>
      <c r="EJO120" s="267"/>
      <c r="EJP120" s="267"/>
      <c r="EJQ120" s="267"/>
      <c r="EJR120" s="267"/>
      <c r="EJS120" s="267"/>
      <c r="EJT120" s="267"/>
      <c r="EJU120" s="267"/>
      <c r="EJV120" s="267"/>
      <c r="EJW120" s="267"/>
      <c r="EJX120" s="267"/>
      <c r="EJY120" s="267"/>
      <c r="EJZ120" s="267"/>
      <c r="EKA120" s="88"/>
      <c r="EKB120" s="267"/>
      <c r="EKC120" s="267"/>
      <c r="EKD120" s="88"/>
      <c r="EKE120" s="89"/>
      <c r="EKF120" s="88"/>
      <c r="EKG120" s="267"/>
      <c r="EKH120" s="267"/>
      <c r="EKI120" s="267"/>
      <c r="EKJ120" s="267"/>
      <c r="EKK120" s="267"/>
      <c r="EKL120" s="267"/>
      <c r="EKM120" s="267"/>
      <c r="EKN120" s="267"/>
      <c r="EKO120" s="267"/>
      <c r="EKP120" s="267"/>
      <c r="EKQ120" s="267"/>
      <c r="EKR120" s="267"/>
      <c r="EKS120" s="88"/>
      <c r="EKT120" s="267"/>
      <c r="EKU120" s="267"/>
      <c r="EKV120" s="88"/>
      <c r="EKW120" s="89"/>
      <c r="EKX120" s="88"/>
      <c r="EKY120" s="267"/>
      <c r="EKZ120" s="267"/>
      <c r="ELA120" s="267"/>
      <c r="ELB120" s="267"/>
      <c r="ELC120" s="267"/>
      <c r="ELD120" s="267"/>
      <c r="ELE120" s="267"/>
      <c r="ELF120" s="267"/>
      <c r="ELG120" s="267"/>
      <c r="ELH120" s="267"/>
      <c r="ELI120" s="267"/>
      <c r="ELJ120" s="267"/>
      <c r="ELK120" s="88"/>
      <c r="ELL120" s="267"/>
      <c r="ELM120" s="267"/>
      <c r="ELN120" s="88"/>
      <c r="ELO120" s="89"/>
      <c r="ELP120" s="88"/>
      <c r="ELQ120" s="267"/>
      <c r="ELR120" s="267"/>
      <c r="ELS120" s="267"/>
      <c r="ELT120" s="267"/>
      <c r="ELU120" s="267"/>
      <c r="ELV120" s="267"/>
      <c r="ELW120" s="267"/>
      <c r="ELX120" s="267"/>
      <c r="ELY120" s="267"/>
      <c r="ELZ120" s="267"/>
      <c r="EMA120" s="267"/>
      <c r="EMB120" s="267"/>
      <c r="EMC120" s="88"/>
      <c r="EMD120" s="267"/>
      <c r="EME120" s="267"/>
      <c r="EMF120" s="88"/>
      <c r="EMG120" s="89"/>
      <c r="EMH120" s="88"/>
      <c r="EMI120" s="267"/>
      <c r="EMJ120" s="267"/>
      <c r="EMK120" s="267"/>
      <c r="EML120" s="267"/>
      <c r="EMM120" s="267"/>
      <c r="EMN120" s="267"/>
      <c r="EMO120" s="267"/>
      <c r="EMP120" s="267"/>
      <c r="EMQ120" s="267"/>
      <c r="EMR120" s="267"/>
      <c r="EMS120" s="267"/>
      <c r="EMT120" s="267"/>
      <c r="EMU120" s="88"/>
      <c r="EMV120" s="267"/>
      <c r="EMW120" s="267"/>
      <c r="EMX120" s="88"/>
      <c r="EMY120" s="89"/>
      <c r="EMZ120" s="88"/>
      <c r="ENA120" s="267"/>
      <c r="ENB120" s="267"/>
      <c r="ENC120" s="267"/>
      <c r="END120" s="267"/>
      <c r="ENE120" s="267"/>
      <c r="ENF120" s="267"/>
      <c r="ENG120" s="267"/>
      <c r="ENH120" s="267"/>
      <c r="ENI120" s="267"/>
      <c r="ENJ120" s="267"/>
      <c r="ENK120" s="267"/>
      <c r="ENL120" s="267"/>
      <c r="ENM120" s="88"/>
      <c r="ENN120" s="267"/>
      <c r="ENO120" s="267"/>
      <c r="ENP120" s="88"/>
      <c r="ENQ120" s="89"/>
      <c r="ENR120" s="88"/>
      <c r="ENS120" s="267"/>
      <c r="ENT120" s="267"/>
      <c r="ENU120" s="267"/>
      <c r="ENV120" s="267"/>
      <c r="ENW120" s="267"/>
      <c r="ENX120" s="267"/>
      <c r="ENY120" s="267"/>
      <c r="ENZ120" s="267"/>
      <c r="EOA120" s="267"/>
      <c r="EOB120" s="267"/>
      <c r="EOC120" s="267"/>
      <c r="EOD120" s="267"/>
      <c r="EOE120" s="88"/>
      <c r="EOF120" s="267"/>
      <c r="EOG120" s="267"/>
      <c r="EOH120" s="88"/>
      <c r="EOI120" s="89"/>
      <c r="EOJ120" s="88"/>
      <c r="EOK120" s="267"/>
      <c r="EOL120" s="267"/>
      <c r="EOM120" s="267"/>
      <c r="EON120" s="267"/>
      <c r="EOO120" s="267"/>
      <c r="EOP120" s="267"/>
      <c r="EOQ120" s="267"/>
      <c r="EOR120" s="267"/>
      <c r="EOS120" s="267"/>
      <c r="EOT120" s="267"/>
      <c r="EOU120" s="267"/>
      <c r="EOV120" s="267"/>
      <c r="EOW120" s="88"/>
      <c r="EOX120" s="267"/>
      <c r="EOY120" s="267"/>
      <c r="EOZ120" s="88"/>
      <c r="EPA120" s="89"/>
      <c r="EPB120" s="88"/>
      <c r="EPC120" s="267"/>
      <c r="EPD120" s="267"/>
      <c r="EPE120" s="267"/>
      <c r="EPF120" s="267"/>
      <c r="EPG120" s="267"/>
      <c r="EPH120" s="267"/>
      <c r="EPI120" s="267"/>
      <c r="EPJ120" s="267"/>
      <c r="EPK120" s="267"/>
      <c r="EPL120" s="267"/>
      <c r="EPM120" s="267"/>
      <c r="EPN120" s="267"/>
      <c r="EPO120" s="88"/>
      <c r="EPP120" s="267"/>
      <c r="EPQ120" s="267"/>
      <c r="EPR120" s="88"/>
      <c r="EPS120" s="89"/>
      <c r="EPT120" s="88"/>
      <c r="EPU120" s="267"/>
      <c r="EPV120" s="267"/>
      <c r="EPW120" s="267"/>
      <c r="EPX120" s="267"/>
      <c r="EPY120" s="267"/>
      <c r="EPZ120" s="267"/>
      <c r="EQA120" s="267"/>
      <c r="EQB120" s="267"/>
      <c r="EQC120" s="267"/>
      <c r="EQD120" s="267"/>
      <c r="EQE120" s="267"/>
      <c r="EQF120" s="267"/>
      <c r="EQG120" s="88"/>
      <c r="EQH120" s="267"/>
      <c r="EQI120" s="267"/>
      <c r="EQJ120" s="88"/>
      <c r="EQK120" s="89"/>
      <c r="EQL120" s="88"/>
      <c r="EQM120" s="267"/>
      <c r="EQN120" s="267"/>
      <c r="EQO120" s="267"/>
      <c r="EQP120" s="267"/>
      <c r="EQQ120" s="267"/>
      <c r="EQR120" s="267"/>
      <c r="EQS120" s="267"/>
      <c r="EQT120" s="267"/>
      <c r="EQU120" s="267"/>
      <c r="EQV120" s="267"/>
      <c r="EQW120" s="267"/>
      <c r="EQX120" s="267"/>
      <c r="EQY120" s="88"/>
      <c r="EQZ120" s="267"/>
      <c r="ERA120" s="267"/>
      <c r="ERB120" s="88"/>
      <c r="ERC120" s="89"/>
      <c r="ERD120" s="88"/>
      <c r="ERE120" s="267"/>
      <c r="ERF120" s="267"/>
      <c r="ERG120" s="267"/>
      <c r="ERH120" s="267"/>
      <c r="ERI120" s="267"/>
      <c r="ERJ120" s="267"/>
      <c r="ERK120" s="267"/>
      <c r="ERL120" s="267"/>
      <c r="ERM120" s="267"/>
      <c r="ERN120" s="267"/>
      <c r="ERO120" s="267"/>
      <c r="ERP120" s="267"/>
      <c r="ERQ120" s="88"/>
      <c r="ERR120" s="267"/>
      <c r="ERS120" s="267"/>
      <c r="ERT120" s="88"/>
      <c r="ERU120" s="89"/>
      <c r="ERV120" s="88"/>
      <c r="ERW120" s="267"/>
      <c r="ERX120" s="267"/>
      <c r="ERY120" s="267"/>
      <c r="ERZ120" s="267"/>
      <c r="ESA120" s="267"/>
      <c r="ESB120" s="267"/>
      <c r="ESC120" s="267"/>
      <c r="ESD120" s="267"/>
      <c r="ESE120" s="267"/>
      <c r="ESF120" s="267"/>
      <c r="ESG120" s="267"/>
      <c r="ESH120" s="267"/>
      <c r="ESI120" s="88"/>
      <c r="ESJ120" s="267"/>
      <c r="ESK120" s="267"/>
      <c r="ESL120" s="88"/>
      <c r="ESM120" s="89"/>
      <c r="ESN120" s="88"/>
      <c r="ESO120" s="267"/>
      <c r="ESP120" s="267"/>
      <c r="ESQ120" s="267"/>
      <c r="ESR120" s="267"/>
      <c r="ESS120" s="267"/>
      <c r="EST120" s="267"/>
      <c r="ESU120" s="267"/>
      <c r="ESV120" s="267"/>
      <c r="ESW120" s="267"/>
      <c r="ESX120" s="267"/>
      <c r="ESY120" s="267"/>
      <c r="ESZ120" s="267"/>
      <c r="ETA120" s="88"/>
      <c r="ETB120" s="267"/>
      <c r="ETC120" s="267"/>
      <c r="ETD120" s="88"/>
      <c r="ETE120" s="89"/>
      <c r="ETF120" s="88"/>
      <c r="ETG120" s="267"/>
      <c r="ETH120" s="267"/>
      <c r="ETI120" s="267"/>
      <c r="ETJ120" s="267"/>
      <c r="ETK120" s="267"/>
      <c r="ETL120" s="267"/>
      <c r="ETM120" s="267"/>
      <c r="ETN120" s="267"/>
      <c r="ETO120" s="267"/>
      <c r="ETP120" s="267"/>
      <c r="ETQ120" s="267"/>
      <c r="ETR120" s="267"/>
      <c r="ETS120" s="88"/>
      <c r="ETT120" s="267"/>
      <c r="ETU120" s="267"/>
      <c r="ETV120" s="88"/>
      <c r="ETW120" s="89"/>
      <c r="ETX120" s="88"/>
      <c r="ETY120" s="267"/>
      <c r="ETZ120" s="267"/>
      <c r="EUA120" s="267"/>
      <c r="EUB120" s="267"/>
      <c r="EUC120" s="267"/>
      <c r="EUD120" s="267"/>
      <c r="EUE120" s="267"/>
      <c r="EUF120" s="267"/>
      <c r="EUG120" s="267"/>
      <c r="EUH120" s="267"/>
      <c r="EUI120" s="267"/>
      <c r="EUJ120" s="267"/>
      <c r="EUK120" s="88"/>
      <c r="EUL120" s="267"/>
      <c r="EUM120" s="267"/>
      <c r="EUN120" s="88"/>
      <c r="EUO120" s="89"/>
      <c r="EUP120" s="88"/>
      <c r="EUQ120" s="267"/>
      <c r="EUR120" s="267"/>
      <c r="EUS120" s="267"/>
      <c r="EUT120" s="267"/>
      <c r="EUU120" s="267"/>
      <c r="EUV120" s="267"/>
      <c r="EUW120" s="267"/>
      <c r="EUX120" s="267"/>
      <c r="EUY120" s="267"/>
      <c r="EUZ120" s="267"/>
      <c r="EVA120" s="267"/>
      <c r="EVB120" s="267"/>
      <c r="EVC120" s="88"/>
      <c r="EVD120" s="267"/>
      <c r="EVE120" s="267"/>
      <c r="EVF120" s="88"/>
      <c r="EVG120" s="89"/>
      <c r="EVH120" s="88"/>
      <c r="EVI120" s="267"/>
      <c r="EVJ120" s="267"/>
      <c r="EVK120" s="267"/>
      <c r="EVL120" s="267"/>
      <c r="EVM120" s="267"/>
      <c r="EVN120" s="267"/>
      <c r="EVO120" s="267"/>
      <c r="EVP120" s="267"/>
      <c r="EVQ120" s="267"/>
      <c r="EVR120" s="267"/>
      <c r="EVS120" s="267"/>
      <c r="EVT120" s="267"/>
      <c r="EVU120" s="88"/>
      <c r="EVV120" s="267"/>
      <c r="EVW120" s="267"/>
      <c r="EVX120" s="88"/>
      <c r="EVY120" s="89"/>
      <c r="EVZ120" s="88"/>
      <c r="EWA120" s="267"/>
      <c r="EWB120" s="267"/>
      <c r="EWC120" s="267"/>
      <c r="EWD120" s="267"/>
      <c r="EWE120" s="267"/>
      <c r="EWF120" s="267"/>
      <c r="EWG120" s="267"/>
      <c r="EWH120" s="267"/>
      <c r="EWI120" s="267"/>
      <c r="EWJ120" s="267"/>
      <c r="EWK120" s="267"/>
      <c r="EWL120" s="267"/>
      <c r="EWM120" s="88"/>
      <c r="EWN120" s="267"/>
      <c r="EWO120" s="267"/>
      <c r="EWP120" s="88"/>
      <c r="EWQ120" s="89"/>
      <c r="EWR120" s="88"/>
      <c r="EWS120" s="267"/>
      <c r="EWT120" s="267"/>
      <c r="EWU120" s="267"/>
      <c r="EWV120" s="267"/>
      <c r="EWW120" s="267"/>
      <c r="EWX120" s="267"/>
      <c r="EWY120" s="267"/>
      <c r="EWZ120" s="267"/>
      <c r="EXA120" s="267"/>
      <c r="EXB120" s="267"/>
      <c r="EXC120" s="267"/>
      <c r="EXD120" s="267"/>
      <c r="EXE120" s="88"/>
      <c r="EXF120" s="267"/>
      <c r="EXG120" s="267"/>
      <c r="EXH120" s="88"/>
      <c r="EXI120" s="89"/>
      <c r="EXJ120" s="88"/>
      <c r="EXK120" s="267"/>
      <c r="EXL120" s="267"/>
      <c r="EXM120" s="267"/>
      <c r="EXN120" s="267"/>
      <c r="EXO120" s="267"/>
      <c r="EXP120" s="267"/>
      <c r="EXQ120" s="267"/>
      <c r="EXR120" s="267"/>
      <c r="EXS120" s="267"/>
      <c r="EXT120" s="267"/>
      <c r="EXU120" s="267"/>
      <c r="EXV120" s="267"/>
      <c r="EXW120" s="88"/>
      <c r="EXX120" s="267"/>
      <c r="EXY120" s="267"/>
      <c r="EXZ120" s="88"/>
      <c r="EYA120" s="89"/>
      <c r="EYB120" s="88"/>
      <c r="EYC120" s="267"/>
      <c r="EYD120" s="267"/>
      <c r="EYE120" s="267"/>
      <c r="EYF120" s="267"/>
      <c r="EYG120" s="267"/>
      <c r="EYH120" s="267"/>
      <c r="EYI120" s="267"/>
      <c r="EYJ120" s="267"/>
      <c r="EYK120" s="267"/>
      <c r="EYL120" s="267"/>
      <c r="EYM120" s="267"/>
      <c r="EYN120" s="267"/>
      <c r="EYO120" s="88"/>
      <c r="EYP120" s="267"/>
      <c r="EYQ120" s="267"/>
      <c r="EYR120" s="88"/>
      <c r="EYS120" s="89"/>
      <c r="EYT120" s="88"/>
      <c r="EYU120" s="267"/>
      <c r="EYV120" s="267"/>
      <c r="EYW120" s="267"/>
      <c r="EYX120" s="267"/>
      <c r="EYY120" s="267"/>
      <c r="EYZ120" s="267"/>
      <c r="EZA120" s="267"/>
      <c r="EZB120" s="267"/>
      <c r="EZC120" s="267"/>
      <c r="EZD120" s="267"/>
      <c r="EZE120" s="267"/>
      <c r="EZF120" s="267"/>
      <c r="EZG120" s="88"/>
      <c r="EZH120" s="267"/>
      <c r="EZI120" s="267"/>
      <c r="EZJ120" s="88"/>
      <c r="EZK120" s="89"/>
      <c r="EZL120" s="88"/>
      <c r="EZM120" s="267"/>
      <c r="EZN120" s="267"/>
      <c r="EZO120" s="267"/>
      <c r="EZP120" s="267"/>
      <c r="EZQ120" s="267"/>
      <c r="EZR120" s="267"/>
      <c r="EZS120" s="267"/>
      <c r="EZT120" s="267"/>
      <c r="EZU120" s="267"/>
      <c r="EZV120" s="267"/>
      <c r="EZW120" s="267"/>
      <c r="EZX120" s="267"/>
      <c r="EZY120" s="88"/>
      <c r="EZZ120" s="267"/>
      <c r="FAA120" s="267"/>
      <c r="FAB120" s="88"/>
      <c r="FAC120" s="89"/>
      <c r="FAD120" s="88"/>
      <c r="FAE120" s="267"/>
      <c r="FAF120" s="267"/>
      <c r="FAG120" s="267"/>
      <c r="FAH120" s="267"/>
      <c r="FAI120" s="267"/>
      <c r="FAJ120" s="267"/>
      <c r="FAK120" s="267"/>
      <c r="FAL120" s="267"/>
      <c r="FAM120" s="267"/>
      <c r="FAN120" s="267"/>
      <c r="FAO120" s="267"/>
      <c r="FAP120" s="267"/>
      <c r="FAQ120" s="88"/>
      <c r="FAR120" s="267"/>
      <c r="FAS120" s="267"/>
      <c r="FAT120" s="88"/>
      <c r="FAU120" s="89"/>
      <c r="FAV120" s="88"/>
      <c r="FAW120" s="267"/>
      <c r="FAX120" s="267"/>
      <c r="FAY120" s="267"/>
      <c r="FAZ120" s="267"/>
      <c r="FBA120" s="267"/>
      <c r="FBB120" s="267"/>
      <c r="FBC120" s="267"/>
      <c r="FBD120" s="267"/>
      <c r="FBE120" s="267"/>
      <c r="FBF120" s="267"/>
      <c r="FBG120" s="267"/>
      <c r="FBH120" s="267"/>
      <c r="FBI120" s="88"/>
      <c r="FBJ120" s="267"/>
      <c r="FBK120" s="267"/>
      <c r="FBL120" s="88"/>
      <c r="FBM120" s="89"/>
      <c r="FBN120" s="88"/>
      <c r="FBO120" s="267"/>
      <c r="FBP120" s="267"/>
      <c r="FBQ120" s="267"/>
      <c r="FBR120" s="267"/>
      <c r="FBS120" s="267"/>
      <c r="FBT120" s="267"/>
      <c r="FBU120" s="267"/>
      <c r="FBV120" s="267"/>
      <c r="FBW120" s="267"/>
      <c r="FBX120" s="267"/>
      <c r="FBY120" s="267"/>
      <c r="FBZ120" s="267"/>
      <c r="FCA120" s="88"/>
      <c r="FCB120" s="267"/>
      <c r="FCC120" s="267"/>
      <c r="FCD120" s="88"/>
      <c r="FCE120" s="89"/>
      <c r="FCF120" s="88"/>
      <c r="FCG120" s="267"/>
      <c r="FCH120" s="267"/>
      <c r="FCI120" s="267"/>
      <c r="FCJ120" s="267"/>
      <c r="FCK120" s="267"/>
      <c r="FCL120" s="267"/>
      <c r="FCM120" s="267"/>
      <c r="FCN120" s="267"/>
      <c r="FCO120" s="267"/>
      <c r="FCP120" s="267"/>
      <c r="FCQ120" s="267"/>
      <c r="FCR120" s="267"/>
      <c r="FCS120" s="88"/>
      <c r="FCT120" s="267"/>
      <c r="FCU120" s="267"/>
      <c r="FCV120" s="88"/>
      <c r="FCW120" s="89"/>
      <c r="FCX120" s="88"/>
      <c r="FCY120" s="267"/>
      <c r="FCZ120" s="267"/>
      <c r="FDA120" s="267"/>
      <c r="FDB120" s="267"/>
      <c r="FDC120" s="267"/>
      <c r="FDD120" s="267"/>
      <c r="FDE120" s="267"/>
      <c r="FDF120" s="267"/>
      <c r="FDG120" s="267"/>
      <c r="FDH120" s="267"/>
      <c r="FDI120" s="267"/>
      <c r="FDJ120" s="267"/>
      <c r="FDK120" s="88"/>
      <c r="FDL120" s="267"/>
      <c r="FDM120" s="267"/>
      <c r="FDN120" s="88"/>
      <c r="FDO120" s="89"/>
      <c r="FDP120" s="88"/>
      <c r="FDQ120" s="267"/>
      <c r="FDR120" s="267"/>
      <c r="FDS120" s="267"/>
      <c r="FDT120" s="267"/>
      <c r="FDU120" s="267"/>
      <c r="FDV120" s="267"/>
      <c r="FDW120" s="267"/>
      <c r="FDX120" s="267"/>
      <c r="FDY120" s="267"/>
      <c r="FDZ120" s="267"/>
      <c r="FEA120" s="267"/>
      <c r="FEB120" s="267"/>
      <c r="FEC120" s="88"/>
      <c r="FED120" s="267"/>
      <c r="FEE120" s="267"/>
      <c r="FEF120" s="88"/>
      <c r="FEG120" s="89"/>
      <c r="FEH120" s="88"/>
      <c r="FEI120" s="267"/>
      <c r="FEJ120" s="267"/>
      <c r="FEK120" s="267"/>
      <c r="FEL120" s="267"/>
      <c r="FEM120" s="267"/>
      <c r="FEN120" s="267"/>
      <c r="FEO120" s="267"/>
      <c r="FEP120" s="267"/>
      <c r="FEQ120" s="267"/>
      <c r="FER120" s="267"/>
      <c r="FES120" s="267"/>
      <c r="FET120" s="267"/>
      <c r="FEU120" s="88"/>
      <c r="FEV120" s="267"/>
      <c r="FEW120" s="267"/>
      <c r="FEX120" s="88"/>
      <c r="FEY120" s="89"/>
      <c r="FEZ120" s="88"/>
      <c r="FFA120" s="267"/>
      <c r="FFB120" s="267"/>
      <c r="FFC120" s="267"/>
      <c r="FFD120" s="267"/>
      <c r="FFE120" s="267"/>
      <c r="FFF120" s="267"/>
      <c r="FFG120" s="267"/>
      <c r="FFH120" s="267"/>
      <c r="FFI120" s="267"/>
      <c r="FFJ120" s="267"/>
      <c r="FFK120" s="267"/>
      <c r="FFL120" s="267"/>
      <c r="FFM120" s="88"/>
      <c r="FFN120" s="267"/>
      <c r="FFO120" s="267"/>
      <c r="FFP120" s="88"/>
      <c r="FFQ120" s="89"/>
      <c r="FFR120" s="88"/>
      <c r="FFS120" s="267"/>
      <c r="FFT120" s="267"/>
      <c r="FFU120" s="267"/>
      <c r="FFV120" s="267"/>
      <c r="FFW120" s="267"/>
      <c r="FFX120" s="267"/>
      <c r="FFY120" s="267"/>
      <c r="FFZ120" s="267"/>
      <c r="FGA120" s="267"/>
      <c r="FGB120" s="267"/>
      <c r="FGC120" s="267"/>
      <c r="FGD120" s="267"/>
      <c r="FGE120" s="88"/>
      <c r="FGF120" s="267"/>
      <c r="FGG120" s="267"/>
      <c r="FGH120" s="88"/>
      <c r="FGI120" s="89"/>
      <c r="FGJ120" s="88"/>
      <c r="FGK120" s="267"/>
      <c r="FGL120" s="267"/>
      <c r="FGM120" s="267"/>
      <c r="FGN120" s="267"/>
      <c r="FGO120" s="267"/>
      <c r="FGP120" s="267"/>
      <c r="FGQ120" s="267"/>
      <c r="FGR120" s="267"/>
      <c r="FGS120" s="267"/>
      <c r="FGT120" s="267"/>
      <c r="FGU120" s="267"/>
      <c r="FGV120" s="267"/>
      <c r="FGW120" s="88"/>
      <c r="FGX120" s="267"/>
      <c r="FGY120" s="267"/>
      <c r="FGZ120" s="88"/>
      <c r="FHA120" s="89"/>
      <c r="FHB120" s="88"/>
      <c r="FHC120" s="267"/>
      <c r="FHD120" s="267"/>
      <c r="FHE120" s="267"/>
      <c r="FHF120" s="267"/>
      <c r="FHG120" s="267"/>
      <c r="FHH120" s="267"/>
      <c r="FHI120" s="267"/>
      <c r="FHJ120" s="267"/>
      <c r="FHK120" s="267"/>
      <c r="FHL120" s="267"/>
      <c r="FHM120" s="267"/>
      <c r="FHN120" s="267"/>
      <c r="FHO120" s="88"/>
      <c r="FHP120" s="267"/>
      <c r="FHQ120" s="267"/>
      <c r="FHR120" s="88"/>
      <c r="FHS120" s="89"/>
      <c r="FHT120" s="88"/>
      <c r="FHU120" s="267"/>
      <c r="FHV120" s="267"/>
      <c r="FHW120" s="267"/>
      <c r="FHX120" s="267"/>
      <c r="FHY120" s="267"/>
      <c r="FHZ120" s="267"/>
      <c r="FIA120" s="267"/>
      <c r="FIB120" s="267"/>
      <c r="FIC120" s="267"/>
      <c r="FID120" s="267"/>
      <c r="FIE120" s="267"/>
      <c r="FIF120" s="267"/>
      <c r="FIG120" s="88"/>
      <c r="FIH120" s="267"/>
      <c r="FII120" s="267"/>
      <c r="FIJ120" s="88"/>
      <c r="FIK120" s="89"/>
      <c r="FIL120" s="88"/>
      <c r="FIM120" s="267"/>
      <c r="FIN120" s="267"/>
      <c r="FIO120" s="267"/>
      <c r="FIP120" s="267"/>
      <c r="FIQ120" s="267"/>
      <c r="FIR120" s="267"/>
      <c r="FIS120" s="267"/>
      <c r="FIT120" s="267"/>
      <c r="FIU120" s="267"/>
      <c r="FIV120" s="267"/>
      <c r="FIW120" s="267"/>
      <c r="FIX120" s="267"/>
      <c r="FIY120" s="88"/>
      <c r="FIZ120" s="267"/>
      <c r="FJA120" s="267"/>
      <c r="FJB120" s="88"/>
      <c r="FJC120" s="89"/>
      <c r="FJD120" s="88"/>
      <c r="FJE120" s="267"/>
      <c r="FJF120" s="267"/>
      <c r="FJG120" s="267"/>
      <c r="FJH120" s="267"/>
      <c r="FJI120" s="267"/>
      <c r="FJJ120" s="267"/>
      <c r="FJK120" s="267"/>
      <c r="FJL120" s="267"/>
      <c r="FJM120" s="267"/>
      <c r="FJN120" s="267"/>
      <c r="FJO120" s="267"/>
      <c r="FJP120" s="267"/>
      <c r="FJQ120" s="88"/>
      <c r="FJR120" s="267"/>
      <c r="FJS120" s="267"/>
      <c r="FJT120" s="88"/>
      <c r="FJU120" s="89"/>
      <c r="FJV120" s="88"/>
      <c r="FJW120" s="267"/>
      <c r="FJX120" s="267"/>
      <c r="FJY120" s="267"/>
      <c r="FJZ120" s="267"/>
      <c r="FKA120" s="267"/>
      <c r="FKB120" s="267"/>
      <c r="FKC120" s="267"/>
      <c r="FKD120" s="267"/>
      <c r="FKE120" s="267"/>
      <c r="FKF120" s="267"/>
      <c r="FKG120" s="267"/>
      <c r="FKH120" s="267"/>
      <c r="FKI120" s="88"/>
      <c r="FKJ120" s="267"/>
      <c r="FKK120" s="267"/>
      <c r="FKL120" s="88"/>
      <c r="FKM120" s="89"/>
      <c r="FKN120" s="88"/>
      <c r="FKO120" s="267"/>
      <c r="FKP120" s="267"/>
      <c r="FKQ120" s="267"/>
      <c r="FKR120" s="267"/>
      <c r="FKS120" s="267"/>
      <c r="FKT120" s="267"/>
      <c r="FKU120" s="267"/>
      <c r="FKV120" s="267"/>
      <c r="FKW120" s="267"/>
      <c r="FKX120" s="267"/>
      <c r="FKY120" s="267"/>
      <c r="FKZ120" s="267"/>
      <c r="FLA120" s="88"/>
      <c r="FLB120" s="267"/>
      <c r="FLC120" s="267"/>
      <c r="FLD120" s="88"/>
      <c r="FLE120" s="89"/>
      <c r="FLF120" s="88"/>
      <c r="FLG120" s="267"/>
      <c r="FLH120" s="267"/>
      <c r="FLI120" s="267"/>
      <c r="FLJ120" s="267"/>
      <c r="FLK120" s="267"/>
      <c r="FLL120" s="267"/>
      <c r="FLM120" s="267"/>
      <c r="FLN120" s="267"/>
      <c r="FLO120" s="267"/>
      <c r="FLP120" s="267"/>
      <c r="FLQ120" s="267"/>
      <c r="FLR120" s="267"/>
      <c r="FLS120" s="88"/>
      <c r="FLT120" s="267"/>
      <c r="FLU120" s="267"/>
      <c r="FLV120" s="88"/>
      <c r="FLW120" s="89"/>
      <c r="FLX120" s="88"/>
      <c r="FLY120" s="267"/>
      <c r="FLZ120" s="267"/>
      <c r="FMA120" s="267"/>
      <c r="FMB120" s="267"/>
      <c r="FMC120" s="267"/>
      <c r="FMD120" s="267"/>
      <c r="FME120" s="267"/>
      <c r="FMF120" s="267"/>
      <c r="FMG120" s="267"/>
      <c r="FMH120" s="267"/>
      <c r="FMI120" s="267"/>
      <c r="FMJ120" s="267"/>
      <c r="FMK120" s="88"/>
      <c r="FML120" s="267"/>
      <c r="FMM120" s="267"/>
      <c r="FMN120" s="88"/>
      <c r="FMO120" s="89"/>
      <c r="FMP120" s="88"/>
      <c r="FMQ120" s="267"/>
      <c r="FMR120" s="267"/>
      <c r="FMS120" s="267"/>
      <c r="FMT120" s="267"/>
      <c r="FMU120" s="267"/>
      <c r="FMV120" s="267"/>
      <c r="FMW120" s="267"/>
      <c r="FMX120" s="267"/>
      <c r="FMY120" s="267"/>
      <c r="FMZ120" s="267"/>
      <c r="FNA120" s="267"/>
      <c r="FNB120" s="267"/>
      <c r="FNC120" s="88"/>
      <c r="FND120" s="267"/>
      <c r="FNE120" s="267"/>
      <c r="FNF120" s="88"/>
      <c r="FNG120" s="89"/>
      <c r="FNH120" s="88"/>
      <c r="FNI120" s="267"/>
      <c r="FNJ120" s="267"/>
      <c r="FNK120" s="267"/>
      <c r="FNL120" s="267"/>
      <c r="FNM120" s="267"/>
      <c r="FNN120" s="267"/>
      <c r="FNO120" s="267"/>
      <c r="FNP120" s="267"/>
      <c r="FNQ120" s="267"/>
      <c r="FNR120" s="267"/>
      <c r="FNS120" s="267"/>
      <c r="FNT120" s="267"/>
      <c r="FNU120" s="88"/>
      <c r="FNV120" s="267"/>
      <c r="FNW120" s="267"/>
      <c r="FNX120" s="88"/>
      <c r="FNY120" s="89"/>
      <c r="FNZ120" s="88"/>
      <c r="FOA120" s="267"/>
      <c r="FOB120" s="267"/>
      <c r="FOC120" s="267"/>
      <c r="FOD120" s="267"/>
      <c r="FOE120" s="267"/>
      <c r="FOF120" s="267"/>
      <c r="FOG120" s="267"/>
      <c r="FOH120" s="267"/>
      <c r="FOI120" s="267"/>
      <c r="FOJ120" s="267"/>
      <c r="FOK120" s="267"/>
      <c r="FOL120" s="267"/>
      <c r="FOM120" s="88"/>
      <c r="FON120" s="267"/>
      <c r="FOO120" s="267"/>
      <c r="FOP120" s="88"/>
      <c r="FOQ120" s="89"/>
      <c r="FOR120" s="88"/>
      <c r="FOS120" s="267"/>
      <c r="FOT120" s="267"/>
      <c r="FOU120" s="267"/>
      <c r="FOV120" s="267"/>
      <c r="FOW120" s="267"/>
      <c r="FOX120" s="267"/>
      <c r="FOY120" s="267"/>
      <c r="FOZ120" s="267"/>
      <c r="FPA120" s="267"/>
      <c r="FPB120" s="267"/>
      <c r="FPC120" s="267"/>
      <c r="FPD120" s="267"/>
      <c r="FPE120" s="88"/>
      <c r="FPF120" s="267"/>
      <c r="FPG120" s="267"/>
      <c r="FPH120" s="88"/>
      <c r="FPI120" s="89"/>
      <c r="FPJ120" s="88"/>
      <c r="FPK120" s="267"/>
      <c r="FPL120" s="267"/>
      <c r="FPM120" s="267"/>
      <c r="FPN120" s="267"/>
      <c r="FPO120" s="267"/>
      <c r="FPP120" s="267"/>
      <c r="FPQ120" s="267"/>
      <c r="FPR120" s="267"/>
      <c r="FPS120" s="267"/>
      <c r="FPT120" s="267"/>
      <c r="FPU120" s="267"/>
      <c r="FPV120" s="267"/>
      <c r="FPW120" s="88"/>
      <c r="FPX120" s="267"/>
      <c r="FPY120" s="267"/>
      <c r="FPZ120" s="88"/>
      <c r="FQA120" s="89"/>
      <c r="FQB120" s="88"/>
      <c r="FQC120" s="267"/>
      <c r="FQD120" s="267"/>
      <c r="FQE120" s="267"/>
      <c r="FQF120" s="267"/>
      <c r="FQG120" s="267"/>
      <c r="FQH120" s="267"/>
      <c r="FQI120" s="267"/>
      <c r="FQJ120" s="267"/>
      <c r="FQK120" s="267"/>
      <c r="FQL120" s="267"/>
      <c r="FQM120" s="267"/>
      <c r="FQN120" s="267"/>
      <c r="FQO120" s="88"/>
      <c r="FQP120" s="267"/>
      <c r="FQQ120" s="267"/>
      <c r="FQR120" s="88"/>
      <c r="FQS120" s="89"/>
      <c r="FQT120" s="88"/>
      <c r="FQU120" s="267"/>
      <c r="FQV120" s="267"/>
      <c r="FQW120" s="267"/>
      <c r="FQX120" s="267"/>
      <c r="FQY120" s="267"/>
      <c r="FQZ120" s="267"/>
      <c r="FRA120" s="267"/>
      <c r="FRB120" s="267"/>
      <c r="FRC120" s="267"/>
      <c r="FRD120" s="267"/>
      <c r="FRE120" s="267"/>
      <c r="FRF120" s="267"/>
      <c r="FRG120" s="88"/>
      <c r="FRH120" s="267"/>
      <c r="FRI120" s="267"/>
      <c r="FRJ120" s="88"/>
      <c r="FRK120" s="89"/>
      <c r="FRL120" s="88"/>
      <c r="FRM120" s="267"/>
      <c r="FRN120" s="267"/>
      <c r="FRO120" s="267"/>
      <c r="FRP120" s="267"/>
      <c r="FRQ120" s="267"/>
      <c r="FRR120" s="267"/>
      <c r="FRS120" s="267"/>
      <c r="FRT120" s="267"/>
      <c r="FRU120" s="267"/>
      <c r="FRV120" s="267"/>
      <c r="FRW120" s="267"/>
      <c r="FRX120" s="267"/>
      <c r="FRY120" s="88"/>
      <c r="FRZ120" s="267"/>
      <c r="FSA120" s="267"/>
      <c r="FSB120" s="88"/>
      <c r="FSC120" s="89"/>
      <c r="FSD120" s="88"/>
      <c r="FSE120" s="267"/>
      <c r="FSF120" s="267"/>
      <c r="FSG120" s="267"/>
      <c r="FSH120" s="267"/>
      <c r="FSI120" s="267"/>
      <c r="FSJ120" s="267"/>
      <c r="FSK120" s="267"/>
      <c r="FSL120" s="267"/>
      <c r="FSM120" s="267"/>
      <c r="FSN120" s="267"/>
      <c r="FSO120" s="267"/>
      <c r="FSP120" s="267"/>
      <c r="FSQ120" s="88"/>
      <c r="FSR120" s="267"/>
      <c r="FSS120" s="267"/>
      <c r="FST120" s="88"/>
      <c r="FSU120" s="89"/>
      <c r="FSV120" s="88"/>
      <c r="FSW120" s="267"/>
      <c r="FSX120" s="267"/>
      <c r="FSY120" s="267"/>
      <c r="FSZ120" s="267"/>
      <c r="FTA120" s="267"/>
      <c r="FTB120" s="267"/>
      <c r="FTC120" s="267"/>
      <c r="FTD120" s="267"/>
      <c r="FTE120" s="267"/>
      <c r="FTF120" s="267"/>
      <c r="FTG120" s="267"/>
      <c r="FTH120" s="267"/>
      <c r="FTI120" s="88"/>
      <c r="FTJ120" s="267"/>
      <c r="FTK120" s="267"/>
      <c r="FTL120" s="88"/>
      <c r="FTM120" s="89"/>
      <c r="FTN120" s="88"/>
      <c r="FTO120" s="267"/>
      <c r="FTP120" s="267"/>
      <c r="FTQ120" s="267"/>
      <c r="FTR120" s="267"/>
      <c r="FTS120" s="267"/>
      <c r="FTT120" s="267"/>
      <c r="FTU120" s="267"/>
      <c r="FTV120" s="267"/>
      <c r="FTW120" s="267"/>
      <c r="FTX120" s="267"/>
      <c r="FTY120" s="267"/>
      <c r="FTZ120" s="267"/>
      <c r="FUA120" s="88"/>
      <c r="FUB120" s="267"/>
      <c r="FUC120" s="267"/>
      <c r="FUD120" s="88"/>
      <c r="FUE120" s="89"/>
      <c r="FUF120" s="88"/>
      <c r="FUG120" s="267"/>
      <c r="FUH120" s="267"/>
      <c r="FUI120" s="267"/>
      <c r="FUJ120" s="267"/>
      <c r="FUK120" s="267"/>
      <c r="FUL120" s="267"/>
      <c r="FUM120" s="267"/>
      <c r="FUN120" s="267"/>
      <c r="FUO120" s="267"/>
      <c r="FUP120" s="267"/>
      <c r="FUQ120" s="267"/>
      <c r="FUR120" s="267"/>
      <c r="FUS120" s="88"/>
      <c r="FUT120" s="267"/>
      <c r="FUU120" s="267"/>
      <c r="FUV120" s="88"/>
      <c r="FUW120" s="89"/>
      <c r="FUX120" s="88"/>
      <c r="FUY120" s="267"/>
      <c r="FUZ120" s="267"/>
      <c r="FVA120" s="267"/>
      <c r="FVB120" s="267"/>
      <c r="FVC120" s="267"/>
      <c r="FVD120" s="267"/>
      <c r="FVE120" s="267"/>
      <c r="FVF120" s="267"/>
      <c r="FVG120" s="267"/>
      <c r="FVH120" s="267"/>
      <c r="FVI120" s="267"/>
      <c r="FVJ120" s="267"/>
      <c r="FVK120" s="88"/>
      <c r="FVL120" s="267"/>
      <c r="FVM120" s="267"/>
      <c r="FVN120" s="88"/>
      <c r="FVO120" s="89"/>
      <c r="FVP120" s="88"/>
      <c r="FVQ120" s="267"/>
      <c r="FVR120" s="267"/>
      <c r="FVS120" s="267"/>
      <c r="FVT120" s="267"/>
      <c r="FVU120" s="267"/>
      <c r="FVV120" s="267"/>
      <c r="FVW120" s="267"/>
      <c r="FVX120" s="267"/>
      <c r="FVY120" s="267"/>
      <c r="FVZ120" s="267"/>
      <c r="FWA120" s="267"/>
      <c r="FWB120" s="267"/>
      <c r="FWC120" s="88"/>
      <c r="FWD120" s="267"/>
      <c r="FWE120" s="267"/>
      <c r="FWF120" s="88"/>
      <c r="FWG120" s="89"/>
      <c r="FWH120" s="88"/>
      <c r="FWI120" s="267"/>
      <c r="FWJ120" s="267"/>
      <c r="FWK120" s="267"/>
      <c r="FWL120" s="267"/>
      <c r="FWM120" s="267"/>
      <c r="FWN120" s="267"/>
      <c r="FWO120" s="267"/>
      <c r="FWP120" s="267"/>
      <c r="FWQ120" s="267"/>
      <c r="FWR120" s="267"/>
      <c r="FWS120" s="267"/>
      <c r="FWT120" s="267"/>
      <c r="FWU120" s="88"/>
      <c r="FWV120" s="267"/>
      <c r="FWW120" s="267"/>
      <c r="FWX120" s="88"/>
      <c r="FWY120" s="89"/>
      <c r="FWZ120" s="88"/>
      <c r="FXA120" s="267"/>
      <c r="FXB120" s="267"/>
      <c r="FXC120" s="267"/>
      <c r="FXD120" s="267"/>
      <c r="FXE120" s="267"/>
      <c r="FXF120" s="267"/>
      <c r="FXG120" s="267"/>
      <c r="FXH120" s="267"/>
      <c r="FXI120" s="267"/>
      <c r="FXJ120" s="267"/>
      <c r="FXK120" s="267"/>
      <c r="FXL120" s="267"/>
      <c r="FXM120" s="88"/>
      <c r="FXN120" s="267"/>
      <c r="FXO120" s="267"/>
      <c r="FXP120" s="88"/>
      <c r="FXQ120" s="89"/>
      <c r="FXR120" s="88"/>
      <c r="FXS120" s="267"/>
      <c r="FXT120" s="267"/>
      <c r="FXU120" s="267"/>
      <c r="FXV120" s="267"/>
      <c r="FXW120" s="267"/>
      <c r="FXX120" s="267"/>
      <c r="FXY120" s="267"/>
      <c r="FXZ120" s="267"/>
      <c r="FYA120" s="267"/>
      <c r="FYB120" s="267"/>
      <c r="FYC120" s="267"/>
      <c r="FYD120" s="267"/>
      <c r="FYE120" s="88"/>
      <c r="FYF120" s="267"/>
      <c r="FYG120" s="267"/>
      <c r="FYH120" s="88"/>
      <c r="FYI120" s="89"/>
      <c r="FYJ120" s="88"/>
      <c r="FYK120" s="267"/>
      <c r="FYL120" s="267"/>
      <c r="FYM120" s="267"/>
      <c r="FYN120" s="267"/>
      <c r="FYO120" s="267"/>
      <c r="FYP120" s="267"/>
      <c r="FYQ120" s="267"/>
      <c r="FYR120" s="267"/>
      <c r="FYS120" s="267"/>
      <c r="FYT120" s="267"/>
      <c r="FYU120" s="267"/>
      <c r="FYV120" s="267"/>
      <c r="FYW120" s="88"/>
      <c r="FYX120" s="267"/>
      <c r="FYY120" s="267"/>
      <c r="FYZ120" s="88"/>
      <c r="FZA120" s="89"/>
      <c r="FZB120" s="88"/>
      <c r="FZC120" s="267"/>
      <c r="FZD120" s="267"/>
      <c r="FZE120" s="267"/>
      <c r="FZF120" s="267"/>
      <c r="FZG120" s="267"/>
      <c r="FZH120" s="267"/>
      <c r="FZI120" s="267"/>
      <c r="FZJ120" s="267"/>
      <c r="FZK120" s="267"/>
      <c r="FZL120" s="267"/>
      <c r="FZM120" s="267"/>
      <c r="FZN120" s="267"/>
      <c r="FZO120" s="88"/>
      <c r="FZP120" s="267"/>
      <c r="FZQ120" s="267"/>
      <c r="FZR120" s="88"/>
      <c r="FZS120" s="89"/>
      <c r="FZT120" s="88"/>
      <c r="FZU120" s="267"/>
      <c r="FZV120" s="267"/>
      <c r="FZW120" s="267"/>
      <c r="FZX120" s="267"/>
      <c r="FZY120" s="267"/>
      <c r="FZZ120" s="267"/>
      <c r="GAA120" s="267"/>
      <c r="GAB120" s="267"/>
      <c r="GAC120" s="267"/>
      <c r="GAD120" s="267"/>
      <c r="GAE120" s="267"/>
      <c r="GAF120" s="267"/>
      <c r="GAG120" s="88"/>
      <c r="GAH120" s="267"/>
      <c r="GAI120" s="267"/>
      <c r="GAJ120" s="88"/>
      <c r="GAK120" s="89"/>
      <c r="GAL120" s="88"/>
      <c r="GAM120" s="267"/>
      <c r="GAN120" s="267"/>
      <c r="GAO120" s="267"/>
      <c r="GAP120" s="267"/>
      <c r="GAQ120" s="267"/>
      <c r="GAR120" s="267"/>
      <c r="GAS120" s="267"/>
      <c r="GAT120" s="267"/>
      <c r="GAU120" s="267"/>
      <c r="GAV120" s="267"/>
      <c r="GAW120" s="267"/>
      <c r="GAX120" s="267"/>
      <c r="GAY120" s="88"/>
      <c r="GAZ120" s="267"/>
      <c r="GBA120" s="267"/>
      <c r="GBB120" s="88"/>
      <c r="GBC120" s="89"/>
      <c r="GBD120" s="88"/>
      <c r="GBE120" s="267"/>
      <c r="GBF120" s="267"/>
      <c r="GBG120" s="267"/>
      <c r="GBH120" s="267"/>
      <c r="GBI120" s="267"/>
      <c r="GBJ120" s="267"/>
      <c r="GBK120" s="267"/>
      <c r="GBL120" s="267"/>
      <c r="GBM120" s="267"/>
      <c r="GBN120" s="267"/>
      <c r="GBO120" s="267"/>
      <c r="GBP120" s="267"/>
      <c r="GBQ120" s="88"/>
      <c r="GBR120" s="267"/>
      <c r="GBS120" s="267"/>
      <c r="GBT120" s="88"/>
      <c r="GBU120" s="89"/>
      <c r="GBV120" s="88"/>
      <c r="GBW120" s="267"/>
      <c r="GBX120" s="267"/>
      <c r="GBY120" s="267"/>
      <c r="GBZ120" s="267"/>
      <c r="GCA120" s="267"/>
      <c r="GCB120" s="267"/>
      <c r="GCC120" s="267"/>
      <c r="GCD120" s="267"/>
      <c r="GCE120" s="267"/>
      <c r="GCF120" s="267"/>
      <c r="GCG120" s="267"/>
      <c r="GCH120" s="267"/>
      <c r="GCI120" s="88"/>
      <c r="GCJ120" s="267"/>
      <c r="GCK120" s="267"/>
      <c r="GCL120" s="88"/>
      <c r="GCM120" s="89"/>
      <c r="GCN120" s="88"/>
      <c r="GCO120" s="267"/>
      <c r="GCP120" s="267"/>
      <c r="GCQ120" s="267"/>
      <c r="GCR120" s="267"/>
      <c r="GCS120" s="267"/>
      <c r="GCT120" s="267"/>
      <c r="GCU120" s="267"/>
      <c r="GCV120" s="267"/>
      <c r="GCW120" s="267"/>
      <c r="GCX120" s="267"/>
      <c r="GCY120" s="267"/>
      <c r="GCZ120" s="267"/>
      <c r="GDA120" s="88"/>
      <c r="GDB120" s="267"/>
      <c r="GDC120" s="267"/>
      <c r="GDD120" s="88"/>
      <c r="GDE120" s="89"/>
      <c r="GDF120" s="88"/>
      <c r="GDG120" s="267"/>
      <c r="GDH120" s="267"/>
      <c r="GDI120" s="267"/>
      <c r="GDJ120" s="267"/>
      <c r="GDK120" s="267"/>
      <c r="GDL120" s="267"/>
      <c r="GDM120" s="267"/>
      <c r="GDN120" s="267"/>
      <c r="GDO120" s="267"/>
      <c r="GDP120" s="267"/>
      <c r="GDQ120" s="267"/>
      <c r="GDR120" s="267"/>
      <c r="GDS120" s="88"/>
      <c r="GDT120" s="267"/>
      <c r="GDU120" s="267"/>
      <c r="GDV120" s="88"/>
      <c r="GDW120" s="89"/>
      <c r="GDX120" s="88"/>
      <c r="GDY120" s="267"/>
      <c r="GDZ120" s="267"/>
      <c r="GEA120" s="267"/>
      <c r="GEB120" s="267"/>
      <c r="GEC120" s="267"/>
      <c r="GED120" s="267"/>
      <c r="GEE120" s="267"/>
      <c r="GEF120" s="267"/>
      <c r="GEG120" s="267"/>
      <c r="GEH120" s="267"/>
      <c r="GEI120" s="267"/>
      <c r="GEJ120" s="267"/>
      <c r="GEK120" s="88"/>
      <c r="GEL120" s="267"/>
      <c r="GEM120" s="267"/>
      <c r="GEN120" s="88"/>
      <c r="GEO120" s="89"/>
      <c r="GEP120" s="88"/>
      <c r="GEQ120" s="267"/>
      <c r="GER120" s="267"/>
      <c r="GES120" s="267"/>
      <c r="GET120" s="267"/>
      <c r="GEU120" s="267"/>
      <c r="GEV120" s="267"/>
      <c r="GEW120" s="267"/>
      <c r="GEX120" s="267"/>
      <c r="GEY120" s="267"/>
      <c r="GEZ120" s="267"/>
      <c r="GFA120" s="267"/>
      <c r="GFB120" s="267"/>
      <c r="GFC120" s="88"/>
      <c r="GFD120" s="267"/>
      <c r="GFE120" s="267"/>
      <c r="GFF120" s="88"/>
      <c r="GFG120" s="89"/>
      <c r="GFH120" s="88"/>
      <c r="GFI120" s="267"/>
      <c r="GFJ120" s="267"/>
      <c r="GFK120" s="267"/>
      <c r="GFL120" s="267"/>
      <c r="GFM120" s="267"/>
      <c r="GFN120" s="267"/>
      <c r="GFO120" s="267"/>
      <c r="GFP120" s="267"/>
      <c r="GFQ120" s="267"/>
      <c r="GFR120" s="267"/>
      <c r="GFS120" s="267"/>
      <c r="GFT120" s="267"/>
      <c r="GFU120" s="88"/>
      <c r="GFV120" s="267"/>
      <c r="GFW120" s="267"/>
      <c r="GFX120" s="88"/>
      <c r="GFY120" s="89"/>
      <c r="GFZ120" s="88"/>
      <c r="GGA120" s="267"/>
      <c r="GGB120" s="267"/>
      <c r="GGC120" s="267"/>
      <c r="GGD120" s="267"/>
      <c r="GGE120" s="267"/>
      <c r="GGF120" s="267"/>
      <c r="GGG120" s="267"/>
      <c r="GGH120" s="267"/>
      <c r="GGI120" s="267"/>
      <c r="GGJ120" s="267"/>
      <c r="GGK120" s="267"/>
      <c r="GGL120" s="267"/>
      <c r="GGM120" s="88"/>
      <c r="GGN120" s="267"/>
      <c r="GGO120" s="267"/>
      <c r="GGP120" s="88"/>
      <c r="GGQ120" s="89"/>
      <c r="GGR120" s="88"/>
      <c r="GGS120" s="267"/>
      <c r="GGT120" s="267"/>
      <c r="GGU120" s="267"/>
      <c r="GGV120" s="267"/>
      <c r="GGW120" s="267"/>
      <c r="GGX120" s="267"/>
      <c r="GGY120" s="267"/>
      <c r="GGZ120" s="267"/>
      <c r="GHA120" s="267"/>
      <c r="GHB120" s="267"/>
      <c r="GHC120" s="267"/>
      <c r="GHD120" s="267"/>
      <c r="GHE120" s="88"/>
      <c r="GHF120" s="267"/>
      <c r="GHG120" s="267"/>
      <c r="GHH120" s="88"/>
      <c r="GHI120" s="89"/>
      <c r="GHJ120" s="88"/>
      <c r="GHK120" s="267"/>
      <c r="GHL120" s="267"/>
      <c r="GHM120" s="267"/>
      <c r="GHN120" s="267"/>
      <c r="GHO120" s="267"/>
      <c r="GHP120" s="267"/>
      <c r="GHQ120" s="267"/>
      <c r="GHR120" s="267"/>
      <c r="GHS120" s="267"/>
      <c r="GHT120" s="267"/>
      <c r="GHU120" s="267"/>
      <c r="GHV120" s="267"/>
      <c r="GHW120" s="88"/>
      <c r="GHX120" s="267"/>
      <c r="GHY120" s="267"/>
      <c r="GHZ120" s="88"/>
      <c r="GIA120" s="89"/>
      <c r="GIB120" s="88"/>
      <c r="GIC120" s="267"/>
      <c r="GID120" s="267"/>
      <c r="GIE120" s="267"/>
      <c r="GIF120" s="267"/>
      <c r="GIG120" s="267"/>
      <c r="GIH120" s="267"/>
      <c r="GII120" s="267"/>
      <c r="GIJ120" s="267"/>
      <c r="GIK120" s="267"/>
      <c r="GIL120" s="267"/>
      <c r="GIM120" s="267"/>
      <c r="GIN120" s="267"/>
      <c r="GIO120" s="88"/>
      <c r="GIP120" s="267"/>
      <c r="GIQ120" s="267"/>
      <c r="GIR120" s="88"/>
      <c r="GIS120" s="89"/>
      <c r="GIT120" s="88"/>
      <c r="GIU120" s="267"/>
      <c r="GIV120" s="267"/>
      <c r="GIW120" s="267"/>
      <c r="GIX120" s="267"/>
      <c r="GIY120" s="267"/>
      <c r="GIZ120" s="267"/>
      <c r="GJA120" s="267"/>
      <c r="GJB120" s="267"/>
      <c r="GJC120" s="267"/>
      <c r="GJD120" s="267"/>
      <c r="GJE120" s="267"/>
      <c r="GJF120" s="267"/>
      <c r="GJG120" s="88"/>
      <c r="GJH120" s="267"/>
      <c r="GJI120" s="267"/>
      <c r="GJJ120" s="88"/>
      <c r="GJK120" s="89"/>
      <c r="GJL120" s="88"/>
      <c r="GJM120" s="267"/>
      <c r="GJN120" s="267"/>
      <c r="GJO120" s="267"/>
      <c r="GJP120" s="267"/>
      <c r="GJQ120" s="267"/>
      <c r="GJR120" s="267"/>
      <c r="GJS120" s="267"/>
      <c r="GJT120" s="267"/>
      <c r="GJU120" s="267"/>
      <c r="GJV120" s="267"/>
      <c r="GJW120" s="267"/>
      <c r="GJX120" s="267"/>
      <c r="GJY120" s="88"/>
      <c r="GJZ120" s="267"/>
      <c r="GKA120" s="267"/>
      <c r="GKB120" s="88"/>
      <c r="GKC120" s="89"/>
      <c r="GKD120" s="88"/>
      <c r="GKE120" s="267"/>
      <c r="GKF120" s="267"/>
      <c r="GKG120" s="267"/>
      <c r="GKH120" s="267"/>
      <c r="GKI120" s="267"/>
      <c r="GKJ120" s="267"/>
      <c r="GKK120" s="267"/>
      <c r="GKL120" s="267"/>
      <c r="GKM120" s="267"/>
      <c r="GKN120" s="267"/>
      <c r="GKO120" s="267"/>
      <c r="GKP120" s="267"/>
      <c r="GKQ120" s="88"/>
      <c r="GKR120" s="267"/>
      <c r="GKS120" s="267"/>
      <c r="GKT120" s="88"/>
      <c r="GKU120" s="89"/>
      <c r="GKV120" s="88"/>
      <c r="GKW120" s="267"/>
      <c r="GKX120" s="267"/>
      <c r="GKY120" s="267"/>
      <c r="GKZ120" s="267"/>
      <c r="GLA120" s="267"/>
      <c r="GLB120" s="267"/>
      <c r="GLC120" s="267"/>
      <c r="GLD120" s="267"/>
      <c r="GLE120" s="267"/>
      <c r="GLF120" s="267"/>
      <c r="GLG120" s="267"/>
      <c r="GLH120" s="267"/>
      <c r="GLI120" s="88"/>
      <c r="GLJ120" s="267"/>
      <c r="GLK120" s="267"/>
      <c r="GLL120" s="88"/>
      <c r="GLM120" s="89"/>
      <c r="GLN120" s="88"/>
      <c r="GLO120" s="267"/>
      <c r="GLP120" s="267"/>
      <c r="GLQ120" s="267"/>
      <c r="GLR120" s="267"/>
      <c r="GLS120" s="267"/>
      <c r="GLT120" s="267"/>
      <c r="GLU120" s="267"/>
      <c r="GLV120" s="267"/>
      <c r="GLW120" s="267"/>
      <c r="GLX120" s="267"/>
      <c r="GLY120" s="267"/>
      <c r="GLZ120" s="267"/>
      <c r="GMA120" s="88"/>
      <c r="GMB120" s="267"/>
      <c r="GMC120" s="267"/>
      <c r="GMD120" s="88"/>
      <c r="GME120" s="89"/>
      <c r="GMF120" s="88"/>
      <c r="GMG120" s="267"/>
      <c r="GMH120" s="267"/>
      <c r="GMI120" s="267"/>
      <c r="GMJ120" s="267"/>
      <c r="GMK120" s="267"/>
      <c r="GML120" s="267"/>
      <c r="GMM120" s="267"/>
      <c r="GMN120" s="267"/>
      <c r="GMO120" s="267"/>
      <c r="GMP120" s="267"/>
      <c r="GMQ120" s="267"/>
      <c r="GMR120" s="267"/>
      <c r="GMS120" s="88"/>
      <c r="GMT120" s="267"/>
      <c r="GMU120" s="267"/>
      <c r="GMV120" s="88"/>
      <c r="GMW120" s="89"/>
      <c r="GMX120" s="88"/>
      <c r="GMY120" s="267"/>
      <c r="GMZ120" s="267"/>
      <c r="GNA120" s="267"/>
      <c r="GNB120" s="267"/>
      <c r="GNC120" s="267"/>
      <c r="GND120" s="267"/>
      <c r="GNE120" s="267"/>
      <c r="GNF120" s="267"/>
      <c r="GNG120" s="267"/>
      <c r="GNH120" s="267"/>
      <c r="GNI120" s="267"/>
      <c r="GNJ120" s="267"/>
      <c r="GNK120" s="88"/>
      <c r="GNL120" s="267"/>
      <c r="GNM120" s="267"/>
      <c r="GNN120" s="88"/>
      <c r="GNO120" s="89"/>
      <c r="GNP120" s="88"/>
      <c r="GNQ120" s="267"/>
      <c r="GNR120" s="267"/>
      <c r="GNS120" s="267"/>
      <c r="GNT120" s="267"/>
      <c r="GNU120" s="267"/>
      <c r="GNV120" s="267"/>
      <c r="GNW120" s="267"/>
      <c r="GNX120" s="267"/>
      <c r="GNY120" s="267"/>
      <c r="GNZ120" s="267"/>
      <c r="GOA120" s="267"/>
      <c r="GOB120" s="267"/>
      <c r="GOC120" s="88"/>
      <c r="GOD120" s="267"/>
      <c r="GOE120" s="267"/>
      <c r="GOF120" s="88"/>
      <c r="GOG120" s="89"/>
      <c r="GOH120" s="88"/>
      <c r="GOI120" s="267"/>
      <c r="GOJ120" s="267"/>
      <c r="GOK120" s="267"/>
      <c r="GOL120" s="267"/>
      <c r="GOM120" s="267"/>
      <c r="GON120" s="267"/>
      <c r="GOO120" s="267"/>
      <c r="GOP120" s="267"/>
      <c r="GOQ120" s="267"/>
      <c r="GOR120" s="267"/>
      <c r="GOS120" s="267"/>
      <c r="GOT120" s="267"/>
      <c r="GOU120" s="88"/>
      <c r="GOV120" s="267"/>
      <c r="GOW120" s="267"/>
      <c r="GOX120" s="88"/>
      <c r="GOY120" s="89"/>
      <c r="GOZ120" s="88"/>
      <c r="GPA120" s="267"/>
      <c r="GPB120" s="267"/>
      <c r="GPC120" s="267"/>
      <c r="GPD120" s="267"/>
      <c r="GPE120" s="267"/>
      <c r="GPF120" s="267"/>
      <c r="GPG120" s="267"/>
      <c r="GPH120" s="267"/>
      <c r="GPI120" s="267"/>
      <c r="GPJ120" s="267"/>
      <c r="GPK120" s="267"/>
      <c r="GPL120" s="267"/>
      <c r="GPM120" s="88"/>
      <c r="GPN120" s="267"/>
      <c r="GPO120" s="267"/>
      <c r="GPP120" s="88"/>
      <c r="GPQ120" s="89"/>
      <c r="GPR120" s="88"/>
      <c r="GPS120" s="267"/>
      <c r="GPT120" s="267"/>
      <c r="GPU120" s="267"/>
      <c r="GPV120" s="267"/>
      <c r="GPW120" s="267"/>
      <c r="GPX120" s="267"/>
      <c r="GPY120" s="267"/>
      <c r="GPZ120" s="267"/>
      <c r="GQA120" s="267"/>
      <c r="GQB120" s="267"/>
      <c r="GQC120" s="267"/>
      <c r="GQD120" s="267"/>
      <c r="GQE120" s="88"/>
      <c r="GQF120" s="267"/>
      <c r="GQG120" s="267"/>
      <c r="GQH120" s="88"/>
      <c r="GQI120" s="89"/>
      <c r="GQJ120" s="88"/>
      <c r="GQK120" s="267"/>
      <c r="GQL120" s="267"/>
      <c r="GQM120" s="267"/>
      <c r="GQN120" s="267"/>
      <c r="GQO120" s="267"/>
      <c r="GQP120" s="267"/>
      <c r="GQQ120" s="267"/>
      <c r="GQR120" s="267"/>
      <c r="GQS120" s="267"/>
      <c r="GQT120" s="267"/>
      <c r="GQU120" s="267"/>
      <c r="GQV120" s="267"/>
      <c r="GQW120" s="88"/>
      <c r="GQX120" s="267"/>
      <c r="GQY120" s="267"/>
      <c r="GQZ120" s="88"/>
      <c r="GRA120" s="89"/>
      <c r="GRB120" s="88"/>
      <c r="GRC120" s="267"/>
      <c r="GRD120" s="267"/>
      <c r="GRE120" s="267"/>
      <c r="GRF120" s="267"/>
      <c r="GRG120" s="267"/>
      <c r="GRH120" s="267"/>
      <c r="GRI120" s="267"/>
      <c r="GRJ120" s="267"/>
      <c r="GRK120" s="267"/>
      <c r="GRL120" s="267"/>
      <c r="GRM120" s="267"/>
      <c r="GRN120" s="267"/>
      <c r="GRO120" s="88"/>
      <c r="GRP120" s="267"/>
      <c r="GRQ120" s="267"/>
      <c r="GRR120" s="88"/>
      <c r="GRS120" s="89"/>
      <c r="GRT120" s="88"/>
      <c r="GRU120" s="267"/>
      <c r="GRV120" s="267"/>
      <c r="GRW120" s="267"/>
      <c r="GRX120" s="267"/>
      <c r="GRY120" s="267"/>
      <c r="GRZ120" s="267"/>
      <c r="GSA120" s="267"/>
      <c r="GSB120" s="267"/>
      <c r="GSC120" s="267"/>
      <c r="GSD120" s="267"/>
      <c r="GSE120" s="267"/>
      <c r="GSF120" s="267"/>
      <c r="GSG120" s="88"/>
      <c r="GSH120" s="267"/>
      <c r="GSI120" s="267"/>
      <c r="GSJ120" s="88"/>
      <c r="GSK120" s="89"/>
      <c r="GSL120" s="88"/>
      <c r="GSM120" s="267"/>
      <c r="GSN120" s="267"/>
      <c r="GSO120" s="267"/>
      <c r="GSP120" s="267"/>
      <c r="GSQ120" s="267"/>
      <c r="GSR120" s="267"/>
      <c r="GSS120" s="267"/>
      <c r="GST120" s="267"/>
      <c r="GSU120" s="267"/>
      <c r="GSV120" s="267"/>
      <c r="GSW120" s="267"/>
      <c r="GSX120" s="267"/>
      <c r="GSY120" s="88"/>
      <c r="GSZ120" s="267"/>
      <c r="GTA120" s="267"/>
      <c r="GTB120" s="88"/>
      <c r="GTC120" s="89"/>
      <c r="GTD120" s="88"/>
      <c r="GTE120" s="267"/>
      <c r="GTF120" s="267"/>
      <c r="GTG120" s="267"/>
      <c r="GTH120" s="267"/>
      <c r="GTI120" s="267"/>
      <c r="GTJ120" s="267"/>
      <c r="GTK120" s="267"/>
      <c r="GTL120" s="267"/>
      <c r="GTM120" s="267"/>
      <c r="GTN120" s="267"/>
      <c r="GTO120" s="267"/>
      <c r="GTP120" s="267"/>
      <c r="GTQ120" s="88"/>
      <c r="GTR120" s="267"/>
      <c r="GTS120" s="267"/>
      <c r="GTT120" s="88"/>
      <c r="GTU120" s="89"/>
      <c r="GTV120" s="88"/>
      <c r="GTW120" s="267"/>
      <c r="GTX120" s="267"/>
      <c r="GTY120" s="267"/>
      <c r="GTZ120" s="267"/>
      <c r="GUA120" s="267"/>
      <c r="GUB120" s="267"/>
      <c r="GUC120" s="267"/>
      <c r="GUD120" s="267"/>
      <c r="GUE120" s="267"/>
      <c r="GUF120" s="267"/>
      <c r="GUG120" s="267"/>
      <c r="GUH120" s="267"/>
      <c r="GUI120" s="88"/>
      <c r="GUJ120" s="267"/>
      <c r="GUK120" s="267"/>
      <c r="GUL120" s="88"/>
      <c r="GUM120" s="89"/>
      <c r="GUN120" s="88"/>
      <c r="GUO120" s="267"/>
      <c r="GUP120" s="267"/>
      <c r="GUQ120" s="267"/>
      <c r="GUR120" s="267"/>
      <c r="GUS120" s="267"/>
      <c r="GUT120" s="267"/>
      <c r="GUU120" s="267"/>
      <c r="GUV120" s="267"/>
      <c r="GUW120" s="267"/>
      <c r="GUX120" s="267"/>
      <c r="GUY120" s="267"/>
      <c r="GUZ120" s="267"/>
      <c r="GVA120" s="88"/>
      <c r="GVB120" s="267"/>
      <c r="GVC120" s="267"/>
      <c r="GVD120" s="88"/>
      <c r="GVE120" s="89"/>
      <c r="GVF120" s="88"/>
      <c r="GVG120" s="267"/>
      <c r="GVH120" s="267"/>
      <c r="GVI120" s="267"/>
      <c r="GVJ120" s="267"/>
      <c r="GVK120" s="267"/>
      <c r="GVL120" s="267"/>
      <c r="GVM120" s="267"/>
      <c r="GVN120" s="267"/>
      <c r="GVO120" s="267"/>
      <c r="GVP120" s="267"/>
      <c r="GVQ120" s="267"/>
      <c r="GVR120" s="267"/>
      <c r="GVS120" s="88"/>
      <c r="GVT120" s="267"/>
      <c r="GVU120" s="267"/>
      <c r="GVV120" s="88"/>
      <c r="GVW120" s="89"/>
      <c r="GVX120" s="88"/>
      <c r="GVY120" s="267"/>
      <c r="GVZ120" s="267"/>
      <c r="GWA120" s="267"/>
      <c r="GWB120" s="267"/>
      <c r="GWC120" s="267"/>
      <c r="GWD120" s="267"/>
      <c r="GWE120" s="267"/>
      <c r="GWF120" s="267"/>
      <c r="GWG120" s="267"/>
      <c r="GWH120" s="267"/>
      <c r="GWI120" s="267"/>
      <c r="GWJ120" s="267"/>
      <c r="GWK120" s="88"/>
      <c r="GWL120" s="267"/>
      <c r="GWM120" s="267"/>
      <c r="GWN120" s="88"/>
      <c r="GWO120" s="89"/>
      <c r="GWP120" s="88"/>
      <c r="GWQ120" s="267"/>
      <c r="GWR120" s="267"/>
      <c r="GWS120" s="267"/>
      <c r="GWT120" s="267"/>
      <c r="GWU120" s="267"/>
      <c r="GWV120" s="267"/>
      <c r="GWW120" s="267"/>
      <c r="GWX120" s="267"/>
      <c r="GWY120" s="267"/>
      <c r="GWZ120" s="267"/>
      <c r="GXA120" s="267"/>
      <c r="GXB120" s="267"/>
      <c r="GXC120" s="88"/>
      <c r="GXD120" s="267"/>
      <c r="GXE120" s="267"/>
      <c r="GXF120" s="88"/>
      <c r="GXG120" s="89"/>
      <c r="GXH120" s="88"/>
      <c r="GXI120" s="267"/>
      <c r="GXJ120" s="267"/>
      <c r="GXK120" s="267"/>
      <c r="GXL120" s="267"/>
      <c r="GXM120" s="267"/>
      <c r="GXN120" s="267"/>
      <c r="GXO120" s="267"/>
      <c r="GXP120" s="267"/>
      <c r="GXQ120" s="267"/>
      <c r="GXR120" s="267"/>
      <c r="GXS120" s="267"/>
      <c r="GXT120" s="267"/>
      <c r="GXU120" s="88"/>
      <c r="GXV120" s="267"/>
      <c r="GXW120" s="267"/>
      <c r="GXX120" s="88"/>
      <c r="GXY120" s="89"/>
      <c r="GXZ120" s="88"/>
      <c r="GYA120" s="267"/>
      <c r="GYB120" s="267"/>
      <c r="GYC120" s="267"/>
      <c r="GYD120" s="267"/>
      <c r="GYE120" s="267"/>
      <c r="GYF120" s="267"/>
      <c r="GYG120" s="267"/>
      <c r="GYH120" s="267"/>
      <c r="GYI120" s="267"/>
      <c r="GYJ120" s="267"/>
      <c r="GYK120" s="267"/>
      <c r="GYL120" s="267"/>
      <c r="GYM120" s="88"/>
      <c r="GYN120" s="267"/>
      <c r="GYO120" s="267"/>
      <c r="GYP120" s="88"/>
      <c r="GYQ120" s="89"/>
      <c r="GYR120" s="88"/>
      <c r="GYS120" s="267"/>
      <c r="GYT120" s="267"/>
      <c r="GYU120" s="267"/>
      <c r="GYV120" s="267"/>
      <c r="GYW120" s="267"/>
      <c r="GYX120" s="267"/>
      <c r="GYY120" s="267"/>
      <c r="GYZ120" s="267"/>
      <c r="GZA120" s="267"/>
      <c r="GZB120" s="267"/>
      <c r="GZC120" s="267"/>
      <c r="GZD120" s="267"/>
      <c r="GZE120" s="88"/>
      <c r="GZF120" s="267"/>
      <c r="GZG120" s="267"/>
      <c r="GZH120" s="88"/>
      <c r="GZI120" s="89"/>
      <c r="GZJ120" s="88"/>
      <c r="GZK120" s="267"/>
      <c r="GZL120" s="267"/>
      <c r="GZM120" s="267"/>
      <c r="GZN120" s="267"/>
      <c r="GZO120" s="267"/>
      <c r="GZP120" s="267"/>
      <c r="GZQ120" s="267"/>
      <c r="GZR120" s="267"/>
      <c r="GZS120" s="267"/>
      <c r="GZT120" s="267"/>
      <c r="GZU120" s="267"/>
      <c r="GZV120" s="267"/>
      <c r="GZW120" s="88"/>
      <c r="GZX120" s="267"/>
      <c r="GZY120" s="267"/>
      <c r="GZZ120" s="88"/>
      <c r="HAA120" s="89"/>
      <c r="HAB120" s="88"/>
      <c r="HAC120" s="267"/>
      <c r="HAD120" s="267"/>
      <c r="HAE120" s="267"/>
      <c r="HAF120" s="267"/>
      <c r="HAG120" s="267"/>
      <c r="HAH120" s="267"/>
      <c r="HAI120" s="267"/>
      <c r="HAJ120" s="267"/>
      <c r="HAK120" s="267"/>
      <c r="HAL120" s="267"/>
      <c r="HAM120" s="267"/>
      <c r="HAN120" s="267"/>
      <c r="HAO120" s="88"/>
      <c r="HAP120" s="267"/>
      <c r="HAQ120" s="267"/>
      <c r="HAR120" s="88"/>
      <c r="HAS120" s="89"/>
      <c r="HAT120" s="88"/>
      <c r="HAU120" s="267"/>
      <c r="HAV120" s="267"/>
      <c r="HAW120" s="267"/>
      <c r="HAX120" s="267"/>
      <c r="HAY120" s="267"/>
      <c r="HAZ120" s="267"/>
      <c r="HBA120" s="267"/>
      <c r="HBB120" s="267"/>
      <c r="HBC120" s="267"/>
      <c r="HBD120" s="267"/>
      <c r="HBE120" s="267"/>
      <c r="HBF120" s="267"/>
      <c r="HBG120" s="88"/>
      <c r="HBH120" s="267"/>
      <c r="HBI120" s="267"/>
      <c r="HBJ120" s="88"/>
      <c r="HBK120" s="89"/>
      <c r="HBL120" s="88"/>
      <c r="HBM120" s="267"/>
      <c r="HBN120" s="267"/>
      <c r="HBO120" s="267"/>
      <c r="HBP120" s="267"/>
      <c r="HBQ120" s="267"/>
      <c r="HBR120" s="267"/>
      <c r="HBS120" s="267"/>
      <c r="HBT120" s="267"/>
      <c r="HBU120" s="267"/>
      <c r="HBV120" s="267"/>
      <c r="HBW120" s="267"/>
      <c r="HBX120" s="267"/>
      <c r="HBY120" s="88"/>
      <c r="HBZ120" s="267"/>
      <c r="HCA120" s="267"/>
      <c r="HCB120" s="88"/>
      <c r="HCC120" s="89"/>
      <c r="HCD120" s="88"/>
      <c r="HCE120" s="267"/>
      <c r="HCF120" s="267"/>
      <c r="HCG120" s="267"/>
      <c r="HCH120" s="267"/>
      <c r="HCI120" s="267"/>
      <c r="HCJ120" s="267"/>
      <c r="HCK120" s="267"/>
      <c r="HCL120" s="267"/>
      <c r="HCM120" s="267"/>
      <c r="HCN120" s="267"/>
      <c r="HCO120" s="267"/>
      <c r="HCP120" s="267"/>
      <c r="HCQ120" s="88"/>
      <c r="HCR120" s="267"/>
      <c r="HCS120" s="267"/>
      <c r="HCT120" s="88"/>
      <c r="HCU120" s="89"/>
      <c r="HCV120" s="88"/>
      <c r="HCW120" s="267"/>
      <c r="HCX120" s="267"/>
      <c r="HCY120" s="267"/>
      <c r="HCZ120" s="267"/>
      <c r="HDA120" s="267"/>
      <c r="HDB120" s="267"/>
      <c r="HDC120" s="267"/>
      <c r="HDD120" s="267"/>
      <c r="HDE120" s="267"/>
      <c r="HDF120" s="267"/>
      <c r="HDG120" s="267"/>
      <c r="HDH120" s="267"/>
      <c r="HDI120" s="88"/>
      <c r="HDJ120" s="267"/>
      <c r="HDK120" s="267"/>
      <c r="HDL120" s="88"/>
      <c r="HDM120" s="89"/>
      <c r="HDN120" s="88"/>
      <c r="HDO120" s="267"/>
      <c r="HDP120" s="267"/>
      <c r="HDQ120" s="267"/>
      <c r="HDR120" s="267"/>
      <c r="HDS120" s="267"/>
      <c r="HDT120" s="267"/>
      <c r="HDU120" s="267"/>
      <c r="HDV120" s="267"/>
      <c r="HDW120" s="267"/>
      <c r="HDX120" s="267"/>
      <c r="HDY120" s="267"/>
      <c r="HDZ120" s="267"/>
      <c r="HEA120" s="88"/>
      <c r="HEB120" s="267"/>
      <c r="HEC120" s="267"/>
      <c r="HED120" s="88"/>
      <c r="HEE120" s="89"/>
      <c r="HEF120" s="88"/>
      <c r="HEG120" s="267"/>
      <c r="HEH120" s="267"/>
      <c r="HEI120" s="267"/>
      <c r="HEJ120" s="267"/>
      <c r="HEK120" s="267"/>
      <c r="HEL120" s="267"/>
      <c r="HEM120" s="267"/>
      <c r="HEN120" s="267"/>
      <c r="HEO120" s="267"/>
      <c r="HEP120" s="267"/>
      <c r="HEQ120" s="267"/>
      <c r="HER120" s="267"/>
      <c r="HES120" s="88"/>
      <c r="HET120" s="267"/>
      <c r="HEU120" s="267"/>
      <c r="HEV120" s="88"/>
      <c r="HEW120" s="89"/>
      <c r="HEX120" s="88"/>
      <c r="HEY120" s="267"/>
      <c r="HEZ120" s="267"/>
      <c r="HFA120" s="267"/>
      <c r="HFB120" s="267"/>
      <c r="HFC120" s="267"/>
      <c r="HFD120" s="267"/>
      <c r="HFE120" s="267"/>
      <c r="HFF120" s="267"/>
      <c r="HFG120" s="267"/>
      <c r="HFH120" s="267"/>
      <c r="HFI120" s="267"/>
      <c r="HFJ120" s="267"/>
      <c r="HFK120" s="88"/>
      <c r="HFL120" s="267"/>
      <c r="HFM120" s="267"/>
      <c r="HFN120" s="88"/>
      <c r="HFO120" s="89"/>
      <c r="HFP120" s="88"/>
      <c r="HFQ120" s="267"/>
      <c r="HFR120" s="267"/>
      <c r="HFS120" s="267"/>
      <c r="HFT120" s="267"/>
      <c r="HFU120" s="267"/>
      <c r="HFV120" s="267"/>
      <c r="HFW120" s="267"/>
      <c r="HFX120" s="267"/>
      <c r="HFY120" s="267"/>
      <c r="HFZ120" s="267"/>
      <c r="HGA120" s="267"/>
      <c r="HGB120" s="267"/>
      <c r="HGC120" s="88"/>
      <c r="HGD120" s="267"/>
      <c r="HGE120" s="267"/>
      <c r="HGF120" s="88"/>
      <c r="HGG120" s="89"/>
      <c r="HGH120" s="88"/>
      <c r="HGI120" s="267"/>
      <c r="HGJ120" s="267"/>
      <c r="HGK120" s="267"/>
      <c r="HGL120" s="267"/>
      <c r="HGM120" s="267"/>
      <c r="HGN120" s="267"/>
      <c r="HGO120" s="267"/>
      <c r="HGP120" s="267"/>
      <c r="HGQ120" s="267"/>
      <c r="HGR120" s="267"/>
      <c r="HGS120" s="267"/>
      <c r="HGT120" s="267"/>
      <c r="HGU120" s="88"/>
      <c r="HGV120" s="267"/>
      <c r="HGW120" s="267"/>
      <c r="HGX120" s="88"/>
      <c r="HGY120" s="89"/>
      <c r="HGZ120" s="88"/>
      <c r="HHA120" s="267"/>
      <c r="HHB120" s="267"/>
      <c r="HHC120" s="267"/>
      <c r="HHD120" s="267"/>
      <c r="HHE120" s="267"/>
      <c r="HHF120" s="267"/>
      <c r="HHG120" s="267"/>
      <c r="HHH120" s="267"/>
      <c r="HHI120" s="267"/>
      <c r="HHJ120" s="267"/>
      <c r="HHK120" s="267"/>
      <c r="HHL120" s="267"/>
      <c r="HHM120" s="88"/>
      <c r="HHN120" s="267"/>
      <c r="HHO120" s="267"/>
      <c r="HHP120" s="88"/>
      <c r="HHQ120" s="89"/>
      <c r="HHR120" s="88"/>
      <c r="HHS120" s="267"/>
      <c r="HHT120" s="267"/>
      <c r="HHU120" s="267"/>
      <c r="HHV120" s="267"/>
      <c r="HHW120" s="267"/>
      <c r="HHX120" s="267"/>
      <c r="HHY120" s="267"/>
      <c r="HHZ120" s="267"/>
      <c r="HIA120" s="267"/>
      <c r="HIB120" s="267"/>
      <c r="HIC120" s="267"/>
      <c r="HID120" s="267"/>
      <c r="HIE120" s="88"/>
      <c r="HIF120" s="267"/>
      <c r="HIG120" s="267"/>
      <c r="HIH120" s="88"/>
      <c r="HII120" s="89"/>
      <c r="HIJ120" s="88"/>
      <c r="HIK120" s="267"/>
      <c r="HIL120" s="267"/>
      <c r="HIM120" s="267"/>
      <c r="HIN120" s="267"/>
      <c r="HIO120" s="267"/>
      <c r="HIP120" s="267"/>
      <c r="HIQ120" s="267"/>
      <c r="HIR120" s="267"/>
      <c r="HIS120" s="267"/>
      <c r="HIT120" s="267"/>
      <c r="HIU120" s="267"/>
      <c r="HIV120" s="267"/>
      <c r="HIW120" s="88"/>
      <c r="HIX120" s="267"/>
      <c r="HIY120" s="267"/>
      <c r="HIZ120" s="88"/>
      <c r="HJA120" s="89"/>
      <c r="HJB120" s="88"/>
      <c r="HJC120" s="267"/>
      <c r="HJD120" s="267"/>
      <c r="HJE120" s="267"/>
      <c r="HJF120" s="267"/>
      <c r="HJG120" s="267"/>
      <c r="HJH120" s="267"/>
      <c r="HJI120" s="267"/>
      <c r="HJJ120" s="267"/>
      <c r="HJK120" s="267"/>
      <c r="HJL120" s="267"/>
      <c r="HJM120" s="267"/>
      <c r="HJN120" s="267"/>
      <c r="HJO120" s="88"/>
      <c r="HJP120" s="267"/>
      <c r="HJQ120" s="267"/>
      <c r="HJR120" s="88"/>
      <c r="HJS120" s="89"/>
      <c r="HJT120" s="88"/>
      <c r="HJU120" s="267"/>
      <c r="HJV120" s="267"/>
      <c r="HJW120" s="267"/>
      <c r="HJX120" s="267"/>
      <c r="HJY120" s="267"/>
      <c r="HJZ120" s="267"/>
      <c r="HKA120" s="267"/>
      <c r="HKB120" s="267"/>
      <c r="HKC120" s="267"/>
      <c r="HKD120" s="267"/>
      <c r="HKE120" s="267"/>
      <c r="HKF120" s="267"/>
      <c r="HKG120" s="88"/>
      <c r="HKH120" s="267"/>
      <c r="HKI120" s="267"/>
      <c r="HKJ120" s="88"/>
      <c r="HKK120" s="89"/>
      <c r="HKL120" s="88"/>
      <c r="HKM120" s="267"/>
      <c r="HKN120" s="267"/>
      <c r="HKO120" s="267"/>
      <c r="HKP120" s="267"/>
      <c r="HKQ120" s="267"/>
      <c r="HKR120" s="267"/>
      <c r="HKS120" s="267"/>
      <c r="HKT120" s="267"/>
      <c r="HKU120" s="267"/>
      <c r="HKV120" s="267"/>
      <c r="HKW120" s="267"/>
      <c r="HKX120" s="267"/>
      <c r="HKY120" s="88"/>
      <c r="HKZ120" s="267"/>
      <c r="HLA120" s="267"/>
      <c r="HLB120" s="88"/>
      <c r="HLC120" s="89"/>
      <c r="HLD120" s="88"/>
      <c r="HLE120" s="267"/>
      <c r="HLF120" s="267"/>
      <c r="HLG120" s="267"/>
      <c r="HLH120" s="267"/>
      <c r="HLI120" s="267"/>
      <c r="HLJ120" s="267"/>
      <c r="HLK120" s="267"/>
      <c r="HLL120" s="267"/>
      <c r="HLM120" s="267"/>
      <c r="HLN120" s="267"/>
      <c r="HLO120" s="267"/>
      <c r="HLP120" s="267"/>
      <c r="HLQ120" s="88"/>
      <c r="HLR120" s="267"/>
      <c r="HLS120" s="267"/>
      <c r="HLT120" s="88"/>
      <c r="HLU120" s="89"/>
      <c r="HLV120" s="88"/>
      <c r="HLW120" s="267"/>
      <c r="HLX120" s="267"/>
      <c r="HLY120" s="267"/>
      <c r="HLZ120" s="267"/>
      <c r="HMA120" s="267"/>
      <c r="HMB120" s="267"/>
      <c r="HMC120" s="267"/>
      <c r="HMD120" s="267"/>
      <c r="HME120" s="267"/>
      <c r="HMF120" s="267"/>
      <c r="HMG120" s="267"/>
      <c r="HMH120" s="267"/>
      <c r="HMI120" s="88"/>
      <c r="HMJ120" s="267"/>
      <c r="HMK120" s="267"/>
      <c r="HML120" s="88"/>
      <c r="HMM120" s="89"/>
      <c r="HMN120" s="88"/>
      <c r="HMO120" s="267"/>
      <c r="HMP120" s="267"/>
      <c r="HMQ120" s="267"/>
      <c r="HMR120" s="267"/>
      <c r="HMS120" s="267"/>
      <c r="HMT120" s="267"/>
      <c r="HMU120" s="267"/>
      <c r="HMV120" s="267"/>
      <c r="HMW120" s="267"/>
      <c r="HMX120" s="267"/>
      <c r="HMY120" s="267"/>
      <c r="HMZ120" s="267"/>
      <c r="HNA120" s="88"/>
      <c r="HNB120" s="267"/>
      <c r="HNC120" s="267"/>
      <c r="HND120" s="88"/>
      <c r="HNE120" s="89"/>
      <c r="HNF120" s="88"/>
      <c r="HNG120" s="267"/>
      <c r="HNH120" s="267"/>
      <c r="HNI120" s="267"/>
      <c r="HNJ120" s="267"/>
      <c r="HNK120" s="267"/>
      <c r="HNL120" s="267"/>
      <c r="HNM120" s="267"/>
      <c r="HNN120" s="267"/>
      <c r="HNO120" s="267"/>
      <c r="HNP120" s="267"/>
      <c r="HNQ120" s="267"/>
      <c r="HNR120" s="267"/>
      <c r="HNS120" s="88"/>
      <c r="HNT120" s="267"/>
      <c r="HNU120" s="267"/>
      <c r="HNV120" s="88"/>
      <c r="HNW120" s="89"/>
      <c r="HNX120" s="88"/>
      <c r="HNY120" s="267"/>
      <c r="HNZ120" s="267"/>
      <c r="HOA120" s="267"/>
      <c r="HOB120" s="267"/>
      <c r="HOC120" s="267"/>
      <c r="HOD120" s="267"/>
      <c r="HOE120" s="267"/>
      <c r="HOF120" s="267"/>
      <c r="HOG120" s="267"/>
      <c r="HOH120" s="267"/>
      <c r="HOI120" s="267"/>
      <c r="HOJ120" s="267"/>
      <c r="HOK120" s="88"/>
      <c r="HOL120" s="267"/>
      <c r="HOM120" s="267"/>
      <c r="HON120" s="88"/>
      <c r="HOO120" s="89"/>
      <c r="HOP120" s="88"/>
      <c r="HOQ120" s="267"/>
      <c r="HOR120" s="267"/>
      <c r="HOS120" s="267"/>
      <c r="HOT120" s="267"/>
      <c r="HOU120" s="267"/>
      <c r="HOV120" s="267"/>
      <c r="HOW120" s="267"/>
      <c r="HOX120" s="267"/>
      <c r="HOY120" s="267"/>
      <c r="HOZ120" s="267"/>
      <c r="HPA120" s="267"/>
      <c r="HPB120" s="267"/>
      <c r="HPC120" s="88"/>
      <c r="HPD120" s="267"/>
      <c r="HPE120" s="267"/>
      <c r="HPF120" s="88"/>
      <c r="HPG120" s="89"/>
      <c r="HPH120" s="88"/>
      <c r="HPI120" s="267"/>
      <c r="HPJ120" s="267"/>
      <c r="HPK120" s="267"/>
      <c r="HPL120" s="267"/>
      <c r="HPM120" s="267"/>
      <c r="HPN120" s="267"/>
      <c r="HPO120" s="267"/>
      <c r="HPP120" s="267"/>
      <c r="HPQ120" s="267"/>
      <c r="HPR120" s="267"/>
      <c r="HPS120" s="267"/>
      <c r="HPT120" s="267"/>
      <c r="HPU120" s="88"/>
      <c r="HPV120" s="267"/>
      <c r="HPW120" s="267"/>
      <c r="HPX120" s="88"/>
      <c r="HPY120" s="89"/>
      <c r="HPZ120" s="88"/>
      <c r="HQA120" s="267"/>
      <c r="HQB120" s="267"/>
      <c r="HQC120" s="267"/>
      <c r="HQD120" s="267"/>
      <c r="HQE120" s="267"/>
      <c r="HQF120" s="267"/>
      <c r="HQG120" s="267"/>
      <c r="HQH120" s="267"/>
      <c r="HQI120" s="267"/>
      <c r="HQJ120" s="267"/>
      <c r="HQK120" s="267"/>
      <c r="HQL120" s="267"/>
      <c r="HQM120" s="88"/>
      <c r="HQN120" s="267"/>
      <c r="HQO120" s="267"/>
      <c r="HQP120" s="88"/>
      <c r="HQQ120" s="89"/>
      <c r="HQR120" s="88"/>
      <c r="HQS120" s="267"/>
      <c r="HQT120" s="267"/>
      <c r="HQU120" s="267"/>
      <c r="HQV120" s="267"/>
      <c r="HQW120" s="267"/>
      <c r="HQX120" s="267"/>
      <c r="HQY120" s="267"/>
      <c r="HQZ120" s="267"/>
      <c r="HRA120" s="267"/>
      <c r="HRB120" s="267"/>
      <c r="HRC120" s="267"/>
      <c r="HRD120" s="267"/>
      <c r="HRE120" s="88"/>
      <c r="HRF120" s="267"/>
      <c r="HRG120" s="267"/>
      <c r="HRH120" s="88"/>
      <c r="HRI120" s="89"/>
      <c r="HRJ120" s="88"/>
      <c r="HRK120" s="267"/>
      <c r="HRL120" s="267"/>
      <c r="HRM120" s="267"/>
      <c r="HRN120" s="267"/>
      <c r="HRO120" s="267"/>
      <c r="HRP120" s="267"/>
      <c r="HRQ120" s="267"/>
      <c r="HRR120" s="267"/>
      <c r="HRS120" s="267"/>
      <c r="HRT120" s="267"/>
      <c r="HRU120" s="267"/>
      <c r="HRV120" s="267"/>
      <c r="HRW120" s="88"/>
      <c r="HRX120" s="267"/>
      <c r="HRY120" s="267"/>
      <c r="HRZ120" s="88"/>
      <c r="HSA120" s="89"/>
      <c r="HSB120" s="88"/>
      <c r="HSC120" s="267"/>
      <c r="HSD120" s="267"/>
      <c r="HSE120" s="267"/>
      <c r="HSF120" s="267"/>
      <c r="HSG120" s="267"/>
      <c r="HSH120" s="267"/>
      <c r="HSI120" s="267"/>
      <c r="HSJ120" s="267"/>
      <c r="HSK120" s="267"/>
      <c r="HSL120" s="267"/>
      <c r="HSM120" s="267"/>
      <c r="HSN120" s="267"/>
      <c r="HSO120" s="88"/>
      <c r="HSP120" s="267"/>
      <c r="HSQ120" s="267"/>
      <c r="HSR120" s="88"/>
      <c r="HSS120" s="89"/>
      <c r="HST120" s="88"/>
      <c r="HSU120" s="267"/>
      <c r="HSV120" s="267"/>
      <c r="HSW120" s="267"/>
      <c r="HSX120" s="267"/>
      <c r="HSY120" s="267"/>
      <c r="HSZ120" s="267"/>
      <c r="HTA120" s="267"/>
      <c r="HTB120" s="267"/>
      <c r="HTC120" s="267"/>
      <c r="HTD120" s="267"/>
      <c r="HTE120" s="267"/>
      <c r="HTF120" s="267"/>
      <c r="HTG120" s="88"/>
      <c r="HTH120" s="267"/>
      <c r="HTI120" s="267"/>
      <c r="HTJ120" s="88"/>
      <c r="HTK120" s="89"/>
      <c r="HTL120" s="88"/>
      <c r="HTM120" s="267"/>
      <c r="HTN120" s="267"/>
      <c r="HTO120" s="267"/>
      <c r="HTP120" s="267"/>
      <c r="HTQ120" s="267"/>
      <c r="HTR120" s="267"/>
      <c r="HTS120" s="267"/>
      <c r="HTT120" s="267"/>
      <c r="HTU120" s="267"/>
      <c r="HTV120" s="267"/>
      <c r="HTW120" s="267"/>
      <c r="HTX120" s="267"/>
      <c r="HTY120" s="88"/>
      <c r="HTZ120" s="267"/>
      <c r="HUA120" s="267"/>
      <c r="HUB120" s="88"/>
      <c r="HUC120" s="89"/>
      <c r="HUD120" s="88"/>
      <c r="HUE120" s="267"/>
      <c r="HUF120" s="267"/>
      <c r="HUG120" s="267"/>
      <c r="HUH120" s="267"/>
      <c r="HUI120" s="267"/>
      <c r="HUJ120" s="267"/>
      <c r="HUK120" s="267"/>
      <c r="HUL120" s="267"/>
      <c r="HUM120" s="267"/>
      <c r="HUN120" s="267"/>
      <c r="HUO120" s="267"/>
      <c r="HUP120" s="267"/>
      <c r="HUQ120" s="88"/>
      <c r="HUR120" s="267"/>
      <c r="HUS120" s="267"/>
      <c r="HUT120" s="88"/>
      <c r="HUU120" s="89"/>
      <c r="HUV120" s="88"/>
      <c r="HUW120" s="267"/>
      <c r="HUX120" s="267"/>
      <c r="HUY120" s="267"/>
      <c r="HUZ120" s="267"/>
      <c r="HVA120" s="267"/>
      <c r="HVB120" s="267"/>
      <c r="HVC120" s="267"/>
      <c r="HVD120" s="267"/>
      <c r="HVE120" s="267"/>
      <c r="HVF120" s="267"/>
      <c r="HVG120" s="267"/>
      <c r="HVH120" s="267"/>
      <c r="HVI120" s="88"/>
      <c r="HVJ120" s="267"/>
      <c r="HVK120" s="267"/>
      <c r="HVL120" s="88"/>
      <c r="HVM120" s="89"/>
      <c r="HVN120" s="88"/>
      <c r="HVO120" s="267"/>
      <c r="HVP120" s="267"/>
      <c r="HVQ120" s="267"/>
      <c r="HVR120" s="267"/>
      <c r="HVS120" s="267"/>
      <c r="HVT120" s="267"/>
      <c r="HVU120" s="267"/>
      <c r="HVV120" s="267"/>
      <c r="HVW120" s="267"/>
      <c r="HVX120" s="267"/>
      <c r="HVY120" s="267"/>
      <c r="HVZ120" s="267"/>
      <c r="HWA120" s="88"/>
      <c r="HWB120" s="267"/>
      <c r="HWC120" s="267"/>
      <c r="HWD120" s="88"/>
      <c r="HWE120" s="89"/>
      <c r="HWF120" s="88"/>
      <c r="HWG120" s="267"/>
      <c r="HWH120" s="267"/>
      <c r="HWI120" s="267"/>
      <c r="HWJ120" s="267"/>
      <c r="HWK120" s="267"/>
      <c r="HWL120" s="267"/>
      <c r="HWM120" s="267"/>
      <c r="HWN120" s="267"/>
      <c r="HWO120" s="267"/>
      <c r="HWP120" s="267"/>
      <c r="HWQ120" s="267"/>
      <c r="HWR120" s="267"/>
      <c r="HWS120" s="88"/>
      <c r="HWT120" s="267"/>
      <c r="HWU120" s="267"/>
      <c r="HWV120" s="88"/>
      <c r="HWW120" s="89"/>
      <c r="HWX120" s="88"/>
      <c r="HWY120" s="267"/>
      <c r="HWZ120" s="267"/>
      <c r="HXA120" s="267"/>
      <c r="HXB120" s="267"/>
      <c r="HXC120" s="267"/>
      <c r="HXD120" s="267"/>
      <c r="HXE120" s="267"/>
      <c r="HXF120" s="267"/>
      <c r="HXG120" s="267"/>
      <c r="HXH120" s="267"/>
      <c r="HXI120" s="267"/>
      <c r="HXJ120" s="267"/>
      <c r="HXK120" s="88"/>
      <c r="HXL120" s="267"/>
      <c r="HXM120" s="267"/>
      <c r="HXN120" s="88"/>
      <c r="HXO120" s="89"/>
      <c r="HXP120" s="88"/>
      <c r="HXQ120" s="267"/>
      <c r="HXR120" s="267"/>
      <c r="HXS120" s="267"/>
      <c r="HXT120" s="267"/>
      <c r="HXU120" s="267"/>
      <c r="HXV120" s="267"/>
      <c r="HXW120" s="267"/>
      <c r="HXX120" s="267"/>
      <c r="HXY120" s="267"/>
      <c r="HXZ120" s="267"/>
      <c r="HYA120" s="267"/>
      <c r="HYB120" s="267"/>
      <c r="HYC120" s="88"/>
      <c r="HYD120" s="267"/>
      <c r="HYE120" s="267"/>
      <c r="HYF120" s="88"/>
      <c r="HYG120" s="89"/>
      <c r="HYH120" s="88"/>
      <c r="HYI120" s="267"/>
      <c r="HYJ120" s="267"/>
      <c r="HYK120" s="267"/>
      <c r="HYL120" s="267"/>
      <c r="HYM120" s="267"/>
      <c r="HYN120" s="267"/>
      <c r="HYO120" s="267"/>
      <c r="HYP120" s="267"/>
      <c r="HYQ120" s="267"/>
      <c r="HYR120" s="267"/>
      <c r="HYS120" s="267"/>
      <c r="HYT120" s="267"/>
      <c r="HYU120" s="88"/>
      <c r="HYV120" s="267"/>
      <c r="HYW120" s="267"/>
      <c r="HYX120" s="88"/>
      <c r="HYY120" s="89"/>
      <c r="HYZ120" s="88"/>
      <c r="HZA120" s="267"/>
      <c r="HZB120" s="267"/>
      <c r="HZC120" s="267"/>
      <c r="HZD120" s="267"/>
      <c r="HZE120" s="267"/>
      <c r="HZF120" s="267"/>
      <c r="HZG120" s="267"/>
      <c r="HZH120" s="267"/>
      <c r="HZI120" s="267"/>
      <c r="HZJ120" s="267"/>
      <c r="HZK120" s="267"/>
      <c r="HZL120" s="267"/>
      <c r="HZM120" s="88"/>
      <c r="HZN120" s="267"/>
      <c r="HZO120" s="267"/>
      <c r="HZP120" s="88"/>
      <c r="HZQ120" s="89"/>
      <c r="HZR120" s="88"/>
      <c r="HZS120" s="267"/>
      <c r="HZT120" s="267"/>
      <c r="HZU120" s="267"/>
      <c r="HZV120" s="267"/>
      <c r="HZW120" s="267"/>
      <c r="HZX120" s="267"/>
      <c r="HZY120" s="267"/>
      <c r="HZZ120" s="267"/>
      <c r="IAA120" s="267"/>
      <c r="IAB120" s="267"/>
      <c r="IAC120" s="267"/>
      <c r="IAD120" s="267"/>
      <c r="IAE120" s="88"/>
      <c r="IAF120" s="267"/>
      <c r="IAG120" s="267"/>
      <c r="IAH120" s="88"/>
      <c r="IAI120" s="89"/>
      <c r="IAJ120" s="88"/>
      <c r="IAK120" s="267"/>
      <c r="IAL120" s="267"/>
      <c r="IAM120" s="267"/>
      <c r="IAN120" s="267"/>
      <c r="IAO120" s="267"/>
      <c r="IAP120" s="267"/>
      <c r="IAQ120" s="267"/>
      <c r="IAR120" s="267"/>
      <c r="IAS120" s="267"/>
      <c r="IAT120" s="267"/>
      <c r="IAU120" s="267"/>
      <c r="IAV120" s="267"/>
      <c r="IAW120" s="88"/>
      <c r="IAX120" s="267"/>
      <c r="IAY120" s="267"/>
      <c r="IAZ120" s="88"/>
      <c r="IBA120" s="89"/>
      <c r="IBB120" s="88"/>
      <c r="IBC120" s="267"/>
      <c r="IBD120" s="267"/>
      <c r="IBE120" s="267"/>
      <c r="IBF120" s="267"/>
      <c r="IBG120" s="267"/>
      <c r="IBH120" s="267"/>
      <c r="IBI120" s="267"/>
      <c r="IBJ120" s="267"/>
      <c r="IBK120" s="267"/>
      <c r="IBL120" s="267"/>
      <c r="IBM120" s="267"/>
      <c r="IBN120" s="267"/>
      <c r="IBO120" s="88"/>
      <c r="IBP120" s="267"/>
      <c r="IBQ120" s="267"/>
      <c r="IBR120" s="88"/>
      <c r="IBS120" s="89"/>
      <c r="IBT120" s="88"/>
      <c r="IBU120" s="267"/>
      <c r="IBV120" s="267"/>
      <c r="IBW120" s="267"/>
      <c r="IBX120" s="267"/>
      <c r="IBY120" s="267"/>
      <c r="IBZ120" s="267"/>
      <c r="ICA120" s="267"/>
      <c r="ICB120" s="267"/>
      <c r="ICC120" s="267"/>
      <c r="ICD120" s="267"/>
      <c r="ICE120" s="267"/>
      <c r="ICF120" s="267"/>
      <c r="ICG120" s="88"/>
      <c r="ICH120" s="267"/>
      <c r="ICI120" s="267"/>
      <c r="ICJ120" s="88"/>
      <c r="ICK120" s="89"/>
      <c r="ICL120" s="88"/>
      <c r="ICM120" s="267"/>
      <c r="ICN120" s="267"/>
      <c r="ICO120" s="267"/>
      <c r="ICP120" s="267"/>
      <c r="ICQ120" s="267"/>
      <c r="ICR120" s="267"/>
      <c r="ICS120" s="267"/>
      <c r="ICT120" s="267"/>
      <c r="ICU120" s="267"/>
      <c r="ICV120" s="267"/>
      <c r="ICW120" s="267"/>
      <c r="ICX120" s="267"/>
      <c r="ICY120" s="88"/>
      <c r="ICZ120" s="267"/>
      <c r="IDA120" s="267"/>
      <c r="IDB120" s="88"/>
      <c r="IDC120" s="89"/>
      <c r="IDD120" s="88"/>
      <c r="IDE120" s="267"/>
      <c r="IDF120" s="267"/>
      <c r="IDG120" s="267"/>
      <c r="IDH120" s="267"/>
      <c r="IDI120" s="267"/>
      <c r="IDJ120" s="267"/>
      <c r="IDK120" s="267"/>
      <c r="IDL120" s="267"/>
      <c r="IDM120" s="267"/>
      <c r="IDN120" s="267"/>
      <c r="IDO120" s="267"/>
      <c r="IDP120" s="267"/>
      <c r="IDQ120" s="88"/>
      <c r="IDR120" s="267"/>
      <c r="IDS120" s="267"/>
      <c r="IDT120" s="88"/>
      <c r="IDU120" s="89"/>
      <c r="IDV120" s="88"/>
      <c r="IDW120" s="267"/>
      <c r="IDX120" s="267"/>
      <c r="IDY120" s="267"/>
      <c r="IDZ120" s="267"/>
      <c r="IEA120" s="267"/>
      <c r="IEB120" s="267"/>
      <c r="IEC120" s="267"/>
      <c r="IED120" s="267"/>
      <c r="IEE120" s="267"/>
      <c r="IEF120" s="267"/>
      <c r="IEG120" s="267"/>
      <c r="IEH120" s="267"/>
      <c r="IEI120" s="88"/>
      <c r="IEJ120" s="267"/>
      <c r="IEK120" s="267"/>
      <c r="IEL120" s="88"/>
      <c r="IEM120" s="89"/>
      <c r="IEN120" s="88"/>
      <c r="IEO120" s="267"/>
      <c r="IEP120" s="267"/>
      <c r="IEQ120" s="267"/>
      <c r="IER120" s="267"/>
      <c r="IES120" s="267"/>
      <c r="IET120" s="267"/>
      <c r="IEU120" s="267"/>
      <c r="IEV120" s="267"/>
      <c r="IEW120" s="267"/>
      <c r="IEX120" s="267"/>
      <c r="IEY120" s="267"/>
      <c r="IEZ120" s="267"/>
      <c r="IFA120" s="88"/>
      <c r="IFB120" s="267"/>
      <c r="IFC120" s="267"/>
      <c r="IFD120" s="88"/>
      <c r="IFE120" s="89"/>
      <c r="IFF120" s="88"/>
      <c r="IFG120" s="267"/>
      <c r="IFH120" s="267"/>
      <c r="IFI120" s="267"/>
      <c r="IFJ120" s="267"/>
      <c r="IFK120" s="267"/>
      <c r="IFL120" s="267"/>
      <c r="IFM120" s="267"/>
      <c r="IFN120" s="267"/>
      <c r="IFO120" s="267"/>
      <c r="IFP120" s="267"/>
      <c r="IFQ120" s="267"/>
      <c r="IFR120" s="267"/>
      <c r="IFS120" s="88"/>
      <c r="IFT120" s="267"/>
      <c r="IFU120" s="267"/>
      <c r="IFV120" s="88"/>
      <c r="IFW120" s="89"/>
      <c r="IFX120" s="88"/>
      <c r="IFY120" s="267"/>
      <c r="IFZ120" s="267"/>
      <c r="IGA120" s="267"/>
      <c r="IGB120" s="267"/>
      <c r="IGC120" s="267"/>
      <c r="IGD120" s="267"/>
      <c r="IGE120" s="267"/>
      <c r="IGF120" s="267"/>
      <c r="IGG120" s="267"/>
      <c r="IGH120" s="267"/>
      <c r="IGI120" s="267"/>
      <c r="IGJ120" s="267"/>
      <c r="IGK120" s="88"/>
      <c r="IGL120" s="267"/>
      <c r="IGM120" s="267"/>
      <c r="IGN120" s="88"/>
      <c r="IGO120" s="89"/>
      <c r="IGP120" s="88"/>
      <c r="IGQ120" s="267"/>
      <c r="IGR120" s="267"/>
      <c r="IGS120" s="267"/>
      <c r="IGT120" s="267"/>
      <c r="IGU120" s="267"/>
      <c r="IGV120" s="267"/>
      <c r="IGW120" s="267"/>
      <c r="IGX120" s="267"/>
      <c r="IGY120" s="267"/>
      <c r="IGZ120" s="267"/>
      <c r="IHA120" s="267"/>
      <c r="IHB120" s="267"/>
      <c r="IHC120" s="88"/>
      <c r="IHD120" s="267"/>
      <c r="IHE120" s="267"/>
      <c r="IHF120" s="88"/>
      <c r="IHG120" s="89"/>
      <c r="IHH120" s="88"/>
      <c r="IHI120" s="267"/>
      <c r="IHJ120" s="267"/>
      <c r="IHK120" s="267"/>
      <c r="IHL120" s="267"/>
      <c r="IHM120" s="267"/>
      <c r="IHN120" s="267"/>
      <c r="IHO120" s="267"/>
      <c r="IHP120" s="267"/>
      <c r="IHQ120" s="267"/>
      <c r="IHR120" s="267"/>
      <c r="IHS120" s="267"/>
      <c r="IHT120" s="267"/>
      <c r="IHU120" s="88"/>
      <c r="IHV120" s="267"/>
      <c r="IHW120" s="267"/>
      <c r="IHX120" s="88"/>
      <c r="IHY120" s="89"/>
      <c r="IHZ120" s="88"/>
      <c r="IIA120" s="267"/>
      <c r="IIB120" s="267"/>
      <c r="IIC120" s="267"/>
      <c r="IID120" s="267"/>
      <c r="IIE120" s="267"/>
      <c r="IIF120" s="267"/>
      <c r="IIG120" s="267"/>
      <c r="IIH120" s="267"/>
      <c r="III120" s="267"/>
      <c r="IIJ120" s="267"/>
      <c r="IIK120" s="267"/>
      <c r="IIL120" s="267"/>
      <c r="IIM120" s="88"/>
      <c r="IIN120" s="267"/>
      <c r="IIO120" s="267"/>
      <c r="IIP120" s="88"/>
      <c r="IIQ120" s="89"/>
      <c r="IIR120" s="88"/>
      <c r="IIS120" s="267"/>
      <c r="IIT120" s="267"/>
      <c r="IIU120" s="267"/>
      <c r="IIV120" s="267"/>
      <c r="IIW120" s="267"/>
      <c r="IIX120" s="267"/>
      <c r="IIY120" s="267"/>
      <c r="IIZ120" s="267"/>
      <c r="IJA120" s="267"/>
      <c r="IJB120" s="267"/>
      <c r="IJC120" s="267"/>
      <c r="IJD120" s="267"/>
      <c r="IJE120" s="88"/>
      <c r="IJF120" s="267"/>
      <c r="IJG120" s="267"/>
      <c r="IJH120" s="88"/>
      <c r="IJI120" s="89"/>
      <c r="IJJ120" s="88"/>
      <c r="IJK120" s="267"/>
      <c r="IJL120" s="267"/>
      <c r="IJM120" s="267"/>
      <c r="IJN120" s="267"/>
      <c r="IJO120" s="267"/>
      <c r="IJP120" s="267"/>
      <c r="IJQ120" s="267"/>
      <c r="IJR120" s="267"/>
      <c r="IJS120" s="267"/>
      <c r="IJT120" s="267"/>
      <c r="IJU120" s="267"/>
      <c r="IJV120" s="267"/>
      <c r="IJW120" s="88"/>
      <c r="IJX120" s="267"/>
      <c r="IJY120" s="267"/>
      <c r="IJZ120" s="88"/>
      <c r="IKA120" s="89"/>
      <c r="IKB120" s="88"/>
      <c r="IKC120" s="267"/>
      <c r="IKD120" s="267"/>
      <c r="IKE120" s="267"/>
      <c r="IKF120" s="267"/>
      <c r="IKG120" s="267"/>
      <c r="IKH120" s="267"/>
      <c r="IKI120" s="267"/>
      <c r="IKJ120" s="267"/>
      <c r="IKK120" s="267"/>
      <c r="IKL120" s="267"/>
      <c r="IKM120" s="267"/>
      <c r="IKN120" s="267"/>
      <c r="IKO120" s="88"/>
      <c r="IKP120" s="267"/>
      <c r="IKQ120" s="267"/>
      <c r="IKR120" s="88"/>
      <c r="IKS120" s="89"/>
      <c r="IKT120" s="88"/>
      <c r="IKU120" s="267"/>
      <c r="IKV120" s="267"/>
      <c r="IKW120" s="267"/>
      <c r="IKX120" s="267"/>
      <c r="IKY120" s="267"/>
      <c r="IKZ120" s="267"/>
      <c r="ILA120" s="267"/>
      <c r="ILB120" s="267"/>
      <c r="ILC120" s="267"/>
      <c r="ILD120" s="267"/>
      <c r="ILE120" s="267"/>
      <c r="ILF120" s="267"/>
      <c r="ILG120" s="88"/>
      <c r="ILH120" s="267"/>
      <c r="ILI120" s="267"/>
      <c r="ILJ120" s="88"/>
      <c r="ILK120" s="89"/>
      <c r="ILL120" s="88"/>
      <c r="ILM120" s="267"/>
      <c r="ILN120" s="267"/>
      <c r="ILO120" s="267"/>
      <c r="ILP120" s="267"/>
      <c r="ILQ120" s="267"/>
      <c r="ILR120" s="267"/>
      <c r="ILS120" s="267"/>
      <c r="ILT120" s="267"/>
      <c r="ILU120" s="267"/>
      <c r="ILV120" s="267"/>
      <c r="ILW120" s="267"/>
      <c r="ILX120" s="267"/>
      <c r="ILY120" s="88"/>
      <c r="ILZ120" s="267"/>
      <c r="IMA120" s="267"/>
      <c r="IMB120" s="88"/>
      <c r="IMC120" s="89"/>
      <c r="IMD120" s="88"/>
      <c r="IME120" s="267"/>
      <c r="IMF120" s="267"/>
      <c r="IMG120" s="267"/>
      <c r="IMH120" s="267"/>
      <c r="IMI120" s="267"/>
      <c r="IMJ120" s="267"/>
      <c r="IMK120" s="267"/>
      <c r="IML120" s="267"/>
      <c r="IMM120" s="267"/>
      <c r="IMN120" s="267"/>
      <c r="IMO120" s="267"/>
      <c r="IMP120" s="267"/>
      <c r="IMQ120" s="88"/>
      <c r="IMR120" s="267"/>
      <c r="IMS120" s="267"/>
      <c r="IMT120" s="88"/>
      <c r="IMU120" s="89"/>
      <c r="IMV120" s="88"/>
      <c r="IMW120" s="267"/>
      <c r="IMX120" s="267"/>
      <c r="IMY120" s="267"/>
      <c r="IMZ120" s="267"/>
      <c r="INA120" s="267"/>
      <c r="INB120" s="267"/>
      <c r="INC120" s="267"/>
      <c r="IND120" s="267"/>
      <c r="INE120" s="267"/>
      <c r="INF120" s="267"/>
      <c r="ING120" s="267"/>
      <c r="INH120" s="267"/>
      <c r="INI120" s="88"/>
      <c r="INJ120" s="267"/>
      <c r="INK120" s="267"/>
      <c r="INL120" s="88"/>
      <c r="INM120" s="89"/>
      <c r="INN120" s="88"/>
      <c r="INO120" s="267"/>
      <c r="INP120" s="267"/>
      <c r="INQ120" s="267"/>
      <c r="INR120" s="267"/>
      <c r="INS120" s="267"/>
      <c r="INT120" s="267"/>
      <c r="INU120" s="267"/>
      <c r="INV120" s="267"/>
      <c r="INW120" s="267"/>
      <c r="INX120" s="267"/>
      <c r="INY120" s="267"/>
      <c r="INZ120" s="267"/>
      <c r="IOA120" s="88"/>
      <c r="IOB120" s="267"/>
      <c r="IOC120" s="267"/>
      <c r="IOD120" s="88"/>
      <c r="IOE120" s="89"/>
      <c r="IOF120" s="88"/>
      <c r="IOG120" s="267"/>
      <c r="IOH120" s="267"/>
      <c r="IOI120" s="267"/>
      <c r="IOJ120" s="267"/>
      <c r="IOK120" s="267"/>
      <c r="IOL120" s="267"/>
      <c r="IOM120" s="267"/>
      <c r="ION120" s="267"/>
      <c r="IOO120" s="267"/>
      <c r="IOP120" s="267"/>
      <c r="IOQ120" s="267"/>
      <c r="IOR120" s="267"/>
      <c r="IOS120" s="88"/>
      <c r="IOT120" s="267"/>
      <c r="IOU120" s="267"/>
      <c r="IOV120" s="88"/>
      <c r="IOW120" s="89"/>
      <c r="IOX120" s="88"/>
      <c r="IOY120" s="267"/>
      <c r="IOZ120" s="267"/>
      <c r="IPA120" s="267"/>
      <c r="IPB120" s="267"/>
      <c r="IPC120" s="267"/>
      <c r="IPD120" s="267"/>
      <c r="IPE120" s="267"/>
      <c r="IPF120" s="267"/>
      <c r="IPG120" s="267"/>
      <c r="IPH120" s="267"/>
      <c r="IPI120" s="267"/>
      <c r="IPJ120" s="267"/>
      <c r="IPK120" s="88"/>
      <c r="IPL120" s="267"/>
      <c r="IPM120" s="267"/>
      <c r="IPN120" s="88"/>
      <c r="IPO120" s="89"/>
      <c r="IPP120" s="88"/>
      <c r="IPQ120" s="267"/>
      <c r="IPR120" s="267"/>
      <c r="IPS120" s="267"/>
      <c r="IPT120" s="267"/>
      <c r="IPU120" s="267"/>
      <c r="IPV120" s="267"/>
      <c r="IPW120" s="267"/>
      <c r="IPX120" s="267"/>
      <c r="IPY120" s="267"/>
      <c r="IPZ120" s="267"/>
      <c r="IQA120" s="267"/>
      <c r="IQB120" s="267"/>
      <c r="IQC120" s="88"/>
      <c r="IQD120" s="267"/>
      <c r="IQE120" s="267"/>
      <c r="IQF120" s="88"/>
      <c r="IQG120" s="89"/>
      <c r="IQH120" s="88"/>
      <c r="IQI120" s="267"/>
      <c r="IQJ120" s="267"/>
      <c r="IQK120" s="267"/>
      <c r="IQL120" s="267"/>
      <c r="IQM120" s="267"/>
      <c r="IQN120" s="267"/>
      <c r="IQO120" s="267"/>
      <c r="IQP120" s="267"/>
      <c r="IQQ120" s="267"/>
      <c r="IQR120" s="267"/>
      <c r="IQS120" s="267"/>
      <c r="IQT120" s="267"/>
      <c r="IQU120" s="88"/>
      <c r="IQV120" s="267"/>
      <c r="IQW120" s="267"/>
      <c r="IQX120" s="88"/>
      <c r="IQY120" s="89"/>
      <c r="IQZ120" s="88"/>
      <c r="IRA120" s="267"/>
      <c r="IRB120" s="267"/>
      <c r="IRC120" s="267"/>
      <c r="IRD120" s="267"/>
      <c r="IRE120" s="267"/>
      <c r="IRF120" s="267"/>
      <c r="IRG120" s="267"/>
      <c r="IRH120" s="267"/>
      <c r="IRI120" s="267"/>
      <c r="IRJ120" s="267"/>
      <c r="IRK120" s="267"/>
      <c r="IRL120" s="267"/>
      <c r="IRM120" s="88"/>
      <c r="IRN120" s="267"/>
      <c r="IRO120" s="267"/>
      <c r="IRP120" s="88"/>
      <c r="IRQ120" s="89"/>
      <c r="IRR120" s="88"/>
      <c r="IRS120" s="267"/>
      <c r="IRT120" s="267"/>
      <c r="IRU120" s="267"/>
      <c r="IRV120" s="267"/>
      <c r="IRW120" s="267"/>
      <c r="IRX120" s="267"/>
      <c r="IRY120" s="267"/>
      <c r="IRZ120" s="267"/>
      <c r="ISA120" s="267"/>
      <c r="ISB120" s="267"/>
      <c r="ISC120" s="267"/>
      <c r="ISD120" s="267"/>
      <c r="ISE120" s="88"/>
      <c r="ISF120" s="267"/>
      <c r="ISG120" s="267"/>
      <c r="ISH120" s="88"/>
      <c r="ISI120" s="89"/>
      <c r="ISJ120" s="88"/>
      <c r="ISK120" s="267"/>
      <c r="ISL120" s="267"/>
      <c r="ISM120" s="267"/>
      <c r="ISN120" s="267"/>
      <c r="ISO120" s="267"/>
      <c r="ISP120" s="267"/>
      <c r="ISQ120" s="267"/>
      <c r="ISR120" s="267"/>
      <c r="ISS120" s="267"/>
      <c r="IST120" s="267"/>
      <c r="ISU120" s="267"/>
      <c r="ISV120" s="267"/>
      <c r="ISW120" s="88"/>
      <c r="ISX120" s="267"/>
      <c r="ISY120" s="267"/>
      <c r="ISZ120" s="88"/>
      <c r="ITA120" s="89"/>
      <c r="ITB120" s="88"/>
      <c r="ITC120" s="267"/>
      <c r="ITD120" s="267"/>
      <c r="ITE120" s="267"/>
      <c r="ITF120" s="267"/>
      <c r="ITG120" s="267"/>
      <c r="ITH120" s="267"/>
      <c r="ITI120" s="267"/>
      <c r="ITJ120" s="267"/>
      <c r="ITK120" s="267"/>
      <c r="ITL120" s="267"/>
      <c r="ITM120" s="267"/>
      <c r="ITN120" s="267"/>
      <c r="ITO120" s="88"/>
      <c r="ITP120" s="267"/>
      <c r="ITQ120" s="267"/>
      <c r="ITR120" s="88"/>
      <c r="ITS120" s="89"/>
      <c r="ITT120" s="88"/>
      <c r="ITU120" s="267"/>
      <c r="ITV120" s="267"/>
      <c r="ITW120" s="267"/>
      <c r="ITX120" s="267"/>
      <c r="ITY120" s="267"/>
      <c r="ITZ120" s="267"/>
      <c r="IUA120" s="267"/>
      <c r="IUB120" s="267"/>
      <c r="IUC120" s="267"/>
      <c r="IUD120" s="267"/>
      <c r="IUE120" s="267"/>
      <c r="IUF120" s="267"/>
      <c r="IUG120" s="88"/>
      <c r="IUH120" s="267"/>
      <c r="IUI120" s="267"/>
      <c r="IUJ120" s="88"/>
      <c r="IUK120" s="89"/>
      <c r="IUL120" s="88"/>
      <c r="IUM120" s="267"/>
      <c r="IUN120" s="267"/>
      <c r="IUO120" s="267"/>
      <c r="IUP120" s="267"/>
      <c r="IUQ120" s="267"/>
      <c r="IUR120" s="267"/>
      <c r="IUS120" s="267"/>
      <c r="IUT120" s="267"/>
      <c r="IUU120" s="267"/>
      <c r="IUV120" s="267"/>
      <c r="IUW120" s="267"/>
      <c r="IUX120" s="267"/>
      <c r="IUY120" s="88"/>
      <c r="IUZ120" s="267"/>
      <c r="IVA120" s="267"/>
      <c r="IVB120" s="88"/>
      <c r="IVC120" s="89"/>
      <c r="IVD120" s="88"/>
      <c r="IVE120" s="267"/>
      <c r="IVF120" s="267"/>
      <c r="IVG120" s="267"/>
      <c r="IVH120" s="267"/>
      <c r="IVI120" s="267"/>
      <c r="IVJ120" s="267"/>
      <c r="IVK120" s="267"/>
      <c r="IVL120" s="267"/>
      <c r="IVM120" s="267"/>
      <c r="IVN120" s="267"/>
      <c r="IVO120" s="267"/>
      <c r="IVP120" s="267"/>
      <c r="IVQ120" s="88"/>
      <c r="IVR120" s="267"/>
      <c r="IVS120" s="267"/>
      <c r="IVT120" s="88"/>
      <c r="IVU120" s="89"/>
      <c r="IVV120" s="88"/>
      <c r="IVW120" s="267"/>
      <c r="IVX120" s="267"/>
      <c r="IVY120" s="267"/>
      <c r="IVZ120" s="267"/>
      <c r="IWA120" s="267"/>
      <c r="IWB120" s="267"/>
      <c r="IWC120" s="267"/>
      <c r="IWD120" s="267"/>
      <c r="IWE120" s="267"/>
      <c r="IWF120" s="267"/>
      <c r="IWG120" s="267"/>
      <c r="IWH120" s="267"/>
      <c r="IWI120" s="88"/>
      <c r="IWJ120" s="267"/>
      <c r="IWK120" s="267"/>
      <c r="IWL120" s="88"/>
      <c r="IWM120" s="89"/>
      <c r="IWN120" s="88"/>
      <c r="IWO120" s="267"/>
      <c r="IWP120" s="267"/>
      <c r="IWQ120" s="267"/>
      <c r="IWR120" s="267"/>
      <c r="IWS120" s="267"/>
      <c r="IWT120" s="267"/>
      <c r="IWU120" s="267"/>
      <c r="IWV120" s="267"/>
      <c r="IWW120" s="267"/>
      <c r="IWX120" s="267"/>
      <c r="IWY120" s="267"/>
      <c r="IWZ120" s="267"/>
      <c r="IXA120" s="88"/>
      <c r="IXB120" s="267"/>
      <c r="IXC120" s="267"/>
      <c r="IXD120" s="88"/>
      <c r="IXE120" s="89"/>
      <c r="IXF120" s="88"/>
      <c r="IXG120" s="267"/>
      <c r="IXH120" s="267"/>
      <c r="IXI120" s="267"/>
      <c r="IXJ120" s="267"/>
      <c r="IXK120" s="267"/>
      <c r="IXL120" s="267"/>
      <c r="IXM120" s="267"/>
      <c r="IXN120" s="267"/>
      <c r="IXO120" s="267"/>
      <c r="IXP120" s="267"/>
      <c r="IXQ120" s="267"/>
      <c r="IXR120" s="267"/>
      <c r="IXS120" s="88"/>
      <c r="IXT120" s="267"/>
      <c r="IXU120" s="267"/>
      <c r="IXV120" s="88"/>
      <c r="IXW120" s="89"/>
      <c r="IXX120" s="88"/>
      <c r="IXY120" s="267"/>
      <c r="IXZ120" s="267"/>
      <c r="IYA120" s="267"/>
      <c r="IYB120" s="267"/>
      <c r="IYC120" s="267"/>
      <c r="IYD120" s="267"/>
      <c r="IYE120" s="267"/>
      <c r="IYF120" s="267"/>
      <c r="IYG120" s="267"/>
      <c r="IYH120" s="267"/>
      <c r="IYI120" s="267"/>
      <c r="IYJ120" s="267"/>
      <c r="IYK120" s="88"/>
      <c r="IYL120" s="267"/>
      <c r="IYM120" s="267"/>
      <c r="IYN120" s="88"/>
      <c r="IYO120" s="89"/>
      <c r="IYP120" s="88"/>
      <c r="IYQ120" s="267"/>
      <c r="IYR120" s="267"/>
      <c r="IYS120" s="267"/>
      <c r="IYT120" s="267"/>
      <c r="IYU120" s="267"/>
      <c r="IYV120" s="267"/>
      <c r="IYW120" s="267"/>
      <c r="IYX120" s="267"/>
      <c r="IYY120" s="267"/>
      <c r="IYZ120" s="267"/>
      <c r="IZA120" s="267"/>
      <c r="IZB120" s="267"/>
      <c r="IZC120" s="88"/>
      <c r="IZD120" s="267"/>
      <c r="IZE120" s="267"/>
      <c r="IZF120" s="88"/>
      <c r="IZG120" s="89"/>
      <c r="IZH120" s="88"/>
      <c r="IZI120" s="267"/>
      <c r="IZJ120" s="267"/>
      <c r="IZK120" s="267"/>
      <c r="IZL120" s="267"/>
      <c r="IZM120" s="267"/>
      <c r="IZN120" s="267"/>
      <c r="IZO120" s="267"/>
      <c r="IZP120" s="267"/>
      <c r="IZQ120" s="267"/>
      <c r="IZR120" s="267"/>
      <c r="IZS120" s="267"/>
      <c r="IZT120" s="267"/>
      <c r="IZU120" s="88"/>
      <c r="IZV120" s="267"/>
      <c r="IZW120" s="267"/>
      <c r="IZX120" s="88"/>
      <c r="IZY120" s="89"/>
      <c r="IZZ120" s="88"/>
      <c r="JAA120" s="267"/>
      <c r="JAB120" s="267"/>
      <c r="JAC120" s="267"/>
      <c r="JAD120" s="267"/>
      <c r="JAE120" s="267"/>
      <c r="JAF120" s="267"/>
      <c r="JAG120" s="267"/>
      <c r="JAH120" s="267"/>
      <c r="JAI120" s="267"/>
      <c r="JAJ120" s="267"/>
      <c r="JAK120" s="267"/>
      <c r="JAL120" s="267"/>
      <c r="JAM120" s="88"/>
      <c r="JAN120" s="267"/>
      <c r="JAO120" s="267"/>
      <c r="JAP120" s="88"/>
      <c r="JAQ120" s="89"/>
      <c r="JAR120" s="88"/>
      <c r="JAS120" s="267"/>
      <c r="JAT120" s="267"/>
      <c r="JAU120" s="267"/>
      <c r="JAV120" s="267"/>
      <c r="JAW120" s="267"/>
      <c r="JAX120" s="267"/>
      <c r="JAY120" s="267"/>
      <c r="JAZ120" s="267"/>
      <c r="JBA120" s="267"/>
      <c r="JBB120" s="267"/>
      <c r="JBC120" s="267"/>
      <c r="JBD120" s="267"/>
      <c r="JBE120" s="88"/>
      <c r="JBF120" s="267"/>
      <c r="JBG120" s="267"/>
      <c r="JBH120" s="88"/>
      <c r="JBI120" s="89"/>
      <c r="JBJ120" s="88"/>
      <c r="JBK120" s="267"/>
      <c r="JBL120" s="267"/>
      <c r="JBM120" s="267"/>
      <c r="JBN120" s="267"/>
      <c r="JBO120" s="267"/>
      <c r="JBP120" s="267"/>
      <c r="JBQ120" s="267"/>
      <c r="JBR120" s="267"/>
      <c r="JBS120" s="267"/>
      <c r="JBT120" s="267"/>
      <c r="JBU120" s="267"/>
      <c r="JBV120" s="267"/>
      <c r="JBW120" s="88"/>
      <c r="JBX120" s="267"/>
      <c r="JBY120" s="267"/>
      <c r="JBZ120" s="88"/>
      <c r="JCA120" s="89"/>
      <c r="JCB120" s="88"/>
      <c r="JCC120" s="267"/>
      <c r="JCD120" s="267"/>
      <c r="JCE120" s="267"/>
      <c r="JCF120" s="267"/>
      <c r="JCG120" s="267"/>
      <c r="JCH120" s="267"/>
      <c r="JCI120" s="267"/>
      <c r="JCJ120" s="267"/>
      <c r="JCK120" s="267"/>
      <c r="JCL120" s="267"/>
      <c r="JCM120" s="267"/>
      <c r="JCN120" s="267"/>
      <c r="JCO120" s="88"/>
      <c r="JCP120" s="267"/>
      <c r="JCQ120" s="267"/>
      <c r="JCR120" s="88"/>
      <c r="JCS120" s="89"/>
      <c r="JCT120" s="88"/>
      <c r="JCU120" s="267"/>
      <c r="JCV120" s="267"/>
      <c r="JCW120" s="267"/>
      <c r="JCX120" s="267"/>
      <c r="JCY120" s="267"/>
      <c r="JCZ120" s="267"/>
      <c r="JDA120" s="267"/>
      <c r="JDB120" s="267"/>
      <c r="JDC120" s="267"/>
      <c r="JDD120" s="267"/>
      <c r="JDE120" s="267"/>
      <c r="JDF120" s="267"/>
      <c r="JDG120" s="88"/>
      <c r="JDH120" s="267"/>
      <c r="JDI120" s="267"/>
      <c r="JDJ120" s="88"/>
      <c r="JDK120" s="89"/>
      <c r="JDL120" s="88"/>
      <c r="JDM120" s="267"/>
      <c r="JDN120" s="267"/>
      <c r="JDO120" s="267"/>
      <c r="JDP120" s="267"/>
      <c r="JDQ120" s="267"/>
      <c r="JDR120" s="267"/>
      <c r="JDS120" s="267"/>
      <c r="JDT120" s="267"/>
      <c r="JDU120" s="267"/>
      <c r="JDV120" s="267"/>
      <c r="JDW120" s="267"/>
      <c r="JDX120" s="267"/>
      <c r="JDY120" s="88"/>
      <c r="JDZ120" s="267"/>
      <c r="JEA120" s="267"/>
      <c r="JEB120" s="88"/>
      <c r="JEC120" s="89"/>
      <c r="JED120" s="88"/>
      <c r="JEE120" s="267"/>
      <c r="JEF120" s="267"/>
      <c r="JEG120" s="267"/>
      <c r="JEH120" s="267"/>
      <c r="JEI120" s="267"/>
      <c r="JEJ120" s="267"/>
      <c r="JEK120" s="267"/>
      <c r="JEL120" s="267"/>
      <c r="JEM120" s="267"/>
      <c r="JEN120" s="267"/>
      <c r="JEO120" s="267"/>
      <c r="JEP120" s="267"/>
      <c r="JEQ120" s="88"/>
      <c r="JER120" s="267"/>
      <c r="JES120" s="267"/>
      <c r="JET120" s="88"/>
      <c r="JEU120" s="89"/>
      <c r="JEV120" s="88"/>
      <c r="JEW120" s="267"/>
      <c r="JEX120" s="267"/>
      <c r="JEY120" s="267"/>
      <c r="JEZ120" s="267"/>
      <c r="JFA120" s="267"/>
      <c r="JFB120" s="267"/>
      <c r="JFC120" s="267"/>
      <c r="JFD120" s="267"/>
      <c r="JFE120" s="267"/>
      <c r="JFF120" s="267"/>
      <c r="JFG120" s="267"/>
      <c r="JFH120" s="267"/>
      <c r="JFI120" s="88"/>
      <c r="JFJ120" s="267"/>
      <c r="JFK120" s="267"/>
      <c r="JFL120" s="88"/>
      <c r="JFM120" s="89"/>
      <c r="JFN120" s="88"/>
      <c r="JFO120" s="267"/>
      <c r="JFP120" s="267"/>
      <c r="JFQ120" s="267"/>
      <c r="JFR120" s="267"/>
      <c r="JFS120" s="267"/>
      <c r="JFT120" s="267"/>
      <c r="JFU120" s="267"/>
      <c r="JFV120" s="267"/>
      <c r="JFW120" s="267"/>
      <c r="JFX120" s="267"/>
      <c r="JFY120" s="267"/>
      <c r="JFZ120" s="267"/>
      <c r="JGA120" s="88"/>
      <c r="JGB120" s="267"/>
      <c r="JGC120" s="267"/>
      <c r="JGD120" s="88"/>
      <c r="JGE120" s="89"/>
      <c r="JGF120" s="88"/>
      <c r="JGG120" s="267"/>
      <c r="JGH120" s="267"/>
      <c r="JGI120" s="267"/>
      <c r="JGJ120" s="267"/>
      <c r="JGK120" s="267"/>
      <c r="JGL120" s="267"/>
      <c r="JGM120" s="267"/>
      <c r="JGN120" s="267"/>
      <c r="JGO120" s="267"/>
      <c r="JGP120" s="267"/>
      <c r="JGQ120" s="267"/>
      <c r="JGR120" s="267"/>
      <c r="JGS120" s="88"/>
      <c r="JGT120" s="267"/>
      <c r="JGU120" s="267"/>
      <c r="JGV120" s="88"/>
      <c r="JGW120" s="89"/>
      <c r="JGX120" s="88"/>
      <c r="JGY120" s="267"/>
      <c r="JGZ120" s="267"/>
      <c r="JHA120" s="267"/>
      <c r="JHB120" s="267"/>
      <c r="JHC120" s="267"/>
      <c r="JHD120" s="267"/>
      <c r="JHE120" s="267"/>
      <c r="JHF120" s="267"/>
      <c r="JHG120" s="267"/>
      <c r="JHH120" s="267"/>
      <c r="JHI120" s="267"/>
      <c r="JHJ120" s="267"/>
      <c r="JHK120" s="88"/>
      <c r="JHL120" s="267"/>
      <c r="JHM120" s="267"/>
      <c r="JHN120" s="88"/>
      <c r="JHO120" s="89"/>
      <c r="JHP120" s="88"/>
      <c r="JHQ120" s="267"/>
      <c r="JHR120" s="267"/>
      <c r="JHS120" s="267"/>
      <c r="JHT120" s="267"/>
      <c r="JHU120" s="267"/>
      <c r="JHV120" s="267"/>
      <c r="JHW120" s="267"/>
      <c r="JHX120" s="267"/>
      <c r="JHY120" s="267"/>
      <c r="JHZ120" s="267"/>
      <c r="JIA120" s="267"/>
      <c r="JIB120" s="267"/>
      <c r="JIC120" s="88"/>
      <c r="JID120" s="267"/>
      <c r="JIE120" s="267"/>
      <c r="JIF120" s="88"/>
      <c r="JIG120" s="89"/>
      <c r="JIH120" s="88"/>
      <c r="JII120" s="267"/>
      <c r="JIJ120" s="267"/>
      <c r="JIK120" s="267"/>
      <c r="JIL120" s="267"/>
      <c r="JIM120" s="267"/>
      <c r="JIN120" s="267"/>
      <c r="JIO120" s="267"/>
      <c r="JIP120" s="267"/>
      <c r="JIQ120" s="267"/>
      <c r="JIR120" s="267"/>
      <c r="JIS120" s="267"/>
      <c r="JIT120" s="267"/>
      <c r="JIU120" s="88"/>
      <c r="JIV120" s="267"/>
      <c r="JIW120" s="267"/>
      <c r="JIX120" s="88"/>
      <c r="JIY120" s="89"/>
      <c r="JIZ120" s="88"/>
      <c r="JJA120" s="267"/>
      <c r="JJB120" s="267"/>
      <c r="JJC120" s="267"/>
      <c r="JJD120" s="267"/>
      <c r="JJE120" s="267"/>
      <c r="JJF120" s="267"/>
      <c r="JJG120" s="267"/>
      <c r="JJH120" s="267"/>
      <c r="JJI120" s="267"/>
      <c r="JJJ120" s="267"/>
      <c r="JJK120" s="267"/>
      <c r="JJL120" s="267"/>
      <c r="JJM120" s="88"/>
      <c r="JJN120" s="267"/>
      <c r="JJO120" s="267"/>
      <c r="JJP120" s="88"/>
      <c r="JJQ120" s="89"/>
      <c r="JJR120" s="88"/>
      <c r="JJS120" s="267"/>
      <c r="JJT120" s="267"/>
      <c r="JJU120" s="267"/>
      <c r="JJV120" s="267"/>
      <c r="JJW120" s="267"/>
      <c r="JJX120" s="267"/>
      <c r="JJY120" s="267"/>
      <c r="JJZ120" s="267"/>
      <c r="JKA120" s="267"/>
      <c r="JKB120" s="267"/>
      <c r="JKC120" s="267"/>
      <c r="JKD120" s="267"/>
      <c r="JKE120" s="88"/>
      <c r="JKF120" s="267"/>
      <c r="JKG120" s="267"/>
      <c r="JKH120" s="88"/>
      <c r="JKI120" s="89"/>
      <c r="JKJ120" s="88"/>
      <c r="JKK120" s="267"/>
      <c r="JKL120" s="267"/>
      <c r="JKM120" s="267"/>
      <c r="JKN120" s="267"/>
      <c r="JKO120" s="267"/>
      <c r="JKP120" s="267"/>
      <c r="JKQ120" s="267"/>
      <c r="JKR120" s="267"/>
      <c r="JKS120" s="267"/>
      <c r="JKT120" s="267"/>
      <c r="JKU120" s="267"/>
      <c r="JKV120" s="267"/>
      <c r="JKW120" s="88"/>
      <c r="JKX120" s="267"/>
      <c r="JKY120" s="267"/>
      <c r="JKZ120" s="88"/>
      <c r="JLA120" s="89"/>
      <c r="JLB120" s="88"/>
      <c r="JLC120" s="267"/>
      <c r="JLD120" s="267"/>
      <c r="JLE120" s="267"/>
      <c r="JLF120" s="267"/>
      <c r="JLG120" s="267"/>
      <c r="JLH120" s="267"/>
      <c r="JLI120" s="267"/>
      <c r="JLJ120" s="267"/>
      <c r="JLK120" s="267"/>
      <c r="JLL120" s="267"/>
      <c r="JLM120" s="267"/>
      <c r="JLN120" s="267"/>
      <c r="JLO120" s="88"/>
      <c r="JLP120" s="267"/>
      <c r="JLQ120" s="267"/>
      <c r="JLR120" s="88"/>
      <c r="JLS120" s="89"/>
      <c r="JLT120" s="88"/>
      <c r="JLU120" s="267"/>
      <c r="JLV120" s="267"/>
      <c r="JLW120" s="267"/>
      <c r="JLX120" s="267"/>
      <c r="JLY120" s="267"/>
      <c r="JLZ120" s="267"/>
      <c r="JMA120" s="267"/>
      <c r="JMB120" s="267"/>
      <c r="JMC120" s="267"/>
      <c r="JMD120" s="267"/>
      <c r="JME120" s="267"/>
      <c r="JMF120" s="267"/>
      <c r="JMG120" s="88"/>
      <c r="JMH120" s="267"/>
      <c r="JMI120" s="267"/>
      <c r="JMJ120" s="88"/>
      <c r="JMK120" s="89"/>
      <c r="JML120" s="88"/>
      <c r="JMM120" s="267"/>
      <c r="JMN120" s="267"/>
      <c r="JMO120" s="267"/>
      <c r="JMP120" s="267"/>
      <c r="JMQ120" s="267"/>
      <c r="JMR120" s="267"/>
      <c r="JMS120" s="267"/>
      <c r="JMT120" s="267"/>
      <c r="JMU120" s="267"/>
      <c r="JMV120" s="267"/>
      <c r="JMW120" s="267"/>
      <c r="JMX120" s="267"/>
      <c r="JMY120" s="88"/>
      <c r="JMZ120" s="267"/>
      <c r="JNA120" s="267"/>
      <c r="JNB120" s="88"/>
      <c r="JNC120" s="89"/>
      <c r="JND120" s="88"/>
      <c r="JNE120" s="267"/>
      <c r="JNF120" s="267"/>
      <c r="JNG120" s="267"/>
      <c r="JNH120" s="267"/>
      <c r="JNI120" s="267"/>
      <c r="JNJ120" s="267"/>
      <c r="JNK120" s="267"/>
      <c r="JNL120" s="267"/>
      <c r="JNM120" s="267"/>
      <c r="JNN120" s="267"/>
      <c r="JNO120" s="267"/>
      <c r="JNP120" s="267"/>
      <c r="JNQ120" s="88"/>
      <c r="JNR120" s="267"/>
      <c r="JNS120" s="267"/>
      <c r="JNT120" s="88"/>
      <c r="JNU120" s="89"/>
      <c r="JNV120" s="88"/>
      <c r="JNW120" s="267"/>
      <c r="JNX120" s="267"/>
      <c r="JNY120" s="267"/>
      <c r="JNZ120" s="267"/>
      <c r="JOA120" s="267"/>
      <c r="JOB120" s="267"/>
      <c r="JOC120" s="267"/>
      <c r="JOD120" s="267"/>
      <c r="JOE120" s="267"/>
      <c r="JOF120" s="267"/>
      <c r="JOG120" s="267"/>
      <c r="JOH120" s="267"/>
      <c r="JOI120" s="88"/>
      <c r="JOJ120" s="267"/>
      <c r="JOK120" s="267"/>
      <c r="JOL120" s="88"/>
      <c r="JOM120" s="89"/>
      <c r="JON120" s="88"/>
      <c r="JOO120" s="267"/>
      <c r="JOP120" s="267"/>
      <c r="JOQ120" s="267"/>
      <c r="JOR120" s="267"/>
      <c r="JOS120" s="267"/>
      <c r="JOT120" s="267"/>
      <c r="JOU120" s="267"/>
      <c r="JOV120" s="267"/>
      <c r="JOW120" s="267"/>
      <c r="JOX120" s="267"/>
      <c r="JOY120" s="267"/>
      <c r="JOZ120" s="267"/>
      <c r="JPA120" s="88"/>
      <c r="JPB120" s="267"/>
      <c r="JPC120" s="267"/>
      <c r="JPD120" s="88"/>
      <c r="JPE120" s="89"/>
      <c r="JPF120" s="88"/>
      <c r="JPG120" s="267"/>
      <c r="JPH120" s="267"/>
      <c r="JPI120" s="267"/>
      <c r="JPJ120" s="267"/>
      <c r="JPK120" s="267"/>
      <c r="JPL120" s="267"/>
      <c r="JPM120" s="267"/>
      <c r="JPN120" s="267"/>
      <c r="JPO120" s="267"/>
      <c r="JPP120" s="267"/>
      <c r="JPQ120" s="267"/>
      <c r="JPR120" s="267"/>
      <c r="JPS120" s="88"/>
      <c r="JPT120" s="267"/>
      <c r="JPU120" s="267"/>
      <c r="JPV120" s="88"/>
      <c r="JPW120" s="89"/>
      <c r="JPX120" s="88"/>
      <c r="JPY120" s="267"/>
      <c r="JPZ120" s="267"/>
      <c r="JQA120" s="267"/>
      <c r="JQB120" s="267"/>
      <c r="JQC120" s="267"/>
      <c r="JQD120" s="267"/>
      <c r="JQE120" s="267"/>
      <c r="JQF120" s="267"/>
      <c r="JQG120" s="267"/>
      <c r="JQH120" s="267"/>
      <c r="JQI120" s="267"/>
      <c r="JQJ120" s="267"/>
      <c r="JQK120" s="88"/>
      <c r="JQL120" s="267"/>
      <c r="JQM120" s="267"/>
      <c r="JQN120" s="88"/>
      <c r="JQO120" s="89"/>
      <c r="JQP120" s="88"/>
      <c r="JQQ120" s="267"/>
      <c r="JQR120" s="267"/>
      <c r="JQS120" s="267"/>
      <c r="JQT120" s="267"/>
      <c r="JQU120" s="267"/>
      <c r="JQV120" s="267"/>
      <c r="JQW120" s="267"/>
      <c r="JQX120" s="267"/>
      <c r="JQY120" s="267"/>
      <c r="JQZ120" s="267"/>
      <c r="JRA120" s="267"/>
      <c r="JRB120" s="267"/>
      <c r="JRC120" s="88"/>
      <c r="JRD120" s="267"/>
      <c r="JRE120" s="267"/>
      <c r="JRF120" s="88"/>
      <c r="JRG120" s="89"/>
      <c r="JRH120" s="88"/>
      <c r="JRI120" s="267"/>
      <c r="JRJ120" s="267"/>
      <c r="JRK120" s="267"/>
      <c r="JRL120" s="267"/>
      <c r="JRM120" s="267"/>
      <c r="JRN120" s="267"/>
      <c r="JRO120" s="267"/>
      <c r="JRP120" s="267"/>
      <c r="JRQ120" s="267"/>
      <c r="JRR120" s="267"/>
      <c r="JRS120" s="267"/>
      <c r="JRT120" s="267"/>
      <c r="JRU120" s="88"/>
      <c r="JRV120" s="267"/>
      <c r="JRW120" s="267"/>
      <c r="JRX120" s="88"/>
      <c r="JRY120" s="89"/>
      <c r="JRZ120" s="88"/>
      <c r="JSA120" s="267"/>
      <c r="JSB120" s="267"/>
      <c r="JSC120" s="267"/>
      <c r="JSD120" s="267"/>
      <c r="JSE120" s="267"/>
      <c r="JSF120" s="267"/>
      <c r="JSG120" s="267"/>
      <c r="JSH120" s="267"/>
      <c r="JSI120" s="267"/>
      <c r="JSJ120" s="267"/>
      <c r="JSK120" s="267"/>
      <c r="JSL120" s="267"/>
      <c r="JSM120" s="88"/>
      <c r="JSN120" s="267"/>
      <c r="JSO120" s="267"/>
      <c r="JSP120" s="88"/>
      <c r="JSQ120" s="89"/>
      <c r="JSR120" s="88"/>
      <c r="JSS120" s="267"/>
      <c r="JST120" s="267"/>
      <c r="JSU120" s="267"/>
      <c r="JSV120" s="267"/>
      <c r="JSW120" s="267"/>
      <c r="JSX120" s="267"/>
      <c r="JSY120" s="267"/>
      <c r="JSZ120" s="267"/>
      <c r="JTA120" s="267"/>
      <c r="JTB120" s="267"/>
      <c r="JTC120" s="267"/>
      <c r="JTD120" s="267"/>
      <c r="JTE120" s="88"/>
      <c r="JTF120" s="267"/>
      <c r="JTG120" s="267"/>
      <c r="JTH120" s="88"/>
      <c r="JTI120" s="89"/>
      <c r="JTJ120" s="88"/>
      <c r="JTK120" s="267"/>
      <c r="JTL120" s="267"/>
      <c r="JTM120" s="267"/>
      <c r="JTN120" s="267"/>
      <c r="JTO120" s="267"/>
      <c r="JTP120" s="267"/>
      <c r="JTQ120" s="267"/>
      <c r="JTR120" s="267"/>
      <c r="JTS120" s="267"/>
      <c r="JTT120" s="267"/>
      <c r="JTU120" s="267"/>
      <c r="JTV120" s="267"/>
      <c r="JTW120" s="88"/>
      <c r="JTX120" s="267"/>
      <c r="JTY120" s="267"/>
      <c r="JTZ120" s="88"/>
      <c r="JUA120" s="89"/>
      <c r="JUB120" s="88"/>
      <c r="JUC120" s="267"/>
      <c r="JUD120" s="267"/>
      <c r="JUE120" s="267"/>
      <c r="JUF120" s="267"/>
      <c r="JUG120" s="267"/>
      <c r="JUH120" s="267"/>
      <c r="JUI120" s="267"/>
      <c r="JUJ120" s="267"/>
      <c r="JUK120" s="267"/>
      <c r="JUL120" s="267"/>
      <c r="JUM120" s="267"/>
      <c r="JUN120" s="267"/>
      <c r="JUO120" s="88"/>
      <c r="JUP120" s="267"/>
      <c r="JUQ120" s="267"/>
      <c r="JUR120" s="88"/>
      <c r="JUS120" s="89"/>
      <c r="JUT120" s="88"/>
      <c r="JUU120" s="267"/>
      <c r="JUV120" s="267"/>
      <c r="JUW120" s="267"/>
      <c r="JUX120" s="267"/>
      <c r="JUY120" s="267"/>
      <c r="JUZ120" s="267"/>
      <c r="JVA120" s="267"/>
      <c r="JVB120" s="267"/>
      <c r="JVC120" s="267"/>
      <c r="JVD120" s="267"/>
      <c r="JVE120" s="267"/>
      <c r="JVF120" s="267"/>
      <c r="JVG120" s="88"/>
      <c r="JVH120" s="267"/>
      <c r="JVI120" s="267"/>
      <c r="JVJ120" s="88"/>
      <c r="JVK120" s="89"/>
      <c r="JVL120" s="88"/>
      <c r="JVM120" s="267"/>
      <c r="JVN120" s="267"/>
      <c r="JVO120" s="267"/>
      <c r="JVP120" s="267"/>
      <c r="JVQ120" s="267"/>
      <c r="JVR120" s="267"/>
      <c r="JVS120" s="267"/>
      <c r="JVT120" s="267"/>
      <c r="JVU120" s="267"/>
      <c r="JVV120" s="267"/>
      <c r="JVW120" s="267"/>
      <c r="JVX120" s="267"/>
      <c r="JVY120" s="88"/>
      <c r="JVZ120" s="267"/>
      <c r="JWA120" s="267"/>
      <c r="JWB120" s="88"/>
      <c r="JWC120" s="89"/>
      <c r="JWD120" s="88"/>
      <c r="JWE120" s="267"/>
      <c r="JWF120" s="267"/>
      <c r="JWG120" s="267"/>
      <c r="JWH120" s="267"/>
      <c r="JWI120" s="267"/>
      <c r="JWJ120" s="267"/>
      <c r="JWK120" s="267"/>
      <c r="JWL120" s="267"/>
      <c r="JWM120" s="267"/>
      <c r="JWN120" s="267"/>
      <c r="JWO120" s="267"/>
      <c r="JWP120" s="267"/>
      <c r="JWQ120" s="88"/>
      <c r="JWR120" s="267"/>
      <c r="JWS120" s="267"/>
      <c r="JWT120" s="88"/>
      <c r="JWU120" s="89"/>
      <c r="JWV120" s="88"/>
      <c r="JWW120" s="267"/>
      <c r="JWX120" s="267"/>
      <c r="JWY120" s="267"/>
      <c r="JWZ120" s="267"/>
      <c r="JXA120" s="267"/>
      <c r="JXB120" s="267"/>
      <c r="JXC120" s="267"/>
      <c r="JXD120" s="267"/>
      <c r="JXE120" s="267"/>
      <c r="JXF120" s="267"/>
      <c r="JXG120" s="267"/>
      <c r="JXH120" s="267"/>
      <c r="JXI120" s="88"/>
      <c r="JXJ120" s="267"/>
      <c r="JXK120" s="267"/>
      <c r="JXL120" s="88"/>
      <c r="JXM120" s="89"/>
      <c r="JXN120" s="88"/>
      <c r="JXO120" s="267"/>
      <c r="JXP120" s="267"/>
      <c r="JXQ120" s="267"/>
      <c r="JXR120" s="267"/>
      <c r="JXS120" s="267"/>
      <c r="JXT120" s="267"/>
      <c r="JXU120" s="267"/>
      <c r="JXV120" s="267"/>
      <c r="JXW120" s="267"/>
      <c r="JXX120" s="267"/>
      <c r="JXY120" s="267"/>
      <c r="JXZ120" s="267"/>
      <c r="JYA120" s="88"/>
      <c r="JYB120" s="267"/>
      <c r="JYC120" s="267"/>
      <c r="JYD120" s="88"/>
      <c r="JYE120" s="89"/>
      <c r="JYF120" s="88"/>
      <c r="JYG120" s="267"/>
      <c r="JYH120" s="267"/>
      <c r="JYI120" s="267"/>
      <c r="JYJ120" s="267"/>
      <c r="JYK120" s="267"/>
      <c r="JYL120" s="267"/>
      <c r="JYM120" s="267"/>
      <c r="JYN120" s="267"/>
      <c r="JYO120" s="267"/>
      <c r="JYP120" s="267"/>
      <c r="JYQ120" s="267"/>
      <c r="JYR120" s="267"/>
      <c r="JYS120" s="88"/>
      <c r="JYT120" s="267"/>
      <c r="JYU120" s="267"/>
      <c r="JYV120" s="88"/>
      <c r="JYW120" s="89"/>
      <c r="JYX120" s="88"/>
      <c r="JYY120" s="267"/>
      <c r="JYZ120" s="267"/>
      <c r="JZA120" s="267"/>
      <c r="JZB120" s="267"/>
      <c r="JZC120" s="267"/>
      <c r="JZD120" s="267"/>
      <c r="JZE120" s="267"/>
      <c r="JZF120" s="267"/>
      <c r="JZG120" s="267"/>
      <c r="JZH120" s="267"/>
      <c r="JZI120" s="267"/>
      <c r="JZJ120" s="267"/>
      <c r="JZK120" s="88"/>
      <c r="JZL120" s="267"/>
      <c r="JZM120" s="267"/>
      <c r="JZN120" s="88"/>
      <c r="JZO120" s="89"/>
      <c r="JZP120" s="88"/>
      <c r="JZQ120" s="267"/>
      <c r="JZR120" s="267"/>
      <c r="JZS120" s="267"/>
      <c r="JZT120" s="267"/>
      <c r="JZU120" s="267"/>
      <c r="JZV120" s="267"/>
      <c r="JZW120" s="267"/>
      <c r="JZX120" s="267"/>
      <c r="JZY120" s="267"/>
      <c r="JZZ120" s="267"/>
      <c r="KAA120" s="267"/>
      <c r="KAB120" s="267"/>
      <c r="KAC120" s="88"/>
      <c r="KAD120" s="267"/>
      <c r="KAE120" s="267"/>
      <c r="KAF120" s="88"/>
      <c r="KAG120" s="89"/>
      <c r="KAH120" s="88"/>
      <c r="KAI120" s="267"/>
      <c r="KAJ120" s="267"/>
      <c r="KAK120" s="267"/>
      <c r="KAL120" s="267"/>
      <c r="KAM120" s="267"/>
      <c r="KAN120" s="267"/>
      <c r="KAO120" s="267"/>
      <c r="KAP120" s="267"/>
      <c r="KAQ120" s="267"/>
      <c r="KAR120" s="267"/>
      <c r="KAS120" s="267"/>
      <c r="KAT120" s="267"/>
      <c r="KAU120" s="88"/>
      <c r="KAV120" s="267"/>
      <c r="KAW120" s="267"/>
      <c r="KAX120" s="88"/>
      <c r="KAY120" s="89"/>
      <c r="KAZ120" s="88"/>
      <c r="KBA120" s="267"/>
      <c r="KBB120" s="267"/>
      <c r="KBC120" s="267"/>
      <c r="KBD120" s="267"/>
      <c r="KBE120" s="267"/>
      <c r="KBF120" s="267"/>
      <c r="KBG120" s="267"/>
      <c r="KBH120" s="267"/>
      <c r="KBI120" s="267"/>
      <c r="KBJ120" s="267"/>
      <c r="KBK120" s="267"/>
      <c r="KBL120" s="267"/>
      <c r="KBM120" s="88"/>
      <c r="KBN120" s="267"/>
      <c r="KBO120" s="267"/>
      <c r="KBP120" s="88"/>
      <c r="KBQ120" s="89"/>
      <c r="KBR120" s="88"/>
      <c r="KBS120" s="267"/>
      <c r="KBT120" s="267"/>
      <c r="KBU120" s="267"/>
      <c r="KBV120" s="267"/>
      <c r="KBW120" s="267"/>
      <c r="KBX120" s="267"/>
      <c r="KBY120" s="267"/>
      <c r="KBZ120" s="267"/>
      <c r="KCA120" s="267"/>
      <c r="KCB120" s="267"/>
      <c r="KCC120" s="267"/>
      <c r="KCD120" s="267"/>
      <c r="KCE120" s="88"/>
      <c r="KCF120" s="267"/>
      <c r="KCG120" s="267"/>
      <c r="KCH120" s="88"/>
      <c r="KCI120" s="89"/>
      <c r="KCJ120" s="88"/>
      <c r="KCK120" s="267"/>
      <c r="KCL120" s="267"/>
      <c r="KCM120" s="267"/>
      <c r="KCN120" s="267"/>
      <c r="KCO120" s="267"/>
      <c r="KCP120" s="267"/>
      <c r="KCQ120" s="267"/>
      <c r="KCR120" s="267"/>
      <c r="KCS120" s="267"/>
      <c r="KCT120" s="267"/>
      <c r="KCU120" s="267"/>
      <c r="KCV120" s="267"/>
      <c r="KCW120" s="88"/>
      <c r="KCX120" s="267"/>
      <c r="KCY120" s="267"/>
      <c r="KCZ120" s="88"/>
      <c r="KDA120" s="89"/>
      <c r="KDB120" s="88"/>
      <c r="KDC120" s="267"/>
      <c r="KDD120" s="267"/>
      <c r="KDE120" s="267"/>
      <c r="KDF120" s="267"/>
      <c r="KDG120" s="267"/>
      <c r="KDH120" s="267"/>
      <c r="KDI120" s="267"/>
      <c r="KDJ120" s="267"/>
      <c r="KDK120" s="267"/>
      <c r="KDL120" s="267"/>
      <c r="KDM120" s="267"/>
      <c r="KDN120" s="267"/>
      <c r="KDO120" s="88"/>
      <c r="KDP120" s="267"/>
      <c r="KDQ120" s="267"/>
      <c r="KDR120" s="88"/>
      <c r="KDS120" s="89"/>
      <c r="KDT120" s="88"/>
      <c r="KDU120" s="267"/>
      <c r="KDV120" s="267"/>
      <c r="KDW120" s="267"/>
      <c r="KDX120" s="267"/>
      <c r="KDY120" s="267"/>
      <c r="KDZ120" s="267"/>
      <c r="KEA120" s="267"/>
      <c r="KEB120" s="267"/>
      <c r="KEC120" s="267"/>
      <c r="KED120" s="267"/>
      <c r="KEE120" s="267"/>
      <c r="KEF120" s="267"/>
      <c r="KEG120" s="88"/>
      <c r="KEH120" s="267"/>
      <c r="KEI120" s="267"/>
      <c r="KEJ120" s="88"/>
      <c r="KEK120" s="89"/>
      <c r="KEL120" s="88"/>
      <c r="KEM120" s="267"/>
      <c r="KEN120" s="267"/>
      <c r="KEO120" s="267"/>
      <c r="KEP120" s="267"/>
      <c r="KEQ120" s="267"/>
      <c r="KER120" s="267"/>
      <c r="KES120" s="267"/>
      <c r="KET120" s="267"/>
      <c r="KEU120" s="267"/>
      <c r="KEV120" s="267"/>
      <c r="KEW120" s="267"/>
      <c r="KEX120" s="267"/>
      <c r="KEY120" s="88"/>
      <c r="KEZ120" s="267"/>
      <c r="KFA120" s="267"/>
      <c r="KFB120" s="88"/>
      <c r="KFC120" s="89"/>
      <c r="KFD120" s="88"/>
      <c r="KFE120" s="267"/>
      <c r="KFF120" s="267"/>
      <c r="KFG120" s="267"/>
      <c r="KFH120" s="267"/>
      <c r="KFI120" s="267"/>
      <c r="KFJ120" s="267"/>
      <c r="KFK120" s="267"/>
      <c r="KFL120" s="267"/>
      <c r="KFM120" s="267"/>
      <c r="KFN120" s="267"/>
      <c r="KFO120" s="267"/>
      <c r="KFP120" s="267"/>
      <c r="KFQ120" s="88"/>
      <c r="KFR120" s="267"/>
      <c r="KFS120" s="267"/>
      <c r="KFT120" s="88"/>
      <c r="KFU120" s="89"/>
      <c r="KFV120" s="88"/>
      <c r="KFW120" s="267"/>
      <c r="KFX120" s="267"/>
      <c r="KFY120" s="267"/>
      <c r="KFZ120" s="267"/>
      <c r="KGA120" s="267"/>
      <c r="KGB120" s="267"/>
      <c r="KGC120" s="267"/>
      <c r="KGD120" s="267"/>
      <c r="KGE120" s="267"/>
      <c r="KGF120" s="267"/>
      <c r="KGG120" s="267"/>
      <c r="KGH120" s="267"/>
      <c r="KGI120" s="88"/>
      <c r="KGJ120" s="267"/>
      <c r="KGK120" s="267"/>
      <c r="KGL120" s="88"/>
      <c r="KGM120" s="89"/>
      <c r="KGN120" s="88"/>
      <c r="KGO120" s="267"/>
      <c r="KGP120" s="267"/>
      <c r="KGQ120" s="267"/>
      <c r="KGR120" s="267"/>
      <c r="KGS120" s="267"/>
      <c r="KGT120" s="267"/>
      <c r="KGU120" s="267"/>
      <c r="KGV120" s="267"/>
      <c r="KGW120" s="267"/>
      <c r="KGX120" s="267"/>
      <c r="KGY120" s="267"/>
      <c r="KGZ120" s="267"/>
      <c r="KHA120" s="88"/>
      <c r="KHB120" s="267"/>
      <c r="KHC120" s="267"/>
      <c r="KHD120" s="88"/>
      <c r="KHE120" s="89"/>
      <c r="KHF120" s="88"/>
      <c r="KHG120" s="267"/>
      <c r="KHH120" s="267"/>
      <c r="KHI120" s="267"/>
      <c r="KHJ120" s="267"/>
      <c r="KHK120" s="267"/>
      <c r="KHL120" s="267"/>
      <c r="KHM120" s="267"/>
      <c r="KHN120" s="267"/>
      <c r="KHO120" s="267"/>
      <c r="KHP120" s="267"/>
      <c r="KHQ120" s="267"/>
      <c r="KHR120" s="267"/>
      <c r="KHS120" s="88"/>
      <c r="KHT120" s="267"/>
      <c r="KHU120" s="267"/>
      <c r="KHV120" s="88"/>
      <c r="KHW120" s="89"/>
      <c r="KHX120" s="88"/>
      <c r="KHY120" s="267"/>
      <c r="KHZ120" s="267"/>
      <c r="KIA120" s="267"/>
      <c r="KIB120" s="267"/>
      <c r="KIC120" s="267"/>
      <c r="KID120" s="267"/>
      <c r="KIE120" s="267"/>
      <c r="KIF120" s="267"/>
      <c r="KIG120" s="267"/>
      <c r="KIH120" s="267"/>
      <c r="KII120" s="267"/>
      <c r="KIJ120" s="267"/>
      <c r="KIK120" s="88"/>
      <c r="KIL120" s="267"/>
      <c r="KIM120" s="267"/>
      <c r="KIN120" s="88"/>
      <c r="KIO120" s="89"/>
      <c r="KIP120" s="88"/>
      <c r="KIQ120" s="267"/>
      <c r="KIR120" s="267"/>
      <c r="KIS120" s="267"/>
      <c r="KIT120" s="267"/>
      <c r="KIU120" s="267"/>
      <c r="KIV120" s="267"/>
      <c r="KIW120" s="267"/>
      <c r="KIX120" s="267"/>
      <c r="KIY120" s="267"/>
      <c r="KIZ120" s="267"/>
      <c r="KJA120" s="267"/>
      <c r="KJB120" s="267"/>
      <c r="KJC120" s="88"/>
      <c r="KJD120" s="267"/>
      <c r="KJE120" s="267"/>
      <c r="KJF120" s="88"/>
      <c r="KJG120" s="89"/>
      <c r="KJH120" s="88"/>
      <c r="KJI120" s="267"/>
      <c r="KJJ120" s="267"/>
      <c r="KJK120" s="267"/>
      <c r="KJL120" s="267"/>
      <c r="KJM120" s="267"/>
      <c r="KJN120" s="267"/>
      <c r="KJO120" s="267"/>
      <c r="KJP120" s="267"/>
      <c r="KJQ120" s="267"/>
      <c r="KJR120" s="267"/>
      <c r="KJS120" s="267"/>
      <c r="KJT120" s="267"/>
      <c r="KJU120" s="88"/>
      <c r="KJV120" s="267"/>
      <c r="KJW120" s="267"/>
      <c r="KJX120" s="88"/>
      <c r="KJY120" s="89"/>
      <c r="KJZ120" s="88"/>
      <c r="KKA120" s="267"/>
      <c r="KKB120" s="267"/>
      <c r="KKC120" s="267"/>
      <c r="KKD120" s="267"/>
      <c r="KKE120" s="267"/>
      <c r="KKF120" s="267"/>
      <c r="KKG120" s="267"/>
      <c r="KKH120" s="267"/>
      <c r="KKI120" s="267"/>
      <c r="KKJ120" s="267"/>
      <c r="KKK120" s="267"/>
      <c r="KKL120" s="267"/>
      <c r="KKM120" s="88"/>
      <c r="KKN120" s="267"/>
      <c r="KKO120" s="267"/>
      <c r="KKP120" s="88"/>
      <c r="KKQ120" s="89"/>
      <c r="KKR120" s="88"/>
      <c r="KKS120" s="267"/>
      <c r="KKT120" s="267"/>
      <c r="KKU120" s="267"/>
      <c r="KKV120" s="267"/>
      <c r="KKW120" s="267"/>
      <c r="KKX120" s="267"/>
      <c r="KKY120" s="267"/>
      <c r="KKZ120" s="267"/>
      <c r="KLA120" s="267"/>
      <c r="KLB120" s="267"/>
      <c r="KLC120" s="267"/>
      <c r="KLD120" s="267"/>
      <c r="KLE120" s="88"/>
      <c r="KLF120" s="267"/>
      <c r="KLG120" s="267"/>
      <c r="KLH120" s="88"/>
      <c r="KLI120" s="89"/>
      <c r="KLJ120" s="88"/>
      <c r="KLK120" s="267"/>
      <c r="KLL120" s="267"/>
      <c r="KLM120" s="267"/>
      <c r="KLN120" s="267"/>
      <c r="KLO120" s="267"/>
      <c r="KLP120" s="267"/>
      <c r="KLQ120" s="267"/>
      <c r="KLR120" s="267"/>
      <c r="KLS120" s="267"/>
      <c r="KLT120" s="267"/>
      <c r="KLU120" s="267"/>
      <c r="KLV120" s="267"/>
      <c r="KLW120" s="88"/>
      <c r="KLX120" s="267"/>
      <c r="KLY120" s="267"/>
      <c r="KLZ120" s="88"/>
      <c r="KMA120" s="89"/>
      <c r="KMB120" s="88"/>
      <c r="KMC120" s="267"/>
      <c r="KMD120" s="267"/>
      <c r="KME120" s="267"/>
      <c r="KMF120" s="267"/>
      <c r="KMG120" s="267"/>
      <c r="KMH120" s="267"/>
      <c r="KMI120" s="267"/>
      <c r="KMJ120" s="267"/>
      <c r="KMK120" s="267"/>
      <c r="KML120" s="267"/>
      <c r="KMM120" s="267"/>
      <c r="KMN120" s="267"/>
      <c r="KMO120" s="88"/>
      <c r="KMP120" s="267"/>
      <c r="KMQ120" s="267"/>
      <c r="KMR120" s="88"/>
      <c r="KMS120" s="89"/>
      <c r="KMT120" s="88"/>
      <c r="KMU120" s="267"/>
      <c r="KMV120" s="267"/>
      <c r="KMW120" s="267"/>
      <c r="KMX120" s="267"/>
      <c r="KMY120" s="267"/>
      <c r="KMZ120" s="267"/>
      <c r="KNA120" s="267"/>
      <c r="KNB120" s="267"/>
      <c r="KNC120" s="267"/>
      <c r="KND120" s="267"/>
      <c r="KNE120" s="267"/>
      <c r="KNF120" s="267"/>
      <c r="KNG120" s="88"/>
      <c r="KNH120" s="267"/>
      <c r="KNI120" s="267"/>
      <c r="KNJ120" s="88"/>
      <c r="KNK120" s="89"/>
      <c r="KNL120" s="88"/>
      <c r="KNM120" s="267"/>
      <c r="KNN120" s="267"/>
      <c r="KNO120" s="267"/>
      <c r="KNP120" s="267"/>
      <c r="KNQ120" s="267"/>
      <c r="KNR120" s="267"/>
      <c r="KNS120" s="267"/>
      <c r="KNT120" s="267"/>
      <c r="KNU120" s="267"/>
      <c r="KNV120" s="267"/>
      <c r="KNW120" s="267"/>
      <c r="KNX120" s="267"/>
      <c r="KNY120" s="88"/>
      <c r="KNZ120" s="267"/>
      <c r="KOA120" s="267"/>
      <c r="KOB120" s="88"/>
      <c r="KOC120" s="89"/>
      <c r="KOD120" s="88"/>
      <c r="KOE120" s="267"/>
      <c r="KOF120" s="267"/>
      <c r="KOG120" s="267"/>
      <c r="KOH120" s="267"/>
      <c r="KOI120" s="267"/>
      <c r="KOJ120" s="267"/>
      <c r="KOK120" s="267"/>
      <c r="KOL120" s="267"/>
      <c r="KOM120" s="267"/>
      <c r="KON120" s="267"/>
      <c r="KOO120" s="267"/>
      <c r="KOP120" s="267"/>
      <c r="KOQ120" s="88"/>
      <c r="KOR120" s="267"/>
      <c r="KOS120" s="267"/>
      <c r="KOT120" s="88"/>
      <c r="KOU120" s="89"/>
      <c r="KOV120" s="88"/>
      <c r="KOW120" s="267"/>
      <c r="KOX120" s="267"/>
      <c r="KOY120" s="267"/>
      <c r="KOZ120" s="267"/>
      <c r="KPA120" s="267"/>
      <c r="KPB120" s="267"/>
      <c r="KPC120" s="267"/>
      <c r="KPD120" s="267"/>
      <c r="KPE120" s="267"/>
      <c r="KPF120" s="267"/>
      <c r="KPG120" s="267"/>
      <c r="KPH120" s="267"/>
      <c r="KPI120" s="88"/>
      <c r="KPJ120" s="267"/>
      <c r="KPK120" s="267"/>
      <c r="KPL120" s="88"/>
      <c r="KPM120" s="89"/>
      <c r="KPN120" s="88"/>
      <c r="KPO120" s="267"/>
      <c r="KPP120" s="267"/>
      <c r="KPQ120" s="267"/>
      <c r="KPR120" s="267"/>
      <c r="KPS120" s="267"/>
      <c r="KPT120" s="267"/>
      <c r="KPU120" s="267"/>
      <c r="KPV120" s="267"/>
      <c r="KPW120" s="267"/>
      <c r="KPX120" s="267"/>
      <c r="KPY120" s="267"/>
      <c r="KPZ120" s="267"/>
      <c r="KQA120" s="88"/>
      <c r="KQB120" s="267"/>
      <c r="KQC120" s="267"/>
      <c r="KQD120" s="88"/>
      <c r="KQE120" s="89"/>
      <c r="KQF120" s="88"/>
      <c r="KQG120" s="267"/>
      <c r="KQH120" s="267"/>
      <c r="KQI120" s="267"/>
      <c r="KQJ120" s="267"/>
      <c r="KQK120" s="267"/>
      <c r="KQL120" s="267"/>
      <c r="KQM120" s="267"/>
      <c r="KQN120" s="267"/>
      <c r="KQO120" s="267"/>
      <c r="KQP120" s="267"/>
      <c r="KQQ120" s="267"/>
      <c r="KQR120" s="267"/>
      <c r="KQS120" s="88"/>
      <c r="KQT120" s="267"/>
      <c r="KQU120" s="267"/>
      <c r="KQV120" s="88"/>
      <c r="KQW120" s="89"/>
      <c r="KQX120" s="88"/>
      <c r="KQY120" s="267"/>
      <c r="KQZ120" s="267"/>
      <c r="KRA120" s="267"/>
      <c r="KRB120" s="267"/>
      <c r="KRC120" s="267"/>
      <c r="KRD120" s="267"/>
      <c r="KRE120" s="267"/>
      <c r="KRF120" s="267"/>
      <c r="KRG120" s="267"/>
      <c r="KRH120" s="267"/>
      <c r="KRI120" s="267"/>
      <c r="KRJ120" s="267"/>
      <c r="KRK120" s="88"/>
      <c r="KRL120" s="267"/>
      <c r="KRM120" s="267"/>
      <c r="KRN120" s="88"/>
      <c r="KRO120" s="89"/>
      <c r="KRP120" s="88"/>
      <c r="KRQ120" s="267"/>
      <c r="KRR120" s="267"/>
      <c r="KRS120" s="267"/>
      <c r="KRT120" s="267"/>
      <c r="KRU120" s="267"/>
      <c r="KRV120" s="267"/>
      <c r="KRW120" s="267"/>
      <c r="KRX120" s="267"/>
      <c r="KRY120" s="267"/>
      <c r="KRZ120" s="267"/>
      <c r="KSA120" s="267"/>
      <c r="KSB120" s="267"/>
      <c r="KSC120" s="88"/>
      <c r="KSD120" s="267"/>
      <c r="KSE120" s="267"/>
      <c r="KSF120" s="88"/>
      <c r="KSG120" s="89"/>
      <c r="KSH120" s="88"/>
      <c r="KSI120" s="267"/>
      <c r="KSJ120" s="267"/>
      <c r="KSK120" s="267"/>
      <c r="KSL120" s="267"/>
      <c r="KSM120" s="267"/>
      <c r="KSN120" s="267"/>
      <c r="KSO120" s="267"/>
      <c r="KSP120" s="267"/>
      <c r="KSQ120" s="267"/>
      <c r="KSR120" s="267"/>
      <c r="KSS120" s="267"/>
      <c r="KST120" s="267"/>
      <c r="KSU120" s="88"/>
      <c r="KSV120" s="267"/>
      <c r="KSW120" s="267"/>
      <c r="KSX120" s="88"/>
      <c r="KSY120" s="89"/>
      <c r="KSZ120" s="88"/>
      <c r="KTA120" s="267"/>
      <c r="KTB120" s="267"/>
      <c r="KTC120" s="267"/>
      <c r="KTD120" s="267"/>
      <c r="KTE120" s="267"/>
      <c r="KTF120" s="267"/>
      <c r="KTG120" s="267"/>
      <c r="KTH120" s="267"/>
      <c r="KTI120" s="267"/>
      <c r="KTJ120" s="267"/>
      <c r="KTK120" s="267"/>
      <c r="KTL120" s="267"/>
      <c r="KTM120" s="88"/>
      <c r="KTN120" s="267"/>
      <c r="KTO120" s="267"/>
      <c r="KTP120" s="88"/>
      <c r="KTQ120" s="89"/>
      <c r="KTR120" s="88"/>
      <c r="KTS120" s="267"/>
      <c r="KTT120" s="267"/>
      <c r="KTU120" s="267"/>
      <c r="KTV120" s="267"/>
      <c r="KTW120" s="267"/>
      <c r="KTX120" s="267"/>
      <c r="KTY120" s="267"/>
      <c r="KTZ120" s="267"/>
      <c r="KUA120" s="267"/>
      <c r="KUB120" s="267"/>
      <c r="KUC120" s="267"/>
      <c r="KUD120" s="267"/>
      <c r="KUE120" s="88"/>
      <c r="KUF120" s="267"/>
      <c r="KUG120" s="267"/>
      <c r="KUH120" s="88"/>
      <c r="KUI120" s="89"/>
      <c r="KUJ120" s="88"/>
      <c r="KUK120" s="267"/>
      <c r="KUL120" s="267"/>
      <c r="KUM120" s="267"/>
      <c r="KUN120" s="267"/>
      <c r="KUO120" s="267"/>
      <c r="KUP120" s="267"/>
      <c r="KUQ120" s="267"/>
      <c r="KUR120" s="267"/>
      <c r="KUS120" s="267"/>
      <c r="KUT120" s="267"/>
      <c r="KUU120" s="267"/>
      <c r="KUV120" s="267"/>
      <c r="KUW120" s="88"/>
      <c r="KUX120" s="267"/>
      <c r="KUY120" s="267"/>
      <c r="KUZ120" s="88"/>
      <c r="KVA120" s="89"/>
      <c r="KVB120" s="88"/>
      <c r="KVC120" s="267"/>
      <c r="KVD120" s="267"/>
      <c r="KVE120" s="267"/>
      <c r="KVF120" s="267"/>
      <c r="KVG120" s="267"/>
      <c r="KVH120" s="267"/>
      <c r="KVI120" s="267"/>
      <c r="KVJ120" s="267"/>
      <c r="KVK120" s="267"/>
      <c r="KVL120" s="267"/>
      <c r="KVM120" s="267"/>
      <c r="KVN120" s="267"/>
      <c r="KVO120" s="88"/>
      <c r="KVP120" s="267"/>
      <c r="KVQ120" s="267"/>
      <c r="KVR120" s="88"/>
      <c r="KVS120" s="89"/>
      <c r="KVT120" s="88"/>
      <c r="KVU120" s="267"/>
      <c r="KVV120" s="267"/>
      <c r="KVW120" s="267"/>
      <c r="KVX120" s="267"/>
      <c r="KVY120" s="267"/>
      <c r="KVZ120" s="267"/>
      <c r="KWA120" s="267"/>
      <c r="KWB120" s="267"/>
      <c r="KWC120" s="267"/>
      <c r="KWD120" s="267"/>
      <c r="KWE120" s="267"/>
      <c r="KWF120" s="267"/>
      <c r="KWG120" s="88"/>
      <c r="KWH120" s="267"/>
      <c r="KWI120" s="267"/>
      <c r="KWJ120" s="88"/>
      <c r="KWK120" s="89"/>
      <c r="KWL120" s="88"/>
      <c r="KWM120" s="267"/>
      <c r="KWN120" s="267"/>
      <c r="KWO120" s="267"/>
      <c r="KWP120" s="267"/>
      <c r="KWQ120" s="267"/>
      <c r="KWR120" s="267"/>
      <c r="KWS120" s="267"/>
      <c r="KWT120" s="267"/>
      <c r="KWU120" s="267"/>
      <c r="KWV120" s="267"/>
      <c r="KWW120" s="267"/>
      <c r="KWX120" s="267"/>
      <c r="KWY120" s="88"/>
      <c r="KWZ120" s="267"/>
      <c r="KXA120" s="267"/>
      <c r="KXB120" s="88"/>
      <c r="KXC120" s="89"/>
      <c r="KXD120" s="88"/>
      <c r="KXE120" s="267"/>
      <c r="KXF120" s="267"/>
      <c r="KXG120" s="267"/>
      <c r="KXH120" s="267"/>
      <c r="KXI120" s="267"/>
      <c r="KXJ120" s="267"/>
      <c r="KXK120" s="267"/>
      <c r="KXL120" s="267"/>
      <c r="KXM120" s="267"/>
      <c r="KXN120" s="267"/>
      <c r="KXO120" s="267"/>
      <c r="KXP120" s="267"/>
      <c r="KXQ120" s="88"/>
      <c r="KXR120" s="267"/>
      <c r="KXS120" s="267"/>
      <c r="KXT120" s="88"/>
      <c r="KXU120" s="89"/>
      <c r="KXV120" s="88"/>
      <c r="KXW120" s="267"/>
      <c r="KXX120" s="267"/>
      <c r="KXY120" s="267"/>
      <c r="KXZ120" s="267"/>
      <c r="KYA120" s="267"/>
      <c r="KYB120" s="267"/>
      <c r="KYC120" s="267"/>
      <c r="KYD120" s="267"/>
      <c r="KYE120" s="267"/>
      <c r="KYF120" s="267"/>
      <c r="KYG120" s="267"/>
      <c r="KYH120" s="267"/>
      <c r="KYI120" s="88"/>
      <c r="KYJ120" s="267"/>
      <c r="KYK120" s="267"/>
      <c r="KYL120" s="88"/>
      <c r="KYM120" s="89"/>
      <c r="KYN120" s="88"/>
      <c r="KYO120" s="267"/>
      <c r="KYP120" s="267"/>
      <c r="KYQ120" s="267"/>
      <c r="KYR120" s="267"/>
      <c r="KYS120" s="267"/>
      <c r="KYT120" s="267"/>
      <c r="KYU120" s="267"/>
      <c r="KYV120" s="267"/>
      <c r="KYW120" s="267"/>
      <c r="KYX120" s="267"/>
      <c r="KYY120" s="267"/>
      <c r="KYZ120" s="267"/>
      <c r="KZA120" s="88"/>
      <c r="KZB120" s="267"/>
      <c r="KZC120" s="267"/>
      <c r="KZD120" s="88"/>
      <c r="KZE120" s="89"/>
      <c r="KZF120" s="88"/>
      <c r="KZG120" s="267"/>
      <c r="KZH120" s="267"/>
      <c r="KZI120" s="267"/>
      <c r="KZJ120" s="267"/>
      <c r="KZK120" s="267"/>
      <c r="KZL120" s="267"/>
      <c r="KZM120" s="267"/>
      <c r="KZN120" s="267"/>
      <c r="KZO120" s="267"/>
      <c r="KZP120" s="267"/>
      <c r="KZQ120" s="267"/>
      <c r="KZR120" s="267"/>
      <c r="KZS120" s="88"/>
      <c r="KZT120" s="267"/>
      <c r="KZU120" s="267"/>
      <c r="KZV120" s="88"/>
      <c r="KZW120" s="89"/>
      <c r="KZX120" s="88"/>
      <c r="KZY120" s="267"/>
      <c r="KZZ120" s="267"/>
      <c r="LAA120" s="267"/>
      <c r="LAB120" s="267"/>
      <c r="LAC120" s="267"/>
      <c r="LAD120" s="267"/>
      <c r="LAE120" s="267"/>
      <c r="LAF120" s="267"/>
      <c r="LAG120" s="267"/>
      <c r="LAH120" s="267"/>
      <c r="LAI120" s="267"/>
      <c r="LAJ120" s="267"/>
      <c r="LAK120" s="88"/>
      <c r="LAL120" s="267"/>
      <c r="LAM120" s="267"/>
      <c r="LAN120" s="88"/>
      <c r="LAO120" s="89"/>
      <c r="LAP120" s="88"/>
      <c r="LAQ120" s="267"/>
      <c r="LAR120" s="267"/>
      <c r="LAS120" s="267"/>
      <c r="LAT120" s="267"/>
      <c r="LAU120" s="267"/>
      <c r="LAV120" s="267"/>
      <c r="LAW120" s="267"/>
      <c r="LAX120" s="267"/>
      <c r="LAY120" s="267"/>
      <c r="LAZ120" s="267"/>
      <c r="LBA120" s="267"/>
      <c r="LBB120" s="267"/>
      <c r="LBC120" s="88"/>
      <c r="LBD120" s="267"/>
      <c r="LBE120" s="267"/>
      <c r="LBF120" s="88"/>
      <c r="LBG120" s="89"/>
      <c r="LBH120" s="88"/>
      <c r="LBI120" s="267"/>
      <c r="LBJ120" s="267"/>
      <c r="LBK120" s="267"/>
      <c r="LBL120" s="267"/>
      <c r="LBM120" s="267"/>
      <c r="LBN120" s="267"/>
      <c r="LBO120" s="267"/>
      <c r="LBP120" s="267"/>
      <c r="LBQ120" s="267"/>
      <c r="LBR120" s="267"/>
      <c r="LBS120" s="267"/>
      <c r="LBT120" s="267"/>
      <c r="LBU120" s="88"/>
      <c r="LBV120" s="267"/>
      <c r="LBW120" s="267"/>
      <c r="LBX120" s="88"/>
      <c r="LBY120" s="89"/>
      <c r="LBZ120" s="88"/>
      <c r="LCA120" s="267"/>
      <c r="LCB120" s="267"/>
      <c r="LCC120" s="267"/>
      <c r="LCD120" s="267"/>
      <c r="LCE120" s="267"/>
      <c r="LCF120" s="267"/>
      <c r="LCG120" s="267"/>
      <c r="LCH120" s="267"/>
      <c r="LCI120" s="267"/>
      <c r="LCJ120" s="267"/>
      <c r="LCK120" s="267"/>
      <c r="LCL120" s="267"/>
      <c r="LCM120" s="88"/>
      <c r="LCN120" s="267"/>
      <c r="LCO120" s="267"/>
      <c r="LCP120" s="88"/>
      <c r="LCQ120" s="89"/>
      <c r="LCR120" s="88"/>
      <c r="LCS120" s="267"/>
      <c r="LCT120" s="267"/>
      <c r="LCU120" s="267"/>
      <c r="LCV120" s="267"/>
      <c r="LCW120" s="267"/>
      <c r="LCX120" s="267"/>
      <c r="LCY120" s="267"/>
      <c r="LCZ120" s="267"/>
      <c r="LDA120" s="267"/>
      <c r="LDB120" s="267"/>
      <c r="LDC120" s="267"/>
      <c r="LDD120" s="267"/>
      <c r="LDE120" s="88"/>
      <c r="LDF120" s="267"/>
      <c r="LDG120" s="267"/>
      <c r="LDH120" s="88"/>
      <c r="LDI120" s="89"/>
      <c r="LDJ120" s="88"/>
      <c r="LDK120" s="267"/>
      <c r="LDL120" s="267"/>
      <c r="LDM120" s="267"/>
      <c r="LDN120" s="267"/>
      <c r="LDO120" s="267"/>
      <c r="LDP120" s="267"/>
      <c r="LDQ120" s="267"/>
      <c r="LDR120" s="267"/>
      <c r="LDS120" s="267"/>
      <c r="LDT120" s="267"/>
      <c r="LDU120" s="267"/>
      <c r="LDV120" s="267"/>
      <c r="LDW120" s="88"/>
      <c r="LDX120" s="267"/>
      <c r="LDY120" s="267"/>
      <c r="LDZ120" s="88"/>
      <c r="LEA120" s="89"/>
      <c r="LEB120" s="88"/>
      <c r="LEC120" s="267"/>
      <c r="LED120" s="267"/>
      <c r="LEE120" s="267"/>
      <c r="LEF120" s="267"/>
      <c r="LEG120" s="267"/>
      <c r="LEH120" s="267"/>
      <c r="LEI120" s="267"/>
      <c r="LEJ120" s="267"/>
      <c r="LEK120" s="267"/>
      <c r="LEL120" s="267"/>
      <c r="LEM120" s="267"/>
      <c r="LEN120" s="267"/>
      <c r="LEO120" s="88"/>
      <c r="LEP120" s="267"/>
      <c r="LEQ120" s="267"/>
      <c r="LER120" s="88"/>
      <c r="LES120" s="89"/>
      <c r="LET120" s="88"/>
      <c r="LEU120" s="267"/>
      <c r="LEV120" s="267"/>
      <c r="LEW120" s="267"/>
      <c r="LEX120" s="267"/>
      <c r="LEY120" s="267"/>
      <c r="LEZ120" s="267"/>
      <c r="LFA120" s="267"/>
      <c r="LFB120" s="267"/>
      <c r="LFC120" s="267"/>
      <c r="LFD120" s="267"/>
      <c r="LFE120" s="267"/>
      <c r="LFF120" s="267"/>
      <c r="LFG120" s="88"/>
      <c r="LFH120" s="267"/>
      <c r="LFI120" s="267"/>
      <c r="LFJ120" s="88"/>
      <c r="LFK120" s="89"/>
      <c r="LFL120" s="88"/>
      <c r="LFM120" s="267"/>
      <c r="LFN120" s="267"/>
      <c r="LFO120" s="267"/>
      <c r="LFP120" s="267"/>
      <c r="LFQ120" s="267"/>
      <c r="LFR120" s="267"/>
      <c r="LFS120" s="267"/>
      <c r="LFT120" s="267"/>
      <c r="LFU120" s="267"/>
      <c r="LFV120" s="267"/>
      <c r="LFW120" s="267"/>
      <c r="LFX120" s="267"/>
      <c r="LFY120" s="88"/>
      <c r="LFZ120" s="267"/>
      <c r="LGA120" s="267"/>
      <c r="LGB120" s="88"/>
      <c r="LGC120" s="89"/>
      <c r="LGD120" s="88"/>
      <c r="LGE120" s="267"/>
      <c r="LGF120" s="267"/>
      <c r="LGG120" s="267"/>
      <c r="LGH120" s="267"/>
      <c r="LGI120" s="267"/>
      <c r="LGJ120" s="267"/>
      <c r="LGK120" s="267"/>
      <c r="LGL120" s="267"/>
      <c r="LGM120" s="267"/>
      <c r="LGN120" s="267"/>
      <c r="LGO120" s="267"/>
      <c r="LGP120" s="267"/>
      <c r="LGQ120" s="88"/>
      <c r="LGR120" s="267"/>
      <c r="LGS120" s="267"/>
      <c r="LGT120" s="88"/>
      <c r="LGU120" s="89"/>
      <c r="LGV120" s="88"/>
      <c r="LGW120" s="267"/>
      <c r="LGX120" s="267"/>
      <c r="LGY120" s="267"/>
      <c r="LGZ120" s="267"/>
      <c r="LHA120" s="267"/>
      <c r="LHB120" s="267"/>
      <c r="LHC120" s="267"/>
      <c r="LHD120" s="267"/>
      <c r="LHE120" s="267"/>
      <c r="LHF120" s="267"/>
      <c r="LHG120" s="267"/>
      <c r="LHH120" s="267"/>
      <c r="LHI120" s="88"/>
      <c r="LHJ120" s="267"/>
      <c r="LHK120" s="267"/>
      <c r="LHL120" s="88"/>
      <c r="LHM120" s="89"/>
      <c r="LHN120" s="88"/>
      <c r="LHO120" s="267"/>
      <c r="LHP120" s="267"/>
      <c r="LHQ120" s="267"/>
      <c r="LHR120" s="267"/>
      <c r="LHS120" s="267"/>
      <c r="LHT120" s="267"/>
      <c r="LHU120" s="267"/>
      <c r="LHV120" s="267"/>
      <c r="LHW120" s="267"/>
      <c r="LHX120" s="267"/>
      <c r="LHY120" s="267"/>
      <c r="LHZ120" s="267"/>
      <c r="LIA120" s="88"/>
      <c r="LIB120" s="267"/>
      <c r="LIC120" s="267"/>
      <c r="LID120" s="88"/>
      <c r="LIE120" s="89"/>
      <c r="LIF120" s="88"/>
      <c r="LIG120" s="267"/>
      <c r="LIH120" s="267"/>
      <c r="LII120" s="267"/>
      <c r="LIJ120" s="267"/>
      <c r="LIK120" s="267"/>
      <c r="LIL120" s="267"/>
      <c r="LIM120" s="267"/>
      <c r="LIN120" s="267"/>
      <c r="LIO120" s="267"/>
      <c r="LIP120" s="267"/>
      <c r="LIQ120" s="267"/>
      <c r="LIR120" s="267"/>
      <c r="LIS120" s="88"/>
      <c r="LIT120" s="267"/>
      <c r="LIU120" s="267"/>
      <c r="LIV120" s="88"/>
      <c r="LIW120" s="89"/>
      <c r="LIX120" s="88"/>
      <c r="LIY120" s="267"/>
      <c r="LIZ120" s="267"/>
      <c r="LJA120" s="267"/>
      <c r="LJB120" s="267"/>
      <c r="LJC120" s="267"/>
      <c r="LJD120" s="267"/>
      <c r="LJE120" s="267"/>
      <c r="LJF120" s="267"/>
      <c r="LJG120" s="267"/>
      <c r="LJH120" s="267"/>
      <c r="LJI120" s="267"/>
      <c r="LJJ120" s="267"/>
      <c r="LJK120" s="88"/>
      <c r="LJL120" s="267"/>
      <c r="LJM120" s="267"/>
      <c r="LJN120" s="88"/>
      <c r="LJO120" s="89"/>
      <c r="LJP120" s="88"/>
      <c r="LJQ120" s="267"/>
      <c r="LJR120" s="267"/>
      <c r="LJS120" s="267"/>
      <c r="LJT120" s="267"/>
      <c r="LJU120" s="267"/>
      <c r="LJV120" s="267"/>
      <c r="LJW120" s="267"/>
      <c r="LJX120" s="267"/>
      <c r="LJY120" s="267"/>
      <c r="LJZ120" s="267"/>
      <c r="LKA120" s="267"/>
      <c r="LKB120" s="267"/>
      <c r="LKC120" s="88"/>
      <c r="LKD120" s="267"/>
      <c r="LKE120" s="267"/>
      <c r="LKF120" s="88"/>
      <c r="LKG120" s="89"/>
      <c r="LKH120" s="88"/>
      <c r="LKI120" s="267"/>
      <c r="LKJ120" s="267"/>
      <c r="LKK120" s="267"/>
      <c r="LKL120" s="267"/>
      <c r="LKM120" s="267"/>
      <c r="LKN120" s="267"/>
      <c r="LKO120" s="267"/>
      <c r="LKP120" s="267"/>
      <c r="LKQ120" s="267"/>
      <c r="LKR120" s="267"/>
      <c r="LKS120" s="267"/>
      <c r="LKT120" s="267"/>
      <c r="LKU120" s="88"/>
      <c r="LKV120" s="267"/>
      <c r="LKW120" s="267"/>
      <c r="LKX120" s="88"/>
      <c r="LKY120" s="89"/>
      <c r="LKZ120" s="88"/>
      <c r="LLA120" s="267"/>
      <c r="LLB120" s="267"/>
      <c r="LLC120" s="267"/>
      <c r="LLD120" s="267"/>
      <c r="LLE120" s="267"/>
      <c r="LLF120" s="267"/>
      <c r="LLG120" s="267"/>
      <c r="LLH120" s="267"/>
      <c r="LLI120" s="267"/>
      <c r="LLJ120" s="267"/>
      <c r="LLK120" s="267"/>
      <c r="LLL120" s="267"/>
      <c r="LLM120" s="88"/>
      <c r="LLN120" s="267"/>
      <c r="LLO120" s="267"/>
      <c r="LLP120" s="88"/>
      <c r="LLQ120" s="89"/>
      <c r="LLR120" s="88"/>
      <c r="LLS120" s="267"/>
      <c r="LLT120" s="267"/>
      <c r="LLU120" s="267"/>
      <c r="LLV120" s="267"/>
      <c r="LLW120" s="267"/>
      <c r="LLX120" s="267"/>
      <c r="LLY120" s="267"/>
      <c r="LLZ120" s="267"/>
      <c r="LMA120" s="267"/>
      <c r="LMB120" s="267"/>
      <c r="LMC120" s="267"/>
      <c r="LMD120" s="267"/>
      <c r="LME120" s="88"/>
      <c r="LMF120" s="267"/>
      <c r="LMG120" s="267"/>
      <c r="LMH120" s="88"/>
      <c r="LMI120" s="89"/>
      <c r="LMJ120" s="88"/>
      <c r="LMK120" s="267"/>
      <c r="LML120" s="267"/>
      <c r="LMM120" s="267"/>
      <c r="LMN120" s="267"/>
      <c r="LMO120" s="267"/>
      <c r="LMP120" s="267"/>
      <c r="LMQ120" s="267"/>
      <c r="LMR120" s="267"/>
      <c r="LMS120" s="267"/>
      <c r="LMT120" s="267"/>
      <c r="LMU120" s="267"/>
      <c r="LMV120" s="267"/>
      <c r="LMW120" s="88"/>
      <c r="LMX120" s="267"/>
      <c r="LMY120" s="267"/>
      <c r="LMZ120" s="88"/>
      <c r="LNA120" s="89"/>
      <c r="LNB120" s="88"/>
      <c r="LNC120" s="267"/>
      <c r="LND120" s="267"/>
      <c r="LNE120" s="267"/>
      <c r="LNF120" s="267"/>
      <c r="LNG120" s="267"/>
      <c r="LNH120" s="267"/>
      <c r="LNI120" s="267"/>
      <c r="LNJ120" s="267"/>
      <c r="LNK120" s="267"/>
      <c r="LNL120" s="267"/>
      <c r="LNM120" s="267"/>
      <c r="LNN120" s="267"/>
      <c r="LNO120" s="88"/>
      <c r="LNP120" s="267"/>
      <c r="LNQ120" s="267"/>
      <c r="LNR120" s="88"/>
      <c r="LNS120" s="89"/>
      <c r="LNT120" s="88"/>
      <c r="LNU120" s="267"/>
      <c r="LNV120" s="267"/>
      <c r="LNW120" s="267"/>
      <c r="LNX120" s="267"/>
      <c r="LNY120" s="267"/>
      <c r="LNZ120" s="267"/>
      <c r="LOA120" s="267"/>
      <c r="LOB120" s="267"/>
      <c r="LOC120" s="267"/>
      <c r="LOD120" s="267"/>
      <c r="LOE120" s="267"/>
      <c r="LOF120" s="267"/>
      <c r="LOG120" s="88"/>
      <c r="LOH120" s="267"/>
      <c r="LOI120" s="267"/>
      <c r="LOJ120" s="88"/>
      <c r="LOK120" s="89"/>
      <c r="LOL120" s="88"/>
      <c r="LOM120" s="267"/>
      <c r="LON120" s="267"/>
      <c r="LOO120" s="267"/>
      <c r="LOP120" s="267"/>
      <c r="LOQ120" s="267"/>
      <c r="LOR120" s="267"/>
      <c r="LOS120" s="267"/>
      <c r="LOT120" s="267"/>
      <c r="LOU120" s="267"/>
      <c r="LOV120" s="267"/>
      <c r="LOW120" s="267"/>
      <c r="LOX120" s="267"/>
      <c r="LOY120" s="88"/>
      <c r="LOZ120" s="267"/>
      <c r="LPA120" s="267"/>
      <c r="LPB120" s="88"/>
      <c r="LPC120" s="89"/>
      <c r="LPD120" s="88"/>
      <c r="LPE120" s="267"/>
      <c r="LPF120" s="267"/>
      <c r="LPG120" s="267"/>
      <c r="LPH120" s="267"/>
      <c r="LPI120" s="267"/>
      <c r="LPJ120" s="267"/>
      <c r="LPK120" s="267"/>
      <c r="LPL120" s="267"/>
      <c r="LPM120" s="267"/>
      <c r="LPN120" s="267"/>
      <c r="LPO120" s="267"/>
      <c r="LPP120" s="267"/>
      <c r="LPQ120" s="88"/>
      <c r="LPR120" s="267"/>
      <c r="LPS120" s="267"/>
      <c r="LPT120" s="88"/>
      <c r="LPU120" s="89"/>
      <c r="LPV120" s="88"/>
      <c r="LPW120" s="267"/>
      <c r="LPX120" s="267"/>
      <c r="LPY120" s="267"/>
      <c r="LPZ120" s="267"/>
      <c r="LQA120" s="267"/>
      <c r="LQB120" s="267"/>
      <c r="LQC120" s="267"/>
      <c r="LQD120" s="267"/>
      <c r="LQE120" s="267"/>
      <c r="LQF120" s="267"/>
      <c r="LQG120" s="267"/>
      <c r="LQH120" s="267"/>
      <c r="LQI120" s="88"/>
      <c r="LQJ120" s="267"/>
      <c r="LQK120" s="267"/>
      <c r="LQL120" s="88"/>
      <c r="LQM120" s="89"/>
      <c r="LQN120" s="88"/>
      <c r="LQO120" s="267"/>
      <c r="LQP120" s="267"/>
      <c r="LQQ120" s="267"/>
      <c r="LQR120" s="267"/>
      <c r="LQS120" s="267"/>
      <c r="LQT120" s="267"/>
      <c r="LQU120" s="267"/>
      <c r="LQV120" s="267"/>
      <c r="LQW120" s="267"/>
      <c r="LQX120" s="267"/>
      <c r="LQY120" s="267"/>
      <c r="LQZ120" s="267"/>
      <c r="LRA120" s="88"/>
      <c r="LRB120" s="267"/>
      <c r="LRC120" s="267"/>
      <c r="LRD120" s="88"/>
      <c r="LRE120" s="89"/>
      <c r="LRF120" s="88"/>
      <c r="LRG120" s="267"/>
      <c r="LRH120" s="267"/>
      <c r="LRI120" s="267"/>
      <c r="LRJ120" s="267"/>
      <c r="LRK120" s="267"/>
      <c r="LRL120" s="267"/>
      <c r="LRM120" s="267"/>
      <c r="LRN120" s="267"/>
      <c r="LRO120" s="267"/>
      <c r="LRP120" s="267"/>
      <c r="LRQ120" s="267"/>
      <c r="LRR120" s="267"/>
      <c r="LRS120" s="88"/>
      <c r="LRT120" s="267"/>
      <c r="LRU120" s="267"/>
      <c r="LRV120" s="88"/>
      <c r="LRW120" s="89"/>
      <c r="LRX120" s="88"/>
      <c r="LRY120" s="267"/>
      <c r="LRZ120" s="267"/>
      <c r="LSA120" s="267"/>
      <c r="LSB120" s="267"/>
      <c r="LSC120" s="267"/>
      <c r="LSD120" s="267"/>
      <c r="LSE120" s="267"/>
      <c r="LSF120" s="267"/>
      <c r="LSG120" s="267"/>
      <c r="LSH120" s="267"/>
      <c r="LSI120" s="267"/>
      <c r="LSJ120" s="267"/>
      <c r="LSK120" s="88"/>
      <c r="LSL120" s="267"/>
      <c r="LSM120" s="267"/>
      <c r="LSN120" s="88"/>
      <c r="LSO120" s="89"/>
      <c r="LSP120" s="88"/>
      <c r="LSQ120" s="267"/>
      <c r="LSR120" s="267"/>
      <c r="LSS120" s="267"/>
      <c r="LST120" s="267"/>
      <c r="LSU120" s="267"/>
      <c r="LSV120" s="267"/>
      <c r="LSW120" s="267"/>
      <c r="LSX120" s="267"/>
      <c r="LSY120" s="267"/>
      <c r="LSZ120" s="267"/>
      <c r="LTA120" s="267"/>
      <c r="LTB120" s="267"/>
      <c r="LTC120" s="88"/>
      <c r="LTD120" s="267"/>
      <c r="LTE120" s="267"/>
      <c r="LTF120" s="88"/>
      <c r="LTG120" s="89"/>
      <c r="LTH120" s="88"/>
      <c r="LTI120" s="267"/>
      <c r="LTJ120" s="267"/>
      <c r="LTK120" s="267"/>
      <c r="LTL120" s="267"/>
      <c r="LTM120" s="267"/>
      <c r="LTN120" s="267"/>
      <c r="LTO120" s="267"/>
      <c r="LTP120" s="267"/>
      <c r="LTQ120" s="267"/>
      <c r="LTR120" s="267"/>
      <c r="LTS120" s="267"/>
      <c r="LTT120" s="267"/>
      <c r="LTU120" s="88"/>
      <c r="LTV120" s="267"/>
      <c r="LTW120" s="267"/>
      <c r="LTX120" s="88"/>
      <c r="LTY120" s="89"/>
      <c r="LTZ120" s="88"/>
      <c r="LUA120" s="267"/>
      <c r="LUB120" s="267"/>
      <c r="LUC120" s="267"/>
      <c r="LUD120" s="267"/>
      <c r="LUE120" s="267"/>
      <c r="LUF120" s="267"/>
      <c r="LUG120" s="267"/>
      <c r="LUH120" s="267"/>
      <c r="LUI120" s="267"/>
      <c r="LUJ120" s="267"/>
      <c r="LUK120" s="267"/>
      <c r="LUL120" s="267"/>
      <c r="LUM120" s="88"/>
      <c r="LUN120" s="267"/>
      <c r="LUO120" s="267"/>
      <c r="LUP120" s="88"/>
      <c r="LUQ120" s="89"/>
      <c r="LUR120" s="88"/>
      <c r="LUS120" s="267"/>
      <c r="LUT120" s="267"/>
      <c r="LUU120" s="267"/>
      <c r="LUV120" s="267"/>
      <c r="LUW120" s="267"/>
      <c r="LUX120" s="267"/>
      <c r="LUY120" s="267"/>
      <c r="LUZ120" s="267"/>
      <c r="LVA120" s="267"/>
      <c r="LVB120" s="267"/>
      <c r="LVC120" s="267"/>
      <c r="LVD120" s="267"/>
      <c r="LVE120" s="88"/>
      <c r="LVF120" s="267"/>
      <c r="LVG120" s="267"/>
      <c r="LVH120" s="88"/>
      <c r="LVI120" s="89"/>
      <c r="LVJ120" s="88"/>
      <c r="LVK120" s="267"/>
      <c r="LVL120" s="267"/>
      <c r="LVM120" s="267"/>
      <c r="LVN120" s="267"/>
      <c r="LVO120" s="267"/>
      <c r="LVP120" s="267"/>
      <c r="LVQ120" s="267"/>
      <c r="LVR120" s="267"/>
      <c r="LVS120" s="267"/>
      <c r="LVT120" s="267"/>
      <c r="LVU120" s="267"/>
      <c r="LVV120" s="267"/>
      <c r="LVW120" s="88"/>
      <c r="LVX120" s="267"/>
      <c r="LVY120" s="267"/>
      <c r="LVZ120" s="88"/>
      <c r="LWA120" s="89"/>
      <c r="LWB120" s="88"/>
      <c r="LWC120" s="267"/>
      <c r="LWD120" s="267"/>
      <c r="LWE120" s="267"/>
      <c r="LWF120" s="267"/>
      <c r="LWG120" s="267"/>
      <c r="LWH120" s="267"/>
      <c r="LWI120" s="267"/>
      <c r="LWJ120" s="267"/>
      <c r="LWK120" s="267"/>
      <c r="LWL120" s="267"/>
      <c r="LWM120" s="267"/>
      <c r="LWN120" s="267"/>
      <c r="LWO120" s="88"/>
      <c r="LWP120" s="267"/>
      <c r="LWQ120" s="267"/>
      <c r="LWR120" s="88"/>
      <c r="LWS120" s="89"/>
      <c r="LWT120" s="88"/>
      <c r="LWU120" s="267"/>
      <c r="LWV120" s="267"/>
      <c r="LWW120" s="267"/>
      <c r="LWX120" s="267"/>
      <c r="LWY120" s="267"/>
      <c r="LWZ120" s="267"/>
      <c r="LXA120" s="267"/>
      <c r="LXB120" s="267"/>
      <c r="LXC120" s="267"/>
      <c r="LXD120" s="267"/>
      <c r="LXE120" s="267"/>
      <c r="LXF120" s="267"/>
      <c r="LXG120" s="88"/>
      <c r="LXH120" s="267"/>
      <c r="LXI120" s="267"/>
      <c r="LXJ120" s="88"/>
      <c r="LXK120" s="89"/>
      <c r="LXL120" s="88"/>
      <c r="LXM120" s="267"/>
      <c r="LXN120" s="267"/>
      <c r="LXO120" s="267"/>
      <c r="LXP120" s="267"/>
      <c r="LXQ120" s="267"/>
      <c r="LXR120" s="267"/>
      <c r="LXS120" s="267"/>
      <c r="LXT120" s="267"/>
      <c r="LXU120" s="267"/>
      <c r="LXV120" s="267"/>
      <c r="LXW120" s="267"/>
      <c r="LXX120" s="267"/>
      <c r="LXY120" s="88"/>
      <c r="LXZ120" s="267"/>
      <c r="LYA120" s="267"/>
      <c r="LYB120" s="88"/>
      <c r="LYC120" s="89"/>
      <c r="LYD120" s="88"/>
      <c r="LYE120" s="267"/>
      <c r="LYF120" s="267"/>
      <c r="LYG120" s="267"/>
      <c r="LYH120" s="267"/>
      <c r="LYI120" s="267"/>
      <c r="LYJ120" s="267"/>
      <c r="LYK120" s="267"/>
      <c r="LYL120" s="267"/>
      <c r="LYM120" s="267"/>
      <c r="LYN120" s="267"/>
      <c r="LYO120" s="267"/>
      <c r="LYP120" s="267"/>
      <c r="LYQ120" s="88"/>
      <c r="LYR120" s="267"/>
      <c r="LYS120" s="267"/>
      <c r="LYT120" s="88"/>
      <c r="LYU120" s="89"/>
      <c r="LYV120" s="88"/>
      <c r="LYW120" s="267"/>
      <c r="LYX120" s="267"/>
      <c r="LYY120" s="267"/>
      <c r="LYZ120" s="267"/>
      <c r="LZA120" s="267"/>
      <c r="LZB120" s="267"/>
      <c r="LZC120" s="267"/>
      <c r="LZD120" s="267"/>
      <c r="LZE120" s="267"/>
      <c r="LZF120" s="267"/>
      <c r="LZG120" s="267"/>
      <c r="LZH120" s="267"/>
      <c r="LZI120" s="88"/>
      <c r="LZJ120" s="267"/>
      <c r="LZK120" s="267"/>
      <c r="LZL120" s="88"/>
      <c r="LZM120" s="89"/>
      <c r="LZN120" s="88"/>
      <c r="LZO120" s="267"/>
      <c r="LZP120" s="267"/>
      <c r="LZQ120" s="267"/>
      <c r="LZR120" s="267"/>
      <c r="LZS120" s="267"/>
      <c r="LZT120" s="267"/>
      <c r="LZU120" s="267"/>
      <c r="LZV120" s="267"/>
      <c r="LZW120" s="267"/>
      <c r="LZX120" s="267"/>
      <c r="LZY120" s="267"/>
      <c r="LZZ120" s="267"/>
      <c r="MAA120" s="88"/>
      <c r="MAB120" s="267"/>
      <c r="MAC120" s="267"/>
      <c r="MAD120" s="88"/>
      <c r="MAE120" s="89"/>
      <c r="MAF120" s="88"/>
      <c r="MAG120" s="267"/>
      <c r="MAH120" s="267"/>
      <c r="MAI120" s="267"/>
      <c r="MAJ120" s="267"/>
      <c r="MAK120" s="267"/>
      <c r="MAL120" s="267"/>
      <c r="MAM120" s="267"/>
      <c r="MAN120" s="267"/>
      <c r="MAO120" s="267"/>
      <c r="MAP120" s="267"/>
      <c r="MAQ120" s="267"/>
      <c r="MAR120" s="267"/>
      <c r="MAS120" s="88"/>
      <c r="MAT120" s="267"/>
      <c r="MAU120" s="267"/>
      <c r="MAV120" s="88"/>
      <c r="MAW120" s="89"/>
      <c r="MAX120" s="88"/>
      <c r="MAY120" s="267"/>
      <c r="MAZ120" s="267"/>
      <c r="MBA120" s="267"/>
      <c r="MBB120" s="267"/>
      <c r="MBC120" s="267"/>
      <c r="MBD120" s="267"/>
      <c r="MBE120" s="267"/>
      <c r="MBF120" s="267"/>
      <c r="MBG120" s="267"/>
      <c r="MBH120" s="267"/>
      <c r="MBI120" s="267"/>
      <c r="MBJ120" s="267"/>
      <c r="MBK120" s="88"/>
      <c r="MBL120" s="267"/>
      <c r="MBM120" s="267"/>
      <c r="MBN120" s="88"/>
      <c r="MBO120" s="89"/>
      <c r="MBP120" s="88"/>
      <c r="MBQ120" s="267"/>
      <c r="MBR120" s="267"/>
      <c r="MBS120" s="267"/>
      <c r="MBT120" s="267"/>
      <c r="MBU120" s="267"/>
      <c r="MBV120" s="267"/>
      <c r="MBW120" s="267"/>
      <c r="MBX120" s="267"/>
      <c r="MBY120" s="267"/>
      <c r="MBZ120" s="267"/>
      <c r="MCA120" s="267"/>
      <c r="MCB120" s="267"/>
      <c r="MCC120" s="88"/>
      <c r="MCD120" s="267"/>
      <c r="MCE120" s="267"/>
      <c r="MCF120" s="88"/>
      <c r="MCG120" s="89"/>
      <c r="MCH120" s="88"/>
      <c r="MCI120" s="267"/>
      <c r="MCJ120" s="267"/>
      <c r="MCK120" s="267"/>
      <c r="MCL120" s="267"/>
      <c r="MCM120" s="267"/>
      <c r="MCN120" s="267"/>
      <c r="MCO120" s="267"/>
      <c r="MCP120" s="267"/>
      <c r="MCQ120" s="267"/>
      <c r="MCR120" s="267"/>
      <c r="MCS120" s="267"/>
      <c r="MCT120" s="267"/>
      <c r="MCU120" s="88"/>
      <c r="MCV120" s="267"/>
      <c r="MCW120" s="267"/>
      <c r="MCX120" s="88"/>
      <c r="MCY120" s="89"/>
      <c r="MCZ120" s="88"/>
      <c r="MDA120" s="267"/>
      <c r="MDB120" s="267"/>
      <c r="MDC120" s="267"/>
      <c r="MDD120" s="267"/>
      <c r="MDE120" s="267"/>
      <c r="MDF120" s="267"/>
      <c r="MDG120" s="267"/>
      <c r="MDH120" s="267"/>
      <c r="MDI120" s="267"/>
      <c r="MDJ120" s="267"/>
      <c r="MDK120" s="267"/>
      <c r="MDL120" s="267"/>
      <c r="MDM120" s="88"/>
      <c r="MDN120" s="267"/>
      <c r="MDO120" s="267"/>
      <c r="MDP120" s="88"/>
      <c r="MDQ120" s="89"/>
      <c r="MDR120" s="88"/>
      <c r="MDS120" s="267"/>
      <c r="MDT120" s="267"/>
      <c r="MDU120" s="267"/>
      <c r="MDV120" s="267"/>
      <c r="MDW120" s="267"/>
      <c r="MDX120" s="267"/>
      <c r="MDY120" s="267"/>
      <c r="MDZ120" s="267"/>
      <c r="MEA120" s="267"/>
      <c r="MEB120" s="267"/>
      <c r="MEC120" s="267"/>
      <c r="MED120" s="267"/>
      <c r="MEE120" s="88"/>
      <c r="MEF120" s="267"/>
      <c r="MEG120" s="267"/>
      <c r="MEH120" s="88"/>
      <c r="MEI120" s="89"/>
      <c r="MEJ120" s="88"/>
      <c r="MEK120" s="267"/>
      <c r="MEL120" s="267"/>
      <c r="MEM120" s="267"/>
      <c r="MEN120" s="267"/>
      <c r="MEO120" s="267"/>
      <c r="MEP120" s="267"/>
      <c r="MEQ120" s="267"/>
      <c r="MER120" s="267"/>
      <c r="MES120" s="267"/>
      <c r="MET120" s="267"/>
      <c r="MEU120" s="267"/>
      <c r="MEV120" s="267"/>
      <c r="MEW120" s="88"/>
      <c r="MEX120" s="267"/>
      <c r="MEY120" s="267"/>
      <c r="MEZ120" s="88"/>
      <c r="MFA120" s="89"/>
      <c r="MFB120" s="88"/>
      <c r="MFC120" s="267"/>
      <c r="MFD120" s="267"/>
      <c r="MFE120" s="267"/>
      <c r="MFF120" s="267"/>
      <c r="MFG120" s="267"/>
      <c r="MFH120" s="267"/>
      <c r="MFI120" s="267"/>
      <c r="MFJ120" s="267"/>
      <c r="MFK120" s="267"/>
      <c r="MFL120" s="267"/>
      <c r="MFM120" s="267"/>
      <c r="MFN120" s="267"/>
      <c r="MFO120" s="88"/>
      <c r="MFP120" s="267"/>
      <c r="MFQ120" s="267"/>
      <c r="MFR120" s="88"/>
      <c r="MFS120" s="89"/>
      <c r="MFT120" s="88"/>
      <c r="MFU120" s="267"/>
      <c r="MFV120" s="267"/>
      <c r="MFW120" s="267"/>
      <c r="MFX120" s="267"/>
      <c r="MFY120" s="267"/>
      <c r="MFZ120" s="267"/>
      <c r="MGA120" s="267"/>
      <c r="MGB120" s="267"/>
      <c r="MGC120" s="267"/>
      <c r="MGD120" s="267"/>
      <c r="MGE120" s="267"/>
      <c r="MGF120" s="267"/>
      <c r="MGG120" s="88"/>
      <c r="MGH120" s="267"/>
      <c r="MGI120" s="267"/>
      <c r="MGJ120" s="88"/>
      <c r="MGK120" s="89"/>
      <c r="MGL120" s="88"/>
      <c r="MGM120" s="267"/>
      <c r="MGN120" s="267"/>
      <c r="MGO120" s="267"/>
      <c r="MGP120" s="267"/>
      <c r="MGQ120" s="267"/>
      <c r="MGR120" s="267"/>
      <c r="MGS120" s="267"/>
      <c r="MGT120" s="267"/>
      <c r="MGU120" s="267"/>
      <c r="MGV120" s="267"/>
      <c r="MGW120" s="267"/>
      <c r="MGX120" s="267"/>
      <c r="MGY120" s="88"/>
      <c r="MGZ120" s="267"/>
      <c r="MHA120" s="267"/>
      <c r="MHB120" s="88"/>
      <c r="MHC120" s="89"/>
      <c r="MHD120" s="88"/>
      <c r="MHE120" s="267"/>
      <c r="MHF120" s="267"/>
      <c r="MHG120" s="267"/>
      <c r="MHH120" s="267"/>
      <c r="MHI120" s="267"/>
      <c r="MHJ120" s="267"/>
      <c r="MHK120" s="267"/>
      <c r="MHL120" s="267"/>
      <c r="MHM120" s="267"/>
      <c r="MHN120" s="267"/>
      <c r="MHO120" s="267"/>
      <c r="MHP120" s="267"/>
      <c r="MHQ120" s="88"/>
      <c r="MHR120" s="267"/>
      <c r="MHS120" s="267"/>
      <c r="MHT120" s="88"/>
      <c r="MHU120" s="89"/>
      <c r="MHV120" s="88"/>
      <c r="MHW120" s="267"/>
      <c r="MHX120" s="267"/>
      <c r="MHY120" s="267"/>
      <c r="MHZ120" s="267"/>
      <c r="MIA120" s="267"/>
      <c r="MIB120" s="267"/>
      <c r="MIC120" s="267"/>
      <c r="MID120" s="267"/>
      <c r="MIE120" s="267"/>
      <c r="MIF120" s="267"/>
      <c r="MIG120" s="267"/>
      <c r="MIH120" s="267"/>
      <c r="MII120" s="88"/>
      <c r="MIJ120" s="267"/>
      <c r="MIK120" s="267"/>
      <c r="MIL120" s="88"/>
      <c r="MIM120" s="89"/>
      <c r="MIN120" s="88"/>
      <c r="MIO120" s="267"/>
      <c r="MIP120" s="267"/>
      <c r="MIQ120" s="267"/>
      <c r="MIR120" s="267"/>
      <c r="MIS120" s="267"/>
      <c r="MIT120" s="267"/>
      <c r="MIU120" s="267"/>
      <c r="MIV120" s="267"/>
      <c r="MIW120" s="267"/>
      <c r="MIX120" s="267"/>
      <c r="MIY120" s="267"/>
      <c r="MIZ120" s="267"/>
      <c r="MJA120" s="88"/>
      <c r="MJB120" s="267"/>
      <c r="MJC120" s="267"/>
      <c r="MJD120" s="88"/>
      <c r="MJE120" s="89"/>
      <c r="MJF120" s="88"/>
      <c r="MJG120" s="267"/>
      <c r="MJH120" s="267"/>
      <c r="MJI120" s="267"/>
      <c r="MJJ120" s="267"/>
      <c r="MJK120" s="267"/>
      <c r="MJL120" s="267"/>
      <c r="MJM120" s="267"/>
      <c r="MJN120" s="267"/>
      <c r="MJO120" s="267"/>
      <c r="MJP120" s="267"/>
      <c r="MJQ120" s="267"/>
      <c r="MJR120" s="267"/>
      <c r="MJS120" s="88"/>
      <c r="MJT120" s="267"/>
      <c r="MJU120" s="267"/>
      <c r="MJV120" s="88"/>
      <c r="MJW120" s="89"/>
      <c r="MJX120" s="88"/>
      <c r="MJY120" s="267"/>
      <c r="MJZ120" s="267"/>
      <c r="MKA120" s="267"/>
      <c r="MKB120" s="267"/>
      <c r="MKC120" s="267"/>
      <c r="MKD120" s="267"/>
      <c r="MKE120" s="267"/>
      <c r="MKF120" s="267"/>
      <c r="MKG120" s="267"/>
      <c r="MKH120" s="267"/>
      <c r="MKI120" s="267"/>
      <c r="MKJ120" s="267"/>
      <c r="MKK120" s="88"/>
      <c r="MKL120" s="267"/>
      <c r="MKM120" s="267"/>
      <c r="MKN120" s="88"/>
      <c r="MKO120" s="89"/>
      <c r="MKP120" s="88"/>
      <c r="MKQ120" s="267"/>
      <c r="MKR120" s="267"/>
      <c r="MKS120" s="267"/>
      <c r="MKT120" s="267"/>
      <c r="MKU120" s="267"/>
      <c r="MKV120" s="267"/>
      <c r="MKW120" s="267"/>
      <c r="MKX120" s="267"/>
      <c r="MKY120" s="267"/>
      <c r="MKZ120" s="267"/>
      <c r="MLA120" s="267"/>
      <c r="MLB120" s="267"/>
      <c r="MLC120" s="88"/>
      <c r="MLD120" s="267"/>
      <c r="MLE120" s="267"/>
      <c r="MLF120" s="88"/>
      <c r="MLG120" s="89"/>
      <c r="MLH120" s="88"/>
      <c r="MLI120" s="267"/>
      <c r="MLJ120" s="267"/>
      <c r="MLK120" s="267"/>
      <c r="MLL120" s="267"/>
      <c r="MLM120" s="267"/>
      <c r="MLN120" s="267"/>
      <c r="MLO120" s="267"/>
      <c r="MLP120" s="267"/>
      <c r="MLQ120" s="267"/>
      <c r="MLR120" s="267"/>
      <c r="MLS120" s="267"/>
      <c r="MLT120" s="267"/>
      <c r="MLU120" s="88"/>
      <c r="MLV120" s="267"/>
      <c r="MLW120" s="267"/>
      <c r="MLX120" s="88"/>
      <c r="MLY120" s="89"/>
      <c r="MLZ120" s="88"/>
      <c r="MMA120" s="267"/>
      <c r="MMB120" s="267"/>
      <c r="MMC120" s="267"/>
      <c r="MMD120" s="267"/>
      <c r="MME120" s="267"/>
      <c r="MMF120" s="267"/>
      <c r="MMG120" s="267"/>
      <c r="MMH120" s="267"/>
      <c r="MMI120" s="267"/>
      <c r="MMJ120" s="267"/>
      <c r="MMK120" s="267"/>
      <c r="MML120" s="267"/>
      <c r="MMM120" s="88"/>
      <c r="MMN120" s="267"/>
      <c r="MMO120" s="267"/>
      <c r="MMP120" s="88"/>
      <c r="MMQ120" s="89"/>
      <c r="MMR120" s="88"/>
      <c r="MMS120" s="267"/>
      <c r="MMT120" s="267"/>
      <c r="MMU120" s="267"/>
      <c r="MMV120" s="267"/>
      <c r="MMW120" s="267"/>
      <c r="MMX120" s="267"/>
      <c r="MMY120" s="267"/>
      <c r="MMZ120" s="267"/>
      <c r="MNA120" s="267"/>
      <c r="MNB120" s="267"/>
      <c r="MNC120" s="267"/>
      <c r="MND120" s="267"/>
      <c r="MNE120" s="88"/>
      <c r="MNF120" s="267"/>
      <c r="MNG120" s="267"/>
      <c r="MNH120" s="88"/>
      <c r="MNI120" s="89"/>
      <c r="MNJ120" s="88"/>
      <c r="MNK120" s="267"/>
      <c r="MNL120" s="267"/>
      <c r="MNM120" s="267"/>
      <c r="MNN120" s="267"/>
      <c r="MNO120" s="267"/>
      <c r="MNP120" s="267"/>
      <c r="MNQ120" s="267"/>
      <c r="MNR120" s="267"/>
      <c r="MNS120" s="267"/>
      <c r="MNT120" s="267"/>
      <c r="MNU120" s="267"/>
      <c r="MNV120" s="267"/>
      <c r="MNW120" s="88"/>
      <c r="MNX120" s="267"/>
      <c r="MNY120" s="267"/>
      <c r="MNZ120" s="88"/>
      <c r="MOA120" s="89"/>
      <c r="MOB120" s="88"/>
      <c r="MOC120" s="267"/>
      <c r="MOD120" s="267"/>
      <c r="MOE120" s="267"/>
      <c r="MOF120" s="267"/>
      <c r="MOG120" s="267"/>
      <c r="MOH120" s="267"/>
      <c r="MOI120" s="267"/>
      <c r="MOJ120" s="267"/>
      <c r="MOK120" s="267"/>
      <c r="MOL120" s="267"/>
      <c r="MOM120" s="267"/>
      <c r="MON120" s="267"/>
      <c r="MOO120" s="88"/>
      <c r="MOP120" s="267"/>
      <c r="MOQ120" s="267"/>
      <c r="MOR120" s="88"/>
      <c r="MOS120" s="89"/>
      <c r="MOT120" s="88"/>
      <c r="MOU120" s="267"/>
      <c r="MOV120" s="267"/>
      <c r="MOW120" s="267"/>
      <c r="MOX120" s="267"/>
      <c r="MOY120" s="267"/>
      <c r="MOZ120" s="267"/>
      <c r="MPA120" s="267"/>
      <c r="MPB120" s="267"/>
      <c r="MPC120" s="267"/>
      <c r="MPD120" s="267"/>
      <c r="MPE120" s="267"/>
      <c r="MPF120" s="267"/>
      <c r="MPG120" s="88"/>
      <c r="MPH120" s="267"/>
      <c r="MPI120" s="267"/>
      <c r="MPJ120" s="88"/>
      <c r="MPK120" s="89"/>
      <c r="MPL120" s="88"/>
      <c r="MPM120" s="267"/>
      <c r="MPN120" s="267"/>
      <c r="MPO120" s="267"/>
      <c r="MPP120" s="267"/>
      <c r="MPQ120" s="267"/>
      <c r="MPR120" s="267"/>
      <c r="MPS120" s="267"/>
      <c r="MPT120" s="267"/>
      <c r="MPU120" s="267"/>
      <c r="MPV120" s="267"/>
      <c r="MPW120" s="267"/>
      <c r="MPX120" s="267"/>
      <c r="MPY120" s="88"/>
      <c r="MPZ120" s="267"/>
      <c r="MQA120" s="267"/>
      <c r="MQB120" s="88"/>
      <c r="MQC120" s="89"/>
      <c r="MQD120" s="88"/>
      <c r="MQE120" s="267"/>
      <c r="MQF120" s="267"/>
      <c r="MQG120" s="267"/>
      <c r="MQH120" s="267"/>
      <c r="MQI120" s="267"/>
      <c r="MQJ120" s="267"/>
      <c r="MQK120" s="267"/>
      <c r="MQL120" s="267"/>
      <c r="MQM120" s="267"/>
      <c r="MQN120" s="267"/>
      <c r="MQO120" s="267"/>
      <c r="MQP120" s="267"/>
      <c r="MQQ120" s="88"/>
      <c r="MQR120" s="267"/>
      <c r="MQS120" s="267"/>
      <c r="MQT120" s="88"/>
      <c r="MQU120" s="89"/>
      <c r="MQV120" s="88"/>
      <c r="MQW120" s="267"/>
      <c r="MQX120" s="267"/>
      <c r="MQY120" s="267"/>
      <c r="MQZ120" s="267"/>
      <c r="MRA120" s="267"/>
      <c r="MRB120" s="267"/>
      <c r="MRC120" s="267"/>
      <c r="MRD120" s="267"/>
      <c r="MRE120" s="267"/>
      <c r="MRF120" s="267"/>
      <c r="MRG120" s="267"/>
      <c r="MRH120" s="267"/>
      <c r="MRI120" s="88"/>
      <c r="MRJ120" s="267"/>
      <c r="MRK120" s="267"/>
      <c r="MRL120" s="88"/>
      <c r="MRM120" s="89"/>
      <c r="MRN120" s="88"/>
      <c r="MRO120" s="267"/>
      <c r="MRP120" s="267"/>
      <c r="MRQ120" s="267"/>
      <c r="MRR120" s="267"/>
      <c r="MRS120" s="267"/>
      <c r="MRT120" s="267"/>
      <c r="MRU120" s="267"/>
      <c r="MRV120" s="267"/>
      <c r="MRW120" s="267"/>
      <c r="MRX120" s="267"/>
      <c r="MRY120" s="267"/>
      <c r="MRZ120" s="267"/>
      <c r="MSA120" s="88"/>
      <c r="MSB120" s="267"/>
      <c r="MSC120" s="267"/>
      <c r="MSD120" s="88"/>
      <c r="MSE120" s="89"/>
      <c r="MSF120" s="88"/>
      <c r="MSG120" s="267"/>
      <c r="MSH120" s="267"/>
      <c r="MSI120" s="267"/>
      <c r="MSJ120" s="267"/>
      <c r="MSK120" s="267"/>
      <c r="MSL120" s="267"/>
      <c r="MSM120" s="267"/>
      <c r="MSN120" s="267"/>
      <c r="MSO120" s="267"/>
      <c r="MSP120" s="267"/>
      <c r="MSQ120" s="267"/>
      <c r="MSR120" s="267"/>
      <c r="MSS120" s="88"/>
      <c r="MST120" s="267"/>
      <c r="MSU120" s="267"/>
      <c r="MSV120" s="88"/>
      <c r="MSW120" s="89"/>
      <c r="MSX120" s="88"/>
      <c r="MSY120" s="267"/>
      <c r="MSZ120" s="267"/>
      <c r="MTA120" s="267"/>
      <c r="MTB120" s="267"/>
      <c r="MTC120" s="267"/>
      <c r="MTD120" s="267"/>
      <c r="MTE120" s="267"/>
      <c r="MTF120" s="267"/>
      <c r="MTG120" s="267"/>
      <c r="MTH120" s="267"/>
      <c r="MTI120" s="267"/>
      <c r="MTJ120" s="267"/>
      <c r="MTK120" s="88"/>
      <c r="MTL120" s="267"/>
      <c r="MTM120" s="267"/>
      <c r="MTN120" s="88"/>
      <c r="MTO120" s="89"/>
      <c r="MTP120" s="88"/>
      <c r="MTQ120" s="267"/>
      <c r="MTR120" s="267"/>
      <c r="MTS120" s="267"/>
      <c r="MTT120" s="267"/>
      <c r="MTU120" s="267"/>
      <c r="MTV120" s="267"/>
      <c r="MTW120" s="267"/>
      <c r="MTX120" s="267"/>
      <c r="MTY120" s="267"/>
      <c r="MTZ120" s="267"/>
      <c r="MUA120" s="267"/>
      <c r="MUB120" s="267"/>
      <c r="MUC120" s="88"/>
      <c r="MUD120" s="267"/>
      <c r="MUE120" s="267"/>
      <c r="MUF120" s="88"/>
      <c r="MUG120" s="89"/>
      <c r="MUH120" s="88"/>
      <c r="MUI120" s="267"/>
      <c r="MUJ120" s="267"/>
      <c r="MUK120" s="267"/>
      <c r="MUL120" s="267"/>
      <c r="MUM120" s="267"/>
      <c r="MUN120" s="267"/>
      <c r="MUO120" s="267"/>
      <c r="MUP120" s="267"/>
      <c r="MUQ120" s="267"/>
      <c r="MUR120" s="267"/>
      <c r="MUS120" s="267"/>
      <c r="MUT120" s="267"/>
      <c r="MUU120" s="88"/>
      <c r="MUV120" s="267"/>
      <c r="MUW120" s="267"/>
      <c r="MUX120" s="88"/>
      <c r="MUY120" s="89"/>
      <c r="MUZ120" s="88"/>
      <c r="MVA120" s="267"/>
      <c r="MVB120" s="267"/>
      <c r="MVC120" s="267"/>
      <c r="MVD120" s="267"/>
      <c r="MVE120" s="267"/>
      <c r="MVF120" s="267"/>
      <c r="MVG120" s="267"/>
      <c r="MVH120" s="267"/>
      <c r="MVI120" s="267"/>
      <c r="MVJ120" s="267"/>
      <c r="MVK120" s="267"/>
      <c r="MVL120" s="267"/>
      <c r="MVM120" s="88"/>
      <c r="MVN120" s="267"/>
      <c r="MVO120" s="267"/>
      <c r="MVP120" s="88"/>
      <c r="MVQ120" s="89"/>
      <c r="MVR120" s="88"/>
      <c r="MVS120" s="267"/>
      <c r="MVT120" s="267"/>
      <c r="MVU120" s="267"/>
      <c r="MVV120" s="267"/>
      <c r="MVW120" s="267"/>
      <c r="MVX120" s="267"/>
      <c r="MVY120" s="267"/>
      <c r="MVZ120" s="267"/>
      <c r="MWA120" s="267"/>
      <c r="MWB120" s="267"/>
      <c r="MWC120" s="267"/>
      <c r="MWD120" s="267"/>
      <c r="MWE120" s="88"/>
      <c r="MWF120" s="267"/>
      <c r="MWG120" s="267"/>
      <c r="MWH120" s="88"/>
      <c r="MWI120" s="89"/>
      <c r="MWJ120" s="88"/>
      <c r="MWK120" s="267"/>
      <c r="MWL120" s="267"/>
      <c r="MWM120" s="267"/>
      <c r="MWN120" s="267"/>
      <c r="MWO120" s="267"/>
      <c r="MWP120" s="267"/>
      <c r="MWQ120" s="267"/>
      <c r="MWR120" s="267"/>
      <c r="MWS120" s="267"/>
      <c r="MWT120" s="267"/>
      <c r="MWU120" s="267"/>
      <c r="MWV120" s="267"/>
      <c r="MWW120" s="88"/>
      <c r="MWX120" s="267"/>
      <c r="MWY120" s="267"/>
      <c r="MWZ120" s="88"/>
      <c r="MXA120" s="89"/>
      <c r="MXB120" s="88"/>
      <c r="MXC120" s="267"/>
      <c r="MXD120" s="267"/>
      <c r="MXE120" s="267"/>
      <c r="MXF120" s="267"/>
      <c r="MXG120" s="267"/>
      <c r="MXH120" s="267"/>
      <c r="MXI120" s="267"/>
      <c r="MXJ120" s="267"/>
      <c r="MXK120" s="267"/>
      <c r="MXL120" s="267"/>
      <c r="MXM120" s="267"/>
      <c r="MXN120" s="267"/>
      <c r="MXO120" s="88"/>
      <c r="MXP120" s="267"/>
      <c r="MXQ120" s="267"/>
      <c r="MXR120" s="88"/>
      <c r="MXS120" s="89"/>
      <c r="MXT120" s="88"/>
      <c r="MXU120" s="267"/>
      <c r="MXV120" s="267"/>
      <c r="MXW120" s="267"/>
      <c r="MXX120" s="267"/>
      <c r="MXY120" s="267"/>
      <c r="MXZ120" s="267"/>
      <c r="MYA120" s="267"/>
      <c r="MYB120" s="267"/>
      <c r="MYC120" s="267"/>
      <c r="MYD120" s="267"/>
      <c r="MYE120" s="267"/>
      <c r="MYF120" s="267"/>
      <c r="MYG120" s="88"/>
      <c r="MYH120" s="267"/>
      <c r="MYI120" s="267"/>
      <c r="MYJ120" s="88"/>
      <c r="MYK120" s="89"/>
      <c r="MYL120" s="88"/>
      <c r="MYM120" s="267"/>
      <c r="MYN120" s="267"/>
      <c r="MYO120" s="267"/>
      <c r="MYP120" s="267"/>
      <c r="MYQ120" s="267"/>
      <c r="MYR120" s="267"/>
      <c r="MYS120" s="267"/>
      <c r="MYT120" s="267"/>
      <c r="MYU120" s="267"/>
      <c r="MYV120" s="267"/>
      <c r="MYW120" s="267"/>
      <c r="MYX120" s="267"/>
      <c r="MYY120" s="88"/>
      <c r="MYZ120" s="267"/>
      <c r="MZA120" s="267"/>
      <c r="MZB120" s="88"/>
      <c r="MZC120" s="89"/>
      <c r="MZD120" s="88"/>
      <c r="MZE120" s="267"/>
      <c r="MZF120" s="267"/>
      <c r="MZG120" s="267"/>
      <c r="MZH120" s="267"/>
      <c r="MZI120" s="267"/>
      <c r="MZJ120" s="267"/>
      <c r="MZK120" s="267"/>
      <c r="MZL120" s="267"/>
      <c r="MZM120" s="267"/>
      <c r="MZN120" s="267"/>
      <c r="MZO120" s="267"/>
      <c r="MZP120" s="267"/>
      <c r="MZQ120" s="88"/>
      <c r="MZR120" s="267"/>
      <c r="MZS120" s="267"/>
      <c r="MZT120" s="88"/>
      <c r="MZU120" s="89"/>
      <c r="MZV120" s="88"/>
      <c r="MZW120" s="267"/>
      <c r="MZX120" s="267"/>
      <c r="MZY120" s="267"/>
      <c r="MZZ120" s="267"/>
      <c r="NAA120" s="267"/>
      <c r="NAB120" s="267"/>
      <c r="NAC120" s="267"/>
      <c r="NAD120" s="267"/>
      <c r="NAE120" s="267"/>
      <c r="NAF120" s="267"/>
      <c r="NAG120" s="267"/>
      <c r="NAH120" s="267"/>
      <c r="NAI120" s="88"/>
      <c r="NAJ120" s="267"/>
      <c r="NAK120" s="267"/>
      <c r="NAL120" s="88"/>
      <c r="NAM120" s="89"/>
      <c r="NAN120" s="88"/>
      <c r="NAO120" s="267"/>
      <c r="NAP120" s="267"/>
      <c r="NAQ120" s="267"/>
      <c r="NAR120" s="267"/>
      <c r="NAS120" s="267"/>
      <c r="NAT120" s="267"/>
      <c r="NAU120" s="267"/>
      <c r="NAV120" s="267"/>
      <c r="NAW120" s="267"/>
      <c r="NAX120" s="267"/>
      <c r="NAY120" s="267"/>
      <c r="NAZ120" s="267"/>
      <c r="NBA120" s="88"/>
      <c r="NBB120" s="267"/>
      <c r="NBC120" s="267"/>
      <c r="NBD120" s="88"/>
      <c r="NBE120" s="89"/>
      <c r="NBF120" s="88"/>
      <c r="NBG120" s="267"/>
      <c r="NBH120" s="267"/>
      <c r="NBI120" s="267"/>
      <c r="NBJ120" s="267"/>
      <c r="NBK120" s="267"/>
      <c r="NBL120" s="267"/>
      <c r="NBM120" s="267"/>
      <c r="NBN120" s="267"/>
      <c r="NBO120" s="267"/>
      <c r="NBP120" s="267"/>
      <c r="NBQ120" s="267"/>
      <c r="NBR120" s="267"/>
      <c r="NBS120" s="88"/>
      <c r="NBT120" s="267"/>
      <c r="NBU120" s="267"/>
      <c r="NBV120" s="88"/>
      <c r="NBW120" s="89"/>
      <c r="NBX120" s="88"/>
      <c r="NBY120" s="267"/>
      <c r="NBZ120" s="267"/>
      <c r="NCA120" s="267"/>
      <c r="NCB120" s="267"/>
      <c r="NCC120" s="267"/>
      <c r="NCD120" s="267"/>
      <c r="NCE120" s="267"/>
      <c r="NCF120" s="267"/>
      <c r="NCG120" s="267"/>
      <c r="NCH120" s="267"/>
      <c r="NCI120" s="267"/>
      <c r="NCJ120" s="267"/>
      <c r="NCK120" s="88"/>
      <c r="NCL120" s="267"/>
      <c r="NCM120" s="267"/>
      <c r="NCN120" s="88"/>
      <c r="NCO120" s="89"/>
      <c r="NCP120" s="88"/>
      <c r="NCQ120" s="267"/>
      <c r="NCR120" s="267"/>
      <c r="NCS120" s="267"/>
      <c r="NCT120" s="267"/>
      <c r="NCU120" s="267"/>
      <c r="NCV120" s="267"/>
      <c r="NCW120" s="267"/>
      <c r="NCX120" s="267"/>
      <c r="NCY120" s="267"/>
      <c r="NCZ120" s="267"/>
      <c r="NDA120" s="267"/>
      <c r="NDB120" s="267"/>
      <c r="NDC120" s="88"/>
      <c r="NDD120" s="267"/>
      <c r="NDE120" s="267"/>
      <c r="NDF120" s="88"/>
      <c r="NDG120" s="89"/>
      <c r="NDH120" s="88"/>
      <c r="NDI120" s="267"/>
      <c r="NDJ120" s="267"/>
      <c r="NDK120" s="267"/>
      <c r="NDL120" s="267"/>
      <c r="NDM120" s="267"/>
      <c r="NDN120" s="267"/>
      <c r="NDO120" s="267"/>
      <c r="NDP120" s="267"/>
      <c r="NDQ120" s="267"/>
      <c r="NDR120" s="267"/>
      <c r="NDS120" s="267"/>
      <c r="NDT120" s="267"/>
      <c r="NDU120" s="88"/>
      <c r="NDV120" s="267"/>
      <c r="NDW120" s="267"/>
      <c r="NDX120" s="88"/>
      <c r="NDY120" s="89"/>
      <c r="NDZ120" s="88"/>
      <c r="NEA120" s="267"/>
      <c r="NEB120" s="267"/>
      <c r="NEC120" s="267"/>
      <c r="NED120" s="267"/>
      <c r="NEE120" s="267"/>
      <c r="NEF120" s="267"/>
      <c r="NEG120" s="267"/>
      <c r="NEH120" s="267"/>
      <c r="NEI120" s="267"/>
      <c r="NEJ120" s="267"/>
      <c r="NEK120" s="267"/>
      <c r="NEL120" s="267"/>
      <c r="NEM120" s="88"/>
      <c r="NEN120" s="267"/>
      <c r="NEO120" s="267"/>
      <c r="NEP120" s="88"/>
      <c r="NEQ120" s="89"/>
      <c r="NER120" s="88"/>
      <c r="NES120" s="267"/>
      <c r="NET120" s="267"/>
      <c r="NEU120" s="267"/>
      <c r="NEV120" s="267"/>
      <c r="NEW120" s="267"/>
      <c r="NEX120" s="267"/>
      <c r="NEY120" s="267"/>
      <c r="NEZ120" s="267"/>
      <c r="NFA120" s="267"/>
      <c r="NFB120" s="267"/>
      <c r="NFC120" s="267"/>
      <c r="NFD120" s="267"/>
      <c r="NFE120" s="88"/>
      <c r="NFF120" s="267"/>
      <c r="NFG120" s="267"/>
      <c r="NFH120" s="88"/>
      <c r="NFI120" s="89"/>
      <c r="NFJ120" s="88"/>
      <c r="NFK120" s="267"/>
      <c r="NFL120" s="267"/>
      <c r="NFM120" s="267"/>
      <c r="NFN120" s="267"/>
      <c r="NFO120" s="267"/>
      <c r="NFP120" s="267"/>
      <c r="NFQ120" s="267"/>
      <c r="NFR120" s="267"/>
      <c r="NFS120" s="267"/>
      <c r="NFT120" s="267"/>
      <c r="NFU120" s="267"/>
      <c r="NFV120" s="267"/>
      <c r="NFW120" s="88"/>
      <c r="NFX120" s="267"/>
      <c r="NFY120" s="267"/>
      <c r="NFZ120" s="88"/>
      <c r="NGA120" s="89"/>
      <c r="NGB120" s="88"/>
      <c r="NGC120" s="267"/>
      <c r="NGD120" s="267"/>
      <c r="NGE120" s="267"/>
      <c r="NGF120" s="267"/>
      <c r="NGG120" s="267"/>
      <c r="NGH120" s="267"/>
      <c r="NGI120" s="267"/>
      <c r="NGJ120" s="267"/>
      <c r="NGK120" s="267"/>
      <c r="NGL120" s="267"/>
      <c r="NGM120" s="267"/>
      <c r="NGN120" s="267"/>
      <c r="NGO120" s="88"/>
      <c r="NGP120" s="267"/>
      <c r="NGQ120" s="267"/>
      <c r="NGR120" s="88"/>
      <c r="NGS120" s="89"/>
      <c r="NGT120" s="88"/>
      <c r="NGU120" s="267"/>
      <c r="NGV120" s="267"/>
      <c r="NGW120" s="267"/>
      <c r="NGX120" s="267"/>
      <c r="NGY120" s="267"/>
      <c r="NGZ120" s="267"/>
      <c r="NHA120" s="267"/>
      <c r="NHB120" s="267"/>
      <c r="NHC120" s="267"/>
      <c r="NHD120" s="267"/>
      <c r="NHE120" s="267"/>
      <c r="NHF120" s="267"/>
      <c r="NHG120" s="88"/>
      <c r="NHH120" s="267"/>
      <c r="NHI120" s="267"/>
      <c r="NHJ120" s="88"/>
      <c r="NHK120" s="89"/>
      <c r="NHL120" s="88"/>
      <c r="NHM120" s="267"/>
      <c r="NHN120" s="267"/>
      <c r="NHO120" s="267"/>
      <c r="NHP120" s="267"/>
      <c r="NHQ120" s="267"/>
      <c r="NHR120" s="267"/>
      <c r="NHS120" s="267"/>
      <c r="NHT120" s="267"/>
      <c r="NHU120" s="267"/>
      <c r="NHV120" s="267"/>
      <c r="NHW120" s="267"/>
      <c r="NHX120" s="267"/>
      <c r="NHY120" s="88"/>
      <c r="NHZ120" s="267"/>
      <c r="NIA120" s="267"/>
      <c r="NIB120" s="88"/>
      <c r="NIC120" s="89"/>
      <c r="NID120" s="88"/>
      <c r="NIE120" s="267"/>
      <c r="NIF120" s="267"/>
      <c r="NIG120" s="267"/>
      <c r="NIH120" s="267"/>
      <c r="NII120" s="267"/>
      <c r="NIJ120" s="267"/>
      <c r="NIK120" s="267"/>
      <c r="NIL120" s="267"/>
      <c r="NIM120" s="267"/>
      <c r="NIN120" s="267"/>
      <c r="NIO120" s="267"/>
      <c r="NIP120" s="267"/>
      <c r="NIQ120" s="88"/>
      <c r="NIR120" s="267"/>
      <c r="NIS120" s="267"/>
      <c r="NIT120" s="88"/>
      <c r="NIU120" s="89"/>
      <c r="NIV120" s="88"/>
      <c r="NIW120" s="267"/>
      <c r="NIX120" s="267"/>
      <c r="NIY120" s="267"/>
      <c r="NIZ120" s="267"/>
      <c r="NJA120" s="267"/>
      <c r="NJB120" s="267"/>
      <c r="NJC120" s="267"/>
      <c r="NJD120" s="267"/>
      <c r="NJE120" s="267"/>
      <c r="NJF120" s="267"/>
      <c r="NJG120" s="267"/>
      <c r="NJH120" s="267"/>
      <c r="NJI120" s="88"/>
      <c r="NJJ120" s="267"/>
      <c r="NJK120" s="267"/>
      <c r="NJL120" s="88"/>
      <c r="NJM120" s="89"/>
      <c r="NJN120" s="88"/>
      <c r="NJO120" s="267"/>
      <c r="NJP120" s="267"/>
      <c r="NJQ120" s="267"/>
      <c r="NJR120" s="267"/>
      <c r="NJS120" s="267"/>
      <c r="NJT120" s="267"/>
      <c r="NJU120" s="267"/>
      <c r="NJV120" s="267"/>
      <c r="NJW120" s="267"/>
      <c r="NJX120" s="267"/>
      <c r="NJY120" s="267"/>
      <c r="NJZ120" s="267"/>
      <c r="NKA120" s="88"/>
      <c r="NKB120" s="267"/>
      <c r="NKC120" s="267"/>
      <c r="NKD120" s="88"/>
      <c r="NKE120" s="89"/>
      <c r="NKF120" s="88"/>
      <c r="NKG120" s="267"/>
      <c r="NKH120" s="267"/>
      <c r="NKI120" s="267"/>
      <c r="NKJ120" s="267"/>
      <c r="NKK120" s="267"/>
      <c r="NKL120" s="267"/>
      <c r="NKM120" s="267"/>
      <c r="NKN120" s="267"/>
      <c r="NKO120" s="267"/>
      <c r="NKP120" s="267"/>
      <c r="NKQ120" s="267"/>
      <c r="NKR120" s="267"/>
      <c r="NKS120" s="88"/>
      <c r="NKT120" s="267"/>
      <c r="NKU120" s="267"/>
      <c r="NKV120" s="88"/>
      <c r="NKW120" s="89"/>
      <c r="NKX120" s="88"/>
      <c r="NKY120" s="267"/>
      <c r="NKZ120" s="267"/>
      <c r="NLA120" s="267"/>
      <c r="NLB120" s="267"/>
      <c r="NLC120" s="267"/>
      <c r="NLD120" s="267"/>
      <c r="NLE120" s="267"/>
      <c r="NLF120" s="267"/>
      <c r="NLG120" s="267"/>
      <c r="NLH120" s="267"/>
      <c r="NLI120" s="267"/>
      <c r="NLJ120" s="267"/>
      <c r="NLK120" s="88"/>
      <c r="NLL120" s="267"/>
      <c r="NLM120" s="267"/>
      <c r="NLN120" s="88"/>
      <c r="NLO120" s="89"/>
      <c r="NLP120" s="88"/>
      <c r="NLQ120" s="267"/>
      <c r="NLR120" s="267"/>
      <c r="NLS120" s="267"/>
      <c r="NLT120" s="267"/>
      <c r="NLU120" s="267"/>
      <c r="NLV120" s="267"/>
      <c r="NLW120" s="267"/>
      <c r="NLX120" s="267"/>
      <c r="NLY120" s="267"/>
      <c r="NLZ120" s="267"/>
      <c r="NMA120" s="267"/>
      <c r="NMB120" s="267"/>
      <c r="NMC120" s="88"/>
      <c r="NMD120" s="267"/>
      <c r="NME120" s="267"/>
      <c r="NMF120" s="88"/>
      <c r="NMG120" s="89"/>
      <c r="NMH120" s="88"/>
      <c r="NMI120" s="267"/>
      <c r="NMJ120" s="267"/>
      <c r="NMK120" s="267"/>
      <c r="NML120" s="267"/>
      <c r="NMM120" s="267"/>
      <c r="NMN120" s="267"/>
      <c r="NMO120" s="267"/>
      <c r="NMP120" s="267"/>
      <c r="NMQ120" s="267"/>
      <c r="NMR120" s="267"/>
      <c r="NMS120" s="267"/>
      <c r="NMT120" s="267"/>
      <c r="NMU120" s="88"/>
      <c r="NMV120" s="267"/>
      <c r="NMW120" s="267"/>
      <c r="NMX120" s="88"/>
      <c r="NMY120" s="89"/>
      <c r="NMZ120" s="88"/>
      <c r="NNA120" s="267"/>
      <c r="NNB120" s="267"/>
      <c r="NNC120" s="267"/>
      <c r="NND120" s="267"/>
      <c r="NNE120" s="267"/>
      <c r="NNF120" s="267"/>
      <c r="NNG120" s="267"/>
      <c r="NNH120" s="267"/>
      <c r="NNI120" s="267"/>
      <c r="NNJ120" s="267"/>
      <c r="NNK120" s="267"/>
      <c r="NNL120" s="267"/>
      <c r="NNM120" s="88"/>
      <c r="NNN120" s="267"/>
      <c r="NNO120" s="267"/>
      <c r="NNP120" s="88"/>
      <c r="NNQ120" s="89"/>
      <c r="NNR120" s="88"/>
      <c r="NNS120" s="267"/>
      <c r="NNT120" s="267"/>
      <c r="NNU120" s="267"/>
      <c r="NNV120" s="267"/>
      <c r="NNW120" s="267"/>
      <c r="NNX120" s="267"/>
      <c r="NNY120" s="267"/>
      <c r="NNZ120" s="267"/>
      <c r="NOA120" s="267"/>
      <c r="NOB120" s="267"/>
      <c r="NOC120" s="267"/>
      <c r="NOD120" s="267"/>
      <c r="NOE120" s="88"/>
      <c r="NOF120" s="267"/>
      <c r="NOG120" s="267"/>
      <c r="NOH120" s="88"/>
      <c r="NOI120" s="89"/>
      <c r="NOJ120" s="88"/>
      <c r="NOK120" s="267"/>
      <c r="NOL120" s="267"/>
      <c r="NOM120" s="267"/>
      <c r="NON120" s="267"/>
      <c r="NOO120" s="267"/>
      <c r="NOP120" s="267"/>
      <c r="NOQ120" s="267"/>
      <c r="NOR120" s="267"/>
      <c r="NOS120" s="267"/>
      <c r="NOT120" s="267"/>
      <c r="NOU120" s="267"/>
      <c r="NOV120" s="267"/>
      <c r="NOW120" s="88"/>
      <c r="NOX120" s="267"/>
      <c r="NOY120" s="267"/>
      <c r="NOZ120" s="88"/>
      <c r="NPA120" s="89"/>
      <c r="NPB120" s="88"/>
      <c r="NPC120" s="267"/>
      <c r="NPD120" s="267"/>
      <c r="NPE120" s="267"/>
      <c r="NPF120" s="267"/>
      <c r="NPG120" s="267"/>
      <c r="NPH120" s="267"/>
      <c r="NPI120" s="267"/>
      <c r="NPJ120" s="267"/>
      <c r="NPK120" s="267"/>
      <c r="NPL120" s="267"/>
      <c r="NPM120" s="267"/>
      <c r="NPN120" s="267"/>
      <c r="NPO120" s="88"/>
      <c r="NPP120" s="267"/>
      <c r="NPQ120" s="267"/>
      <c r="NPR120" s="88"/>
      <c r="NPS120" s="89"/>
      <c r="NPT120" s="88"/>
      <c r="NPU120" s="267"/>
      <c r="NPV120" s="267"/>
      <c r="NPW120" s="267"/>
      <c r="NPX120" s="267"/>
      <c r="NPY120" s="267"/>
      <c r="NPZ120" s="267"/>
      <c r="NQA120" s="267"/>
      <c r="NQB120" s="267"/>
      <c r="NQC120" s="267"/>
      <c r="NQD120" s="267"/>
      <c r="NQE120" s="267"/>
      <c r="NQF120" s="267"/>
      <c r="NQG120" s="88"/>
      <c r="NQH120" s="267"/>
      <c r="NQI120" s="267"/>
      <c r="NQJ120" s="88"/>
      <c r="NQK120" s="89"/>
      <c r="NQL120" s="88"/>
      <c r="NQM120" s="267"/>
      <c r="NQN120" s="267"/>
      <c r="NQO120" s="267"/>
      <c r="NQP120" s="267"/>
      <c r="NQQ120" s="267"/>
      <c r="NQR120" s="267"/>
      <c r="NQS120" s="267"/>
      <c r="NQT120" s="267"/>
      <c r="NQU120" s="267"/>
      <c r="NQV120" s="267"/>
      <c r="NQW120" s="267"/>
      <c r="NQX120" s="267"/>
      <c r="NQY120" s="88"/>
      <c r="NQZ120" s="267"/>
      <c r="NRA120" s="267"/>
      <c r="NRB120" s="88"/>
      <c r="NRC120" s="89"/>
      <c r="NRD120" s="88"/>
      <c r="NRE120" s="267"/>
      <c r="NRF120" s="267"/>
      <c r="NRG120" s="267"/>
      <c r="NRH120" s="267"/>
      <c r="NRI120" s="267"/>
      <c r="NRJ120" s="267"/>
      <c r="NRK120" s="267"/>
      <c r="NRL120" s="267"/>
      <c r="NRM120" s="267"/>
      <c r="NRN120" s="267"/>
      <c r="NRO120" s="267"/>
      <c r="NRP120" s="267"/>
      <c r="NRQ120" s="88"/>
      <c r="NRR120" s="267"/>
      <c r="NRS120" s="267"/>
      <c r="NRT120" s="88"/>
      <c r="NRU120" s="89"/>
      <c r="NRV120" s="88"/>
      <c r="NRW120" s="267"/>
      <c r="NRX120" s="267"/>
      <c r="NRY120" s="267"/>
      <c r="NRZ120" s="267"/>
      <c r="NSA120" s="267"/>
      <c r="NSB120" s="267"/>
      <c r="NSC120" s="267"/>
      <c r="NSD120" s="267"/>
      <c r="NSE120" s="267"/>
      <c r="NSF120" s="267"/>
      <c r="NSG120" s="267"/>
      <c r="NSH120" s="267"/>
      <c r="NSI120" s="88"/>
      <c r="NSJ120" s="267"/>
      <c r="NSK120" s="267"/>
      <c r="NSL120" s="88"/>
      <c r="NSM120" s="89"/>
      <c r="NSN120" s="88"/>
      <c r="NSO120" s="267"/>
      <c r="NSP120" s="267"/>
      <c r="NSQ120" s="267"/>
      <c r="NSR120" s="267"/>
      <c r="NSS120" s="267"/>
      <c r="NST120" s="267"/>
      <c r="NSU120" s="267"/>
      <c r="NSV120" s="267"/>
      <c r="NSW120" s="267"/>
      <c r="NSX120" s="267"/>
      <c r="NSY120" s="267"/>
      <c r="NSZ120" s="267"/>
      <c r="NTA120" s="88"/>
      <c r="NTB120" s="267"/>
      <c r="NTC120" s="267"/>
      <c r="NTD120" s="88"/>
      <c r="NTE120" s="89"/>
      <c r="NTF120" s="88"/>
      <c r="NTG120" s="267"/>
      <c r="NTH120" s="267"/>
      <c r="NTI120" s="267"/>
      <c r="NTJ120" s="267"/>
      <c r="NTK120" s="267"/>
      <c r="NTL120" s="267"/>
      <c r="NTM120" s="267"/>
      <c r="NTN120" s="267"/>
      <c r="NTO120" s="267"/>
      <c r="NTP120" s="267"/>
      <c r="NTQ120" s="267"/>
      <c r="NTR120" s="267"/>
      <c r="NTS120" s="88"/>
      <c r="NTT120" s="267"/>
      <c r="NTU120" s="267"/>
      <c r="NTV120" s="88"/>
      <c r="NTW120" s="89"/>
      <c r="NTX120" s="88"/>
      <c r="NTY120" s="267"/>
      <c r="NTZ120" s="267"/>
      <c r="NUA120" s="267"/>
      <c r="NUB120" s="267"/>
      <c r="NUC120" s="267"/>
      <c r="NUD120" s="267"/>
      <c r="NUE120" s="267"/>
      <c r="NUF120" s="267"/>
      <c r="NUG120" s="267"/>
      <c r="NUH120" s="267"/>
      <c r="NUI120" s="267"/>
      <c r="NUJ120" s="267"/>
      <c r="NUK120" s="88"/>
      <c r="NUL120" s="267"/>
      <c r="NUM120" s="267"/>
      <c r="NUN120" s="88"/>
      <c r="NUO120" s="89"/>
      <c r="NUP120" s="88"/>
      <c r="NUQ120" s="267"/>
      <c r="NUR120" s="267"/>
      <c r="NUS120" s="267"/>
      <c r="NUT120" s="267"/>
      <c r="NUU120" s="267"/>
      <c r="NUV120" s="267"/>
      <c r="NUW120" s="267"/>
      <c r="NUX120" s="267"/>
      <c r="NUY120" s="267"/>
      <c r="NUZ120" s="267"/>
      <c r="NVA120" s="267"/>
      <c r="NVB120" s="267"/>
      <c r="NVC120" s="88"/>
      <c r="NVD120" s="267"/>
      <c r="NVE120" s="267"/>
      <c r="NVF120" s="88"/>
      <c r="NVG120" s="89"/>
      <c r="NVH120" s="88"/>
      <c r="NVI120" s="267"/>
      <c r="NVJ120" s="267"/>
      <c r="NVK120" s="267"/>
      <c r="NVL120" s="267"/>
      <c r="NVM120" s="267"/>
      <c r="NVN120" s="267"/>
      <c r="NVO120" s="267"/>
      <c r="NVP120" s="267"/>
      <c r="NVQ120" s="267"/>
      <c r="NVR120" s="267"/>
      <c r="NVS120" s="267"/>
      <c r="NVT120" s="267"/>
      <c r="NVU120" s="88"/>
      <c r="NVV120" s="267"/>
      <c r="NVW120" s="267"/>
      <c r="NVX120" s="88"/>
      <c r="NVY120" s="89"/>
      <c r="NVZ120" s="88"/>
      <c r="NWA120" s="267"/>
      <c r="NWB120" s="267"/>
      <c r="NWC120" s="267"/>
      <c r="NWD120" s="267"/>
      <c r="NWE120" s="267"/>
      <c r="NWF120" s="267"/>
      <c r="NWG120" s="267"/>
      <c r="NWH120" s="267"/>
      <c r="NWI120" s="267"/>
      <c r="NWJ120" s="267"/>
      <c r="NWK120" s="267"/>
      <c r="NWL120" s="267"/>
      <c r="NWM120" s="88"/>
      <c r="NWN120" s="267"/>
      <c r="NWO120" s="267"/>
      <c r="NWP120" s="88"/>
      <c r="NWQ120" s="89"/>
      <c r="NWR120" s="88"/>
      <c r="NWS120" s="267"/>
      <c r="NWT120" s="267"/>
      <c r="NWU120" s="267"/>
      <c r="NWV120" s="267"/>
      <c r="NWW120" s="267"/>
      <c r="NWX120" s="267"/>
      <c r="NWY120" s="267"/>
      <c r="NWZ120" s="267"/>
      <c r="NXA120" s="267"/>
      <c r="NXB120" s="267"/>
      <c r="NXC120" s="267"/>
      <c r="NXD120" s="267"/>
      <c r="NXE120" s="88"/>
      <c r="NXF120" s="267"/>
      <c r="NXG120" s="267"/>
      <c r="NXH120" s="88"/>
      <c r="NXI120" s="89"/>
      <c r="NXJ120" s="88"/>
      <c r="NXK120" s="267"/>
      <c r="NXL120" s="267"/>
      <c r="NXM120" s="267"/>
      <c r="NXN120" s="267"/>
      <c r="NXO120" s="267"/>
      <c r="NXP120" s="267"/>
      <c r="NXQ120" s="267"/>
      <c r="NXR120" s="267"/>
      <c r="NXS120" s="267"/>
      <c r="NXT120" s="267"/>
      <c r="NXU120" s="267"/>
      <c r="NXV120" s="267"/>
      <c r="NXW120" s="88"/>
      <c r="NXX120" s="267"/>
      <c r="NXY120" s="267"/>
      <c r="NXZ120" s="88"/>
      <c r="NYA120" s="89"/>
      <c r="NYB120" s="88"/>
      <c r="NYC120" s="267"/>
      <c r="NYD120" s="267"/>
      <c r="NYE120" s="267"/>
      <c r="NYF120" s="267"/>
      <c r="NYG120" s="267"/>
      <c r="NYH120" s="267"/>
      <c r="NYI120" s="267"/>
      <c r="NYJ120" s="267"/>
      <c r="NYK120" s="267"/>
      <c r="NYL120" s="267"/>
      <c r="NYM120" s="267"/>
      <c r="NYN120" s="267"/>
      <c r="NYO120" s="88"/>
      <c r="NYP120" s="267"/>
      <c r="NYQ120" s="267"/>
      <c r="NYR120" s="88"/>
      <c r="NYS120" s="89"/>
      <c r="NYT120" s="88"/>
      <c r="NYU120" s="267"/>
      <c r="NYV120" s="267"/>
      <c r="NYW120" s="267"/>
      <c r="NYX120" s="267"/>
      <c r="NYY120" s="267"/>
      <c r="NYZ120" s="267"/>
      <c r="NZA120" s="267"/>
      <c r="NZB120" s="267"/>
      <c r="NZC120" s="267"/>
      <c r="NZD120" s="267"/>
      <c r="NZE120" s="267"/>
      <c r="NZF120" s="267"/>
      <c r="NZG120" s="88"/>
      <c r="NZH120" s="267"/>
      <c r="NZI120" s="267"/>
      <c r="NZJ120" s="88"/>
      <c r="NZK120" s="89"/>
      <c r="NZL120" s="88"/>
      <c r="NZM120" s="267"/>
      <c r="NZN120" s="267"/>
      <c r="NZO120" s="267"/>
      <c r="NZP120" s="267"/>
      <c r="NZQ120" s="267"/>
      <c r="NZR120" s="267"/>
      <c r="NZS120" s="267"/>
      <c r="NZT120" s="267"/>
      <c r="NZU120" s="267"/>
      <c r="NZV120" s="267"/>
      <c r="NZW120" s="267"/>
      <c r="NZX120" s="267"/>
      <c r="NZY120" s="88"/>
      <c r="NZZ120" s="267"/>
      <c r="OAA120" s="267"/>
      <c r="OAB120" s="88"/>
      <c r="OAC120" s="89"/>
      <c r="OAD120" s="88"/>
      <c r="OAE120" s="267"/>
      <c r="OAF120" s="267"/>
      <c r="OAG120" s="267"/>
      <c r="OAH120" s="267"/>
      <c r="OAI120" s="267"/>
      <c r="OAJ120" s="267"/>
      <c r="OAK120" s="267"/>
      <c r="OAL120" s="267"/>
      <c r="OAM120" s="267"/>
      <c r="OAN120" s="267"/>
      <c r="OAO120" s="267"/>
      <c r="OAP120" s="267"/>
      <c r="OAQ120" s="88"/>
      <c r="OAR120" s="267"/>
      <c r="OAS120" s="267"/>
      <c r="OAT120" s="88"/>
      <c r="OAU120" s="89"/>
      <c r="OAV120" s="88"/>
      <c r="OAW120" s="267"/>
      <c r="OAX120" s="267"/>
      <c r="OAY120" s="267"/>
      <c r="OAZ120" s="267"/>
      <c r="OBA120" s="267"/>
      <c r="OBB120" s="267"/>
      <c r="OBC120" s="267"/>
      <c r="OBD120" s="267"/>
      <c r="OBE120" s="267"/>
      <c r="OBF120" s="267"/>
      <c r="OBG120" s="267"/>
      <c r="OBH120" s="267"/>
      <c r="OBI120" s="88"/>
      <c r="OBJ120" s="267"/>
      <c r="OBK120" s="267"/>
      <c r="OBL120" s="88"/>
      <c r="OBM120" s="89"/>
      <c r="OBN120" s="88"/>
      <c r="OBO120" s="267"/>
      <c r="OBP120" s="267"/>
      <c r="OBQ120" s="267"/>
      <c r="OBR120" s="267"/>
      <c r="OBS120" s="267"/>
      <c r="OBT120" s="267"/>
      <c r="OBU120" s="267"/>
      <c r="OBV120" s="267"/>
      <c r="OBW120" s="267"/>
      <c r="OBX120" s="267"/>
      <c r="OBY120" s="267"/>
      <c r="OBZ120" s="267"/>
      <c r="OCA120" s="88"/>
      <c r="OCB120" s="267"/>
      <c r="OCC120" s="267"/>
      <c r="OCD120" s="88"/>
      <c r="OCE120" s="89"/>
      <c r="OCF120" s="88"/>
      <c r="OCG120" s="267"/>
      <c r="OCH120" s="267"/>
      <c r="OCI120" s="267"/>
      <c r="OCJ120" s="267"/>
      <c r="OCK120" s="267"/>
      <c r="OCL120" s="267"/>
      <c r="OCM120" s="267"/>
      <c r="OCN120" s="267"/>
      <c r="OCO120" s="267"/>
      <c r="OCP120" s="267"/>
      <c r="OCQ120" s="267"/>
      <c r="OCR120" s="267"/>
      <c r="OCS120" s="88"/>
      <c r="OCT120" s="267"/>
      <c r="OCU120" s="267"/>
      <c r="OCV120" s="88"/>
      <c r="OCW120" s="89"/>
      <c r="OCX120" s="88"/>
      <c r="OCY120" s="267"/>
      <c r="OCZ120" s="267"/>
      <c r="ODA120" s="267"/>
      <c r="ODB120" s="267"/>
      <c r="ODC120" s="267"/>
      <c r="ODD120" s="267"/>
      <c r="ODE120" s="267"/>
      <c r="ODF120" s="267"/>
      <c r="ODG120" s="267"/>
      <c r="ODH120" s="267"/>
      <c r="ODI120" s="267"/>
      <c r="ODJ120" s="267"/>
      <c r="ODK120" s="88"/>
      <c r="ODL120" s="267"/>
      <c r="ODM120" s="267"/>
      <c r="ODN120" s="88"/>
      <c r="ODO120" s="89"/>
      <c r="ODP120" s="88"/>
      <c r="ODQ120" s="267"/>
      <c r="ODR120" s="267"/>
      <c r="ODS120" s="267"/>
      <c r="ODT120" s="267"/>
      <c r="ODU120" s="267"/>
      <c r="ODV120" s="267"/>
      <c r="ODW120" s="267"/>
      <c r="ODX120" s="267"/>
      <c r="ODY120" s="267"/>
      <c r="ODZ120" s="267"/>
      <c r="OEA120" s="267"/>
      <c r="OEB120" s="267"/>
      <c r="OEC120" s="88"/>
      <c r="OED120" s="267"/>
      <c r="OEE120" s="267"/>
      <c r="OEF120" s="88"/>
      <c r="OEG120" s="89"/>
      <c r="OEH120" s="88"/>
      <c r="OEI120" s="267"/>
      <c r="OEJ120" s="267"/>
      <c r="OEK120" s="267"/>
      <c r="OEL120" s="267"/>
      <c r="OEM120" s="267"/>
      <c r="OEN120" s="267"/>
      <c r="OEO120" s="267"/>
      <c r="OEP120" s="267"/>
      <c r="OEQ120" s="267"/>
      <c r="OER120" s="267"/>
      <c r="OES120" s="267"/>
      <c r="OET120" s="267"/>
      <c r="OEU120" s="88"/>
      <c r="OEV120" s="267"/>
      <c r="OEW120" s="267"/>
      <c r="OEX120" s="88"/>
      <c r="OEY120" s="89"/>
      <c r="OEZ120" s="88"/>
      <c r="OFA120" s="267"/>
      <c r="OFB120" s="267"/>
      <c r="OFC120" s="267"/>
      <c r="OFD120" s="267"/>
      <c r="OFE120" s="267"/>
      <c r="OFF120" s="267"/>
      <c r="OFG120" s="267"/>
      <c r="OFH120" s="267"/>
      <c r="OFI120" s="267"/>
      <c r="OFJ120" s="267"/>
      <c r="OFK120" s="267"/>
      <c r="OFL120" s="267"/>
      <c r="OFM120" s="88"/>
      <c r="OFN120" s="267"/>
      <c r="OFO120" s="267"/>
      <c r="OFP120" s="88"/>
      <c r="OFQ120" s="89"/>
      <c r="OFR120" s="88"/>
      <c r="OFS120" s="267"/>
      <c r="OFT120" s="267"/>
      <c r="OFU120" s="267"/>
      <c r="OFV120" s="267"/>
      <c r="OFW120" s="267"/>
      <c r="OFX120" s="267"/>
      <c r="OFY120" s="267"/>
      <c r="OFZ120" s="267"/>
      <c r="OGA120" s="267"/>
      <c r="OGB120" s="267"/>
      <c r="OGC120" s="267"/>
      <c r="OGD120" s="267"/>
      <c r="OGE120" s="88"/>
      <c r="OGF120" s="267"/>
      <c r="OGG120" s="267"/>
      <c r="OGH120" s="88"/>
      <c r="OGI120" s="89"/>
      <c r="OGJ120" s="88"/>
      <c r="OGK120" s="267"/>
      <c r="OGL120" s="267"/>
      <c r="OGM120" s="267"/>
      <c r="OGN120" s="267"/>
      <c r="OGO120" s="267"/>
      <c r="OGP120" s="267"/>
      <c r="OGQ120" s="267"/>
      <c r="OGR120" s="267"/>
      <c r="OGS120" s="267"/>
      <c r="OGT120" s="267"/>
      <c r="OGU120" s="267"/>
      <c r="OGV120" s="267"/>
      <c r="OGW120" s="88"/>
      <c r="OGX120" s="267"/>
      <c r="OGY120" s="267"/>
      <c r="OGZ120" s="88"/>
      <c r="OHA120" s="89"/>
      <c r="OHB120" s="88"/>
      <c r="OHC120" s="267"/>
      <c r="OHD120" s="267"/>
      <c r="OHE120" s="267"/>
      <c r="OHF120" s="267"/>
      <c r="OHG120" s="267"/>
      <c r="OHH120" s="267"/>
      <c r="OHI120" s="267"/>
      <c r="OHJ120" s="267"/>
      <c r="OHK120" s="267"/>
      <c r="OHL120" s="267"/>
      <c r="OHM120" s="267"/>
      <c r="OHN120" s="267"/>
      <c r="OHO120" s="88"/>
      <c r="OHP120" s="267"/>
      <c r="OHQ120" s="267"/>
      <c r="OHR120" s="88"/>
      <c r="OHS120" s="89"/>
      <c r="OHT120" s="88"/>
      <c r="OHU120" s="267"/>
      <c r="OHV120" s="267"/>
      <c r="OHW120" s="267"/>
      <c r="OHX120" s="267"/>
      <c r="OHY120" s="267"/>
      <c r="OHZ120" s="267"/>
      <c r="OIA120" s="267"/>
      <c r="OIB120" s="267"/>
      <c r="OIC120" s="267"/>
      <c r="OID120" s="267"/>
      <c r="OIE120" s="267"/>
      <c r="OIF120" s="267"/>
      <c r="OIG120" s="88"/>
      <c r="OIH120" s="267"/>
      <c r="OII120" s="267"/>
      <c r="OIJ120" s="88"/>
      <c r="OIK120" s="89"/>
      <c r="OIL120" s="88"/>
      <c r="OIM120" s="267"/>
      <c r="OIN120" s="267"/>
      <c r="OIO120" s="267"/>
      <c r="OIP120" s="267"/>
      <c r="OIQ120" s="267"/>
      <c r="OIR120" s="267"/>
      <c r="OIS120" s="267"/>
      <c r="OIT120" s="267"/>
      <c r="OIU120" s="267"/>
      <c r="OIV120" s="267"/>
      <c r="OIW120" s="267"/>
      <c r="OIX120" s="267"/>
      <c r="OIY120" s="88"/>
      <c r="OIZ120" s="267"/>
      <c r="OJA120" s="267"/>
      <c r="OJB120" s="88"/>
      <c r="OJC120" s="89"/>
      <c r="OJD120" s="88"/>
      <c r="OJE120" s="267"/>
      <c r="OJF120" s="267"/>
      <c r="OJG120" s="267"/>
      <c r="OJH120" s="267"/>
      <c r="OJI120" s="267"/>
      <c r="OJJ120" s="267"/>
      <c r="OJK120" s="267"/>
      <c r="OJL120" s="267"/>
      <c r="OJM120" s="267"/>
      <c r="OJN120" s="267"/>
      <c r="OJO120" s="267"/>
      <c r="OJP120" s="267"/>
      <c r="OJQ120" s="88"/>
      <c r="OJR120" s="267"/>
      <c r="OJS120" s="267"/>
      <c r="OJT120" s="88"/>
      <c r="OJU120" s="89"/>
      <c r="OJV120" s="88"/>
      <c r="OJW120" s="267"/>
      <c r="OJX120" s="267"/>
      <c r="OJY120" s="267"/>
      <c r="OJZ120" s="267"/>
      <c r="OKA120" s="267"/>
      <c r="OKB120" s="267"/>
      <c r="OKC120" s="267"/>
      <c r="OKD120" s="267"/>
      <c r="OKE120" s="267"/>
      <c r="OKF120" s="267"/>
      <c r="OKG120" s="267"/>
      <c r="OKH120" s="267"/>
      <c r="OKI120" s="88"/>
      <c r="OKJ120" s="267"/>
      <c r="OKK120" s="267"/>
      <c r="OKL120" s="88"/>
      <c r="OKM120" s="89"/>
      <c r="OKN120" s="88"/>
      <c r="OKO120" s="267"/>
      <c r="OKP120" s="267"/>
      <c r="OKQ120" s="267"/>
      <c r="OKR120" s="267"/>
      <c r="OKS120" s="267"/>
      <c r="OKT120" s="267"/>
      <c r="OKU120" s="267"/>
      <c r="OKV120" s="267"/>
      <c r="OKW120" s="267"/>
      <c r="OKX120" s="267"/>
      <c r="OKY120" s="267"/>
      <c r="OKZ120" s="267"/>
      <c r="OLA120" s="88"/>
      <c r="OLB120" s="267"/>
      <c r="OLC120" s="267"/>
      <c r="OLD120" s="88"/>
      <c r="OLE120" s="89"/>
      <c r="OLF120" s="88"/>
      <c r="OLG120" s="267"/>
      <c r="OLH120" s="267"/>
      <c r="OLI120" s="267"/>
      <c r="OLJ120" s="267"/>
      <c r="OLK120" s="267"/>
      <c r="OLL120" s="267"/>
      <c r="OLM120" s="267"/>
      <c r="OLN120" s="267"/>
      <c r="OLO120" s="267"/>
      <c r="OLP120" s="267"/>
      <c r="OLQ120" s="267"/>
      <c r="OLR120" s="267"/>
      <c r="OLS120" s="88"/>
      <c r="OLT120" s="267"/>
      <c r="OLU120" s="267"/>
      <c r="OLV120" s="88"/>
      <c r="OLW120" s="89"/>
      <c r="OLX120" s="88"/>
      <c r="OLY120" s="267"/>
      <c r="OLZ120" s="267"/>
      <c r="OMA120" s="267"/>
      <c r="OMB120" s="267"/>
      <c r="OMC120" s="267"/>
      <c r="OMD120" s="267"/>
      <c r="OME120" s="267"/>
      <c r="OMF120" s="267"/>
      <c r="OMG120" s="267"/>
      <c r="OMH120" s="267"/>
      <c r="OMI120" s="267"/>
      <c r="OMJ120" s="267"/>
      <c r="OMK120" s="88"/>
      <c r="OML120" s="267"/>
      <c r="OMM120" s="267"/>
      <c r="OMN120" s="88"/>
      <c r="OMO120" s="89"/>
      <c r="OMP120" s="88"/>
      <c r="OMQ120" s="267"/>
      <c r="OMR120" s="267"/>
      <c r="OMS120" s="267"/>
      <c r="OMT120" s="267"/>
      <c r="OMU120" s="267"/>
      <c r="OMV120" s="267"/>
      <c r="OMW120" s="267"/>
      <c r="OMX120" s="267"/>
      <c r="OMY120" s="267"/>
      <c r="OMZ120" s="267"/>
      <c r="ONA120" s="267"/>
      <c r="ONB120" s="267"/>
      <c r="ONC120" s="88"/>
      <c r="OND120" s="267"/>
      <c r="ONE120" s="267"/>
      <c r="ONF120" s="88"/>
      <c r="ONG120" s="89"/>
      <c r="ONH120" s="88"/>
      <c r="ONI120" s="267"/>
      <c r="ONJ120" s="267"/>
      <c r="ONK120" s="267"/>
      <c r="ONL120" s="267"/>
      <c r="ONM120" s="267"/>
      <c r="ONN120" s="267"/>
      <c r="ONO120" s="267"/>
      <c r="ONP120" s="267"/>
      <c r="ONQ120" s="267"/>
      <c r="ONR120" s="267"/>
      <c r="ONS120" s="267"/>
      <c r="ONT120" s="267"/>
      <c r="ONU120" s="88"/>
      <c r="ONV120" s="267"/>
      <c r="ONW120" s="267"/>
      <c r="ONX120" s="88"/>
      <c r="ONY120" s="89"/>
      <c r="ONZ120" s="88"/>
      <c r="OOA120" s="267"/>
      <c r="OOB120" s="267"/>
      <c r="OOC120" s="267"/>
      <c r="OOD120" s="267"/>
      <c r="OOE120" s="267"/>
      <c r="OOF120" s="267"/>
      <c r="OOG120" s="267"/>
      <c r="OOH120" s="267"/>
      <c r="OOI120" s="267"/>
      <c r="OOJ120" s="267"/>
      <c r="OOK120" s="267"/>
      <c r="OOL120" s="267"/>
      <c r="OOM120" s="88"/>
      <c r="OON120" s="267"/>
      <c r="OOO120" s="267"/>
      <c r="OOP120" s="88"/>
      <c r="OOQ120" s="89"/>
      <c r="OOR120" s="88"/>
      <c r="OOS120" s="267"/>
      <c r="OOT120" s="267"/>
      <c r="OOU120" s="267"/>
      <c r="OOV120" s="267"/>
      <c r="OOW120" s="267"/>
      <c r="OOX120" s="267"/>
      <c r="OOY120" s="267"/>
      <c r="OOZ120" s="267"/>
      <c r="OPA120" s="267"/>
      <c r="OPB120" s="267"/>
      <c r="OPC120" s="267"/>
      <c r="OPD120" s="267"/>
      <c r="OPE120" s="88"/>
      <c r="OPF120" s="267"/>
      <c r="OPG120" s="267"/>
      <c r="OPH120" s="88"/>
      <c r="OPI120" s="89"/>
      <c r="OPJ120" s="88"/>
      <c r="OPK120" s="267"/>
      <c r="OPL120" s="267"/>
      <c r="OPM120" s="267"/>
      <c r="OPN120" s="267"/>
      <c r="OPO120" s="267"/>
      <c r="OPP120" s="267"/>
      <c r="OPQ120" s="267"/>
      <c r="OPR120" s="267"/>
      <c r="OPS120" s="267"/>
      <c r="OPT120" s="267"/>
      <c r="OPU120" s="267"/>
      <c r="OPV120" s="267"/>
      <c r="OPW120" s="88"/>
      <c r="OPX120" s="267"/>
      <c r="OPY120" s="267"/>
      <c r="OPZ120" s="88"/>
      <c r="OQA120" s="89"/>
      <c r="OQB120" s="88"/>
      <c r="OQC120" s="267"/>
      <c r="OQD120" s="267"/>
      <c r="OQE120" s="267"/>
      <c r="OQF120" s="267"/>
      <c r="OQG120" s="267"/>
      <c r="OQH120" s="267"/>
      <c r="OQI120" s="267"/>
      <c r="OQJ120" s="267"/>
      <c r="OQK120" s="267"/>
      <c r="OQL120" s="267"/>
      <c r="OQM120" s="267"/>
      <c r="OQN120" s="267"/>
      <c r="OQO120" s="88"/>
      <c r="OQP120" s="267"/>
      <c r="OQQ120" s="267"/>
      <c r="OQR120" s="88"/>
      <c r="OQS120" s="89"/>
      <c r="OQT120" s="88"/>
      <c r="OQU120" s="267"/>
      <c r="OQV120" s="267"/>
      <c r="OQW120" s="267"/>
      <c r="OQX120" s="267"/>
      <c r="OQY120" s="267"/>
      <c r="OQZ120" s="267"/>
      <c r="ORA120" s="267"/>
      <c r="ORB120" s="267"/>
      <c r="ORC120" s="267"/>
      <c r="ORD120" s="267"/>
      <c r="ORE120" s="267"/>
      <c r="ORF120" s="267"/>
      <c r="ORG120" s="88"/>
      <c r="ORH120" s="267"/>
      <c r="ORI120" s="267"/>
      <c r="ORJ120" s="88"/>
      <c r="ORK120" s="89"/>
      <c r="ORL120" s="88"/>
      <c r="ORM120" s="267"/>
      <c r="ORN120" s="267"/>
      <c r="ORO120" s="267"/>
      <c r="ORP120" s="267"/>
      <c r="ORQ120" s="267"/>
      <c r="ORR120" s="267"/>
      <c r="ORS120" s="267"/>
      <c r="ORT120" s="267"/>
      <c r="ORU120" s="267"/>
      <c r="ORV120" s="267"/>
      <c r="ORW120" s="267"/>
      <c r="ORX120" s="267"/>
      <c r="ORY120" s="88"/>
      <c r="ORZ120" s="267"/>
      <c r="OSA120" s="267"/>
      <c r="OSB120" s="88"/>
      <c r="OSC120" s="89"/>
      <c r="OSD120" s="88"/>
      <c r="OSE120" s="267"/>
      <c r="OSF120" s="267"/>
      <c r="OSG120" s="267"/>
      <c r="OSH120" s="267"/>
      <c r="OSI120" s="267"/>
      <c r="OSJ120" s="267"/>
      <c r="OSK120" s="267"/>
      <c r="OSL120" s="267"/>
      <c r="OSM120" s="267"/>
      <c r="OSN120" s="267"/>
      <c r="OSO120" s="267"/>
      <c r="OSP120" s="267"/>
      <c r="OSQ120" s="88"/>
      <c r="OSR120" s="267"/>
      <c r="OSS120" s="267"/>
      <c r="OST120" s="88"/>
      <c r="OSU120" s="89"/>
      <c r="OSV120" s="88"/>
      <c r="OSW120" s="267"/>
      <c r="OSX120" s="267"/>
      <c r="OSY120" s="267"/>
      <c r="OSZ120" s="267"/>
      <c r="OTA120" s="267"/>
      <c r="OTB120" s="267"/>
      <c r="OTC120" s="267"/>
      <c r="OTD120" s="267"/>
      <c r="OTE120" s="267"/>
      <c r="OTF120" s="267"/>
      <c r="OTG120" s="267"/>
      <c r="OTH120" s="267"/>
      <c r="OTI120" s="88"/>
      <c r="OTJ120" s="267"/>
      <c r="OTK120" s="267"/>
      <c r="OTL120" s="88"/>
      <c r="OTM120" s="89"/>
      <c r="OTN120" s="88"/>
      <c r="OTO120" s="267"/>
      <c r="OTP120" s="267"/>
      <c r="OTQ120" s="267"/>
      <c r="OTR120" s="267"/>
      <c r="OTS120" s="267"/>
      <c r="OTT120" s="267"/>
      <c r="OTU120" s="267"/>
      <c r="OTV120" s="267"/>
      <c r="OTW120" s="267"/>
      <c r="OTX120" s="267"/>
      <c r="OTY120" s="267"/>
      <c r="OTZ120" s="267"/>
      <c r="OUA120" s="88"/>
      <c r="OUB120" s="267"/>
      <c r="OUC120" s="267"/>
      <c r="OUD120" s="88"/>
      <c r="OUE120" s="89"/>
      <c r="OUF120" s="88"/>
      <c r="OUG120" s="267"/>
      <c r="OUH120" s="267"/>
      <c r="OUI120" s="267"/>
      <c r="OUJ120" s="267"/>
      <c r="OUK120" s="267"/>
      <c r="OUL120" s="267"/>
      <c r="OUM120" s="267"/>
      <c r="OUN120" s="267"/>
      <c r="OUO120" s="267"/>
      <c r="OUP120" s="267"/>
      <c r="OUQ120" s="267"/>
      <c r="OUR120" s="267"/>
      <c r="OUS120" s="88"/>
      <c r="OUT120" s="267"/>
      <c r="OUU120" s="267"/>
      <c r="OUV120" s="88"/>
      <c r="OUW120" s="89"/>
      <c r="OUX120" s="88"/>
      <c r="OUY120" s="267"/>
      <c r="OUZ120" s="267"/>
      <c r="OVA120" s="267"/>
      <c r="OVB120" s="267"/>
      <c r="OVC120" s="267"/>
      <c r="OVD120" s="267"/>
      <c r="OVE120" s="267"/>
      <c r="OVF120" s="267"/>
      <c r="OVG120" s="267"/>
      <c r="OVH120" s="267"/>
      <c r="OVI120" s="267"/>
      <c r="OVJ120" s="267"/>
      <c r="OVK120" s="88"/>
      <c r="OVL120" s="267"/>
      <c r="OVM120" s="267"/>
      <c r="OVN120" s="88"/>
      <c r="OVO120" s="89"/>
      <c r="OVP120" s="88"/>
      <c r="OVQ120" s="267"/>
      <c r="OVR120" s="267"/>
      <c r="OVS120" s="267"/>
      <c r="OVT120" s="267"/>
      <c r="OVU120" s="267"/>
      <c r="OVV120" s="267"/>
      <c r="OVW120" s="267"/>
      <c r="OVX120" s="267"/>
      <c r="OVY120" s="267"/>
      <c r="OVZ120" s="267"/>
      <c r="OWA120" s="267"/>
      <c r="OWB120" s="267"/>
      <c r="OWC120" s="88"/>
      <c r="OWD120" s="267"/>
      <c r="OWE120" s="267"/>
      <c r="OWF120" s="88"/>
      <c r="OWG120" s="89"/>
      <c r="OWH120" s="88"/>
      <c r="OWI120" s="267"/>
      <c r="OWJ120" s="267"/>
      <c r="OWK120" s="267"/>
      <c r="OWL120" s="267"/>
      <c r="OWM120" s="267"/>
      <c r="OWN120" s="267"/>
      <c r="OWO120" s="267"/>
      <c r="OWP120" s="267"/>
      <c r="OWQ120" s="267"/>
      <c r="OWR120" s="267"/>
      <c r="OWS120" s="267"/>
      <c r="OWT120" s="267"/>
      <c r="OWU120" s="88"/>
      <c r="OWV120" s="267"/>
      <c r="OWW120" s="267"/>
      <c r="OWX120" s="88"/>
      <c r="OWY120" s="89"/>
      <c r="OWZ120" s="88"/>
      <c r="OXA120" s="267"/>
      <c r="OXB120" s="267"/>
      <c r="OXC120" s="267"/>
      <c r="OXD120" s="267"/>
      <c r="OXE120" s="267"/>
      <c r="OXF120" s="267"/>
      <c r="OXG120" s="267"/>
      <c r="OXH120" s="267"/>
      <c r="OXI120" s="267"/>
      <c r="OXJ120" s="267"/>
      <c r="OXK120" s="267"/>
      <c r="OXL120" s="267"/>
      <c r="OXM120" s="88"/>
      <c r="OXN120" s="267"/>
      <c r="OXO120" s="267"/>
      <c r="OXP120" s="88"/>
      <c r="OXQ120" s="89"/>
      <c r="OXR120" s="88"/>
      <c r="OXS120" s="267"/>
      <c r="OXT120" s="267"/>
      <c r="OXU120" s="267"/>
      <c r="OXV120" s="267"/>
      <c r="OXW120" s="267"/>
      <c r="OXX120" s="267"/>
      <c r="OXY120" s="267"/>
      <c r="OXZ120" s="267"/>
      <c r="OYA120" s="267"/>
      <c r="OYB120" s="267"/>
      <c r="OYC120" s="267"/>
      <c r="OYD120" s="267"/>
      <c r="OYE120" s="88"/>
      <c r="OYF120" s="267"/>
      <c r="OYG120" s="267"/>
      <c r="OYH120" s="88"/>
      <c r="OYI120" s="89"/>
      <c r="OYJ120" s="88"/>
      <c r="OYK120" s="267"/>
      <c r="OYL120" s="267"/>
      <c r="OYM120" s="267"/>
      <c r="OYN120" s="267"/>
      <c r="OYO120" s="267"/>
      <c r="OYP120" s="267"/>
      <c r="OYQ120" s="267"/>
      <c r="OYR120" s="267"/>
      <c r="OYS120" s="267"/>
      <c r="OYT120" s="267"/>
      <c r="OYU120" s="267"/>
      <c r="OYV120" s="267"/>
      <c r="OYW120" s="88"/>
      <c r="OYX120" s="267"/>
      <c r="OYY120" s="267"/>
      <c r="OYZ120" s="88"/>
      <c r="OZA120" s="89"/>
      <c r="OZB120" s="88"/>
      <c r="OZC120" s="267"/>
      <c r="OZD120" s="267"/>
      <c r="OZE120" s="267"/>
      <c r="OZF120" s="267"/>
      <c r="OZG120" s="267"/>
      <c r="OZH120" s="267"/>
      <c r="OZI120" s="267"/>
      <c r="OZJ120" s="267"/>
      <c r="OZK120" s="267"/>
      <c r="OZL120" s="267"/>
      <c r="OZM120" s="267"/>
      <c r="OZN120" s="267"/>
      <c r="OZO120" s="88"/>
      <c r="OZP120" s="267"/>
      <c r="OZQ120" s="267"/>
      <c r="OZR120" s="88"/>
      <c r="OZS120" s="89"/>
      <c r="OZT120" s="88"/>
      <c r="OZU120" s="267"/>
      <c r="OZV120" s="267"/>
      <c r="OZW120" s="267"/>
      <c r="OZX120" s="267"/>
      <c r="OZY120" s="267"/>
      <c r="OZZ120" s="267"/>
      <c r="PAA120" s="267"/>
      <c r="PAB120" s="267"/>
      <c r="PAC120" s="267"/>
      <c r="PAD120" s="267"/>
      <c r="PAE120" s="267"/>
      <c r="PAF120" s="267"/>
      <c r="PAG120" s="88"/>
      <c r="PAH120" s="267"/>
      <c r="PAI120" s="267"/>
      <c r="PAJ120" s="88"/>
      <c r="PAK120" s="89"/>
      <c r="PAL120" s="88"/>
      <c r="PAM120" s="267"/>
      <c r="PAN120" s="267"/>
      <c r="PAO120" s="267"/>
      <c r="PAP120" s="267"/>
      <c r="PAQ120" s="267"/>
      <c r="PAR120" s="267"/>
      <c r="PAS120" s="267"/>
      <c r="PAT120" s="267"/>
      <c r="PAU120" s="267"/>
      <c r="PAV120" s="267"/>
      <c r="PAW120" s="267"/>
      <c r="PAX120" s="267"/>
      <c r="PAY120" s="88"/>
      <c r="PAZ120" s="267"/>
      <c r="PBA120" s="267"/>
      <c r="PBB120" s="88"/>
      <c r="PBC120" s="89"/>
      <c r="PBD120" s="88"/>
      <c r="PBE120" s="267"/>
      <c r="PBF120" s="267"/>
      <c r="PBG120" s="267"/>
      <c r="PBH120" s="267"/>
      <c r="PBI120" s="267"/>
      <c r="PBJ120" s="267"/>
      <c r="PBK120" s="267"/>
      <c r="PBL120" s="267"/>
      <c r="PBM120" s="267"/>
      <c r="PBN120" s="267"/>
      <c r="PBO120" s="267"/>
      <c r="PBP120" s="267"/>
      <c r="PBQ120" s="88"/>
      <c r="PBR120" s="267"/>
      <c r="PBS120" s="267"/>
      <c r="PBT120" s="88"/>
      <c r="PBU120" s="89"/>
      <c r="PBV120" s="88"/>
      <c r="PBW120" s="267"/>
      <c r="PBX120" s="267"/>
      <c r="PBY120" s="267"/>
      <c r="PBZ120" s="267"/>
      <c r="PCA120" s="267"/>
      <c r="PCB120" s="267"/>
      <c r="PCC120" s="267"/>
      <c r="PCD120" s="267"/>
      <c r="PCE120" s="267"/>
      <c r="PCF120" s="267"/>
      <c r="PCG120" s="267"/>
      <c r="PCH120" s="267"/>
      <c r="PCI120" s="88"/>
      <c r="PCJ120" s="267"/>
      <c r="PCK120" s="267"/>
      <c r="PCL120" s="88"/>
      <c r="PCM120" s="89"/>
      <c r="PCN120" s="88"/>
      <c r="PCO120" s="267"/>
      <c r="PCP120" s="267"/>
      <c r="PCQ120" s="267"/>
      <c r="PCR120" s="267"/>
      <c r="PCS120" s="267"/>
      <c r="PCT120" s="267"/>
      <c r="PCU120" s="267"/>
      <c r="PCV120" s="267"/>
      <c r="PCW120" s="267"/>
      <c r="PCX120" s="267"/>
      <c r="PCY120" s="267"/>
      <c r="PCZ120" s="267"/>
      <c r="PDA120" s="88"/>
      <c r="PDB120" s="267"/>
      <c r="PDC120" s="267"/>
      <c r="PDD120" s="88"/>
      <c r="PDE120" s="89"/>
      <c r="PDF120" s="88"/>
      <c r="PDG120" s="267"/>
      <c r="PDH120" s="267"/>
      <c r="PDI120" s="267"/>
      <c r="PDJ120" s="267"/>
      <c r="PDK120" s="267"/>
      <c r="PDL120" s="267"/>
      <c r="PDM120" s="267"/>
      <c r="PDN120" s="267"/>
      <c r="PDO120" s="267"/>
      <c r="PDP120" s="267"/>
      <c r="PDQ120" s="267"/>
      <c r="PDR120" s="267"/>
      <c r="PDS120" s="88"/>
      <c r="PDT120" s="267"/>
      <c r="PDU120" s="267"/>
      <c r="PDV120" s="88"/>
      <c r="PDW120" s="89"/>
      <c r="PDX120" s="88"/>
      <c r="PDY120" s="267"/>
      <c r="PDZ120" s="267"/>
      <c r="PEA120" s="267"/>
      <c r="PEB120" s="267"/>
      <c r="PEC120" s="267"/>
      <c r="PED120" s="267"/>
      <c r="PEE120" s="267"/>
      <c r="PEF120" s="267"/>
      <c r="PEG120" s="267"/>
      <c r="PEH120" s="267"/>
      <c r="PEI120" s="267"/>
      <c r="PEJ120" s="267"/>
      <c r="PEK120" s="88"/>
      <c r="PEL120" s="267"/>
      <c r="PEM120" s="267"/>
      <c r="PEN120" s="88"/>
      <c r="PEO120" s="89"/>
      <c r="PEP120" s="88"/>
      <c r="PEQ120" s="267"/>
      <c r="PER120" s="267"/>
      <c r="PES120" s="267"/>
      <c r="PET120" s="267"/>
      <c r="PEU120" s="267"/>
      <c r="PEV120" s="267"/>
      <c r="PEW120" s="267"/>
      <c r="PEX120" s="267"/>
      <c r="PEY120" s="267"/>
      <c r="PEZ120" s="267"/>
      <c r="PFA120" s="267"/>
      <c r="PFB120" s="267"/>
      <c r="PFC120" s="88"/>
      <c r="PFD120" s="267"/>
      <c r="PFE120" s="267"/>
      <c r="PFF120" s="88"/>
      <c r="PFG120" s="89"/>
      <c r="PFH120" s="88"/>
      <c r="PFI120" s="267"/>
      <c r="PFJ120" s="267"/>
      <c r="PFK120" s="267"/>
      <c r="PFL120" s="267"/>
      <c r="PFM120" s="267"/>
      <c r="PFN120" s="267"/>
      <c r="PFO120" s="267"/>
      <c r="PFP120" s="267"/>
      <c r="PFQ120" s="267"/>
      <c r="PFR120" s="267"/>
      <c r="PFS120" s="267"/>
      <c r="PFT120" s="267"/>
      <c r="PFU120" s="88"/>
      <c r="PFV120" s="267"/>
      <c r="PFW120" s="267"/>
      <c r="PFX120" s="88"/>
      <c r="PFY120" s="89"/>
      <c r="PFZ120" s="88"/>
      <c r="PGA120" s="267"/>
      <c r="PGB120" s="267"/>
      <c r="PGC120" s="267"/>
      <c r="PGD120" s="267"/>
      <c r="PGE120" s="267"/>
      <c r="PGF120" s="267"/>
      <c r="PGG120" s="267"/>
      <c r="PGH120" s="267"/>
      <c r="PGI120" s="267"/>
      <c r="PGJ120" s="267"/>
      <c r="PGK120" s="267"/>
      <c r="PGL120" s="267"/>
      <c r="PGM120" s="88"/>
      <c r="PGN120" s="267"/>
      <c r="PGO120" s="267"/>
      <c r="PGP120" s="88"/>
      <c r="PGQ120" s="89"/>
      <c r="PGR120" s="88"/>
      <c r="PGS120" s="267"/>
      <c r="PGT120" s="267"/>
      <c r="PGU120" s="267"/>
      <c r="PGV120" s="267"/>
      <c r="PGW120" s="267"/>
      <c r="PGX120" s="267"/>
      <c r="PGY120" s="267"/>
      <c r="PGZ120" s="267"/>
      <c r="PHA120" s="267"/>
      <c r="PHB120" s="267"/>
      <c r="PHC120" s="267"/>
      <c r="PHD120" s="267"/>
      <c r="PHE120" s="88"/>
      <c r="PHF120" s="267"/>
      <c r="PHG120" s="267"/>
      <c r="PHH120" s="88"/>
      <c r="PHI120" s="89"/>
      <c r="PHJ120" s="88"/>
      <c r="PHK120" s="267"/>
      <c r="PHL120" s="267"/>
      <c r="PHM120" s="267"/>
      <c r="PHN120" s="267"/>
      <c r="PHO120" s="267"/>
      <c r="PHP120" s="267"/>
      <c r="PHQ120" s="267"/>
      <c r="PHR120" s="267"/>
      <c r="PHS120" s="267"/>
      <c r="PHT120" s="267"/>
      <c r="PHU120" s="267"/>
      <c r="PHV120" s="267"/>
      <c r="PHW120" s="88"/>
      <c r="PHX120" s="267"/>
      <c r="PHY120" s="267"/>
      <c r="PHZ120" s="88"/>
      <c r="PIA120" s="89"/>
      <c r="PIB120" s="88"/>
      <c r="PIC120" s="267"/>
      <c r="PID120" s="267"/>
      <c r="PIE120" s="267"/>
      <c r="PIF120" s="267"/>
      <c r="PIG120" s="267"/>
      <c r="PIH120" s="267"/>
      <c r="PII120" s="267"/>
      <c r="PIJ120" s="267"/>
      <c r="PIK120" s="267"/>
      <c r="PIL120" s="267"/>
      <c r="PIM120" s="267"/>
      <c r="PIN120" s="267"/>
      <c r="PIO120" s="88"/>
      <c r="PIP120" s="267"/>
      <c r="PIQ120" s="267"/>
      <c r="PIR120" s="88"/>
      <c r="PIS120" s="89"/>
      <c r="PIT120" s="88"/>
      <c r="PIU120" s="267"/>
      <c r="PIV120" s="267"/>
      <c r="PIW120" s="267"/>
      <c r="PIX120" s="267"/>
      <c r="PIY120" s="267"/>
      <c r="PIZ120" s="267"/>
      <c r="PJA120" s="267"/>
      <c r="PJB120" s="267"/>
      <c r="PJC120" s="267"/>
      <c r="PJD120" s="267"/>
      <c r="PJE120" s="267"/>
      <c r="PJF120" s="267"/>
      <c r="PJG120" s="88"/>
      <c r="PJH120" s="267"/>
      <c r="PJI120" s="267"/>
      <c r="PJJ120" s="88"/>
      <c r="PJK120" s="89"/>
      <c r="PJL120" s="88"/>
      <c r="PJM120" s="267"/>
      <c r="PJN120" s="267"/>
      <c r="PJO120" s="267"/>
      <c r="PJP120" s="267"/>
      <c r="PJQ120" s="267"/>
      <c r="PJR120" s="267"/>
      <c r="PJS120" s="267"/>
      <c r="PJT120" s="267"/>
      <c r="PJU120" s="267"/>
      <c r="PJV120" s="267"/>
      <c r="PJW120" s="267"/>
      <c r="PJX120" s="267"/>
      <c r="PJY120" s="88"/>
      <c r="PJZ120" s="267"/>
      <c r="PKA120" s="267"/>
      <c r="PKB120" s="88"/>
      <c r="PKC120" s="89"/>
      <c r="PKD120" s="88"/>
      <c r="PKE120" s="267"/>
      <c r="PKF120" s="267"/>
      <c r="PKG120" s="267"/>
      <c r="PKH120" s="267"/>
      <c r="PKI120" s="267"/>
      <c r="PKJ120" s="267"/>
      <c r="PKK120" s="267"/>
      <c r="PKL120" s="267"/>
      <c r="PKM120" s="267"/>
      <c r="PKN120" s="267"/>
      <c r="PKO120" s="267"/>
      <c r="PKP120" s="267"/>
      <c r="PKQ120" s="88"/>
      <c r="PKR120" s="267"/>
      <c r="PKS120" s="267"/>
      <c r="PKT120" s="88"/>
      <c r="PKU120" s="89"/>
      <c r="PKV120" s="88"/>
      <c r="PKW120" s="267"/>
      <c r="PKX120" s="267"/>
      <c r="PKY120" s="267"/>
      <c r="PKZ120" s="267"/>
      <c r="PLA120" s="267"/>
      <c r="PLB120" s="267"/>
      <c r="PLC120" s="267"/>
      <c r="PLD120" s="267"/>
      <c r="PLE120" s="267"/>
      <c r="PLF120" s="267"/>
      <c r="PLG120" s="267"/>
      <c r="PLH120" s="267"/>
      <c r="PLI120" s="88"/>
      <c r="PLJ120" s="267"/>
      <c r="PLK120" s="267"/>
      <c r="PLL120" s="88"/>
      <c r="PLM120" s="89"/>
      <c r="PLN120" s="88"/>
      <c r="PLO120" s="267"/>
      <c r="PLP120" s="267"/>
      <c r="PLQ120" s="267"/>
      <c r="PLR120" s="267"/>
      <c r="PLS120" s="267"/>
      <c r="PLT120" s="267"/>
      <c r="PLU120" s="267"/>
      <c r="PLV120" s="267"/>
      <c r="PLW120" s="267"/>
      <c r="PLX120" s="267"/>
      <c r="PLY120" s="267"/>
      <c r="PLZ120" s="267"/>
      <c r="PMA120" s="88"/>
      <c r="PMB120" s="267"/>
      <c r="PMC120" s="267"/>
      <c r="PMD120" s="88"/>
      <c r="PME120" s="89"/>
      <c r="PMF120" s="88"/>
      <c r="PMG120" s="267"/>
      <c r="PMH120" s="267"/>
      <c r="PMI120" s="267"/>
      <c r="PMJ120" s="267"/>
      <c r="PMK120" s="267"/>
      <c r="PML120" s="267"/>
      <c r="PMM120" s="267"/>
      <c r="PMN120" s="267"/>
      <c r="PMO120" s="267"/>
      <c r="PMP120" s="267"/>
      <c r="PMQ120" s="267"/>
      <c r="PMR120" s="267"/>
      <c r="PMS120" s="88"/>
      <c r="PMT120" s="267"/>
      <c r="PMU120" s="267"/>
      <c r="PMV120" s="88"/>
      <c r="PMW120" s="89"/>
      <c r="PMX120" s="88"/>
      <c r="PMY120" s="267"/>
      <c r="PMZ120" s="267"/>
      <c r="PNA120" s="267"/>
      <c r="PNB120" s="267"/>
      <c r="PNC120" s="267"/>
      <c r="PND120" s="267"/>
      <c r="PNE120" s="267"/>
      <c r="PNF120" s="267"/>
      <c r="PNG120" s="267"/>
      <c r="PNH120" s="267"/>
      <c r="PNI120" s="267"/>
      <c r="PNJ120" s="267"/>
      <c r="PNK120" s="88"/>
      <c r="PNL120" s="267"/>
      <c r="PNM120" s="267"/>
      <c r="PNN120" s="88"/>
      <c r="PNO120" s="89"/>
      <c r="PNP120" s="88"/>
      <c r="PNQ120" s="267"/>
      <c r="PNR120" s="267"/>
      <c r="PNS120" s="267"/>
      <c r="PNT120" s="267"/>
      <c r="PNU120" s="267"/>
      <c r="PNV120" s="267"/>
      <c r="PNW120" s="267"/>
      <c r="PNX120" s="267"/>
      <c r="PNY120" s="267"/>
      <c r="PNZ120" s="267"/>
      <c r="POA120" s="267"/>
      <c r="POB120" s="267"/>
      <c r="POC120" s="88"/>
      <c r="POD120" s="267"/>
      <c r="POE120" s="267"/>
      <c r="POF120" s="88"/>
      <c r="POG120" s="89"/>
      <c r="POH120" s="88"/>
      <c r="POI120" s="267"/>
      <c r="POJ120" s="267"/>
      <c r="POK120" s="267"/>
      <c r="POL120" s="267"/>
      <c r="POM120" s="267"/>
      <c r="PON120" s="267"/>
      <c r="POO120" s="267"/>
      <c r="POP120" s="267"/>
      <c r="POQ120" s="267"/>
      <c r="POR120" s="267"/>
      <c r="POS120" s="267"/>
      <c r="POT120" s="267"/>
      <c r="POU120" s="88"/>
      <c r="POV120" s="267"/>
      <c r="POW120" s="267"/>
      <c r="POX120" s="88"/>
      <c r="POY120" s="89"/>
      <c r="POZ120" s="88"/>
      <c r="PPA120" s="267"/>
      <c r="PPB120" s="267"/>
      <c r="PPC120" s="267"/>
      <c r="PPD120" s="267"/>
      <c r="PPE120" s="267"/>
      <c r="PPF120" s="267"/>
      <c r="PPG120" s="267"/>
      <c r="PPH120" s="267"/>
      <c r="PPI120" s="267"/>
      <c r="PPJ120" s="267"/>
      <c r="PPK120" s="267"/>
      <c r="PPL120" s="267"/>
      <c r="PPM120" s="88"/>
      <c r="PPN120" s="267"/>
      <c r="PPO120" s="267"/>
      <c r="PPP120" s="88"/>
      <c r="PPQ120" s="89"/>
      <c r="PPR120" s="88"/>
      <c r="PPS120" s="267"/>
      <c r="PPT120" s="267"/>
      <c r="PPU120" s="267"/>
      <c r="PPV120" s="267"/>
      <c r="PPW120" s="267"/>
      <c r="PPX120" s="267"/>
      <c r="PPY120" s="267"/>
      <c r="PPZ120" s="267"/>
      <c r="PQA120" s="267"/>
      <c r="PQB120" s="267"/>
      <c r="PQC120" s="267"/>
      <c r="PQD120" s="267"/>
      <c r="PQE120" s="88"/>
      <c r="PQF120" s="267"/>
      <c r="PQG120" s="267"/>
      <c r="PQH120" s="88"/>
      <c r="PQI120" s="89"/>
      <c r="PQJ120" s="88"/>
      <c r="PQK120" s="267"/>
      <c r="PQL120" s="267"/>
      <c r="PQM120" s="267"/>
      <c r="PQN120" s="267"/>
      <c r="PQO120" s="267"/>
      <c r="PQP120" s="267"/>
      <c r="PQQ120" s="267"/>
      <c r="PQR120" s="267"/>
      <c r="PQS120" s="267"/>
      <c r="PQT120" s="267"/>
      <c r="PQU120" s="267"/>
      <c r="PQV120" s="267"/>
      <c r="PQW120" s="88"/>
      <c r="PQX120" s="267"/>
      <c r="PQY120" s="267"/>
      <c r="PQZ120" s="88"/>
      <c r="PRA120" s="89"/>
      <c r="PRB120" s="88"/>
      <c r="PRC120" s="267"/>
      <c r="PRD120" s="267"/>
      <c r="PRE120" s="267"/>
      <c r="PRF120" s="267"/>
      <c r="PRG120" s="267"/>
      <c r="PRH120" s="267"/>
      <c r="PRI120" s="267"/>
      <c r="PRJ120" s="267"/>
      <c r="PRK120" s="267"/>
      <c r="PRL120" s="267"/>
      <c r="PRM120" s="267"/>
      <c r="PRN120" s="267"/>
      <c r="PRO120" s="88"/>
      <c r="PRP120" s="267"/>
      <c r="PRQ120" s="267"/>
      <c r="PRR120" s="88"/>
      <c r="PRS120" s="89"/>
      <c r="PRT120" s="88"/>
      <c r="PRU120" s="267"/>
      <c r="PRV120" s="267"/>
      <c r="PRW120" s="267"/>
      <c r="PRX120" s="267"/>
      <c r="PRY120" s="267"/>
      <c r="PRZ120" s="267"/>
      <c r="PSA120" s="267"/>
      <c r="PSB120" s="267"/>
      <c r="PSC120" s="267"/>
      <c r="PSD120" s="267"/>
      <c r="PSE120" s="267"/>
      <c r="PSF120" s="267"/>
      <c r="PSG120" s="88"/>
      <c r="PSH120" s="267"/>
      <c r="PSI120" s="267"/>
      <c r="PSJ120" s="88"/>
      <c r="PSK120" s="89"/>
      <c r="PSL120" s="88"/>
      <c r="PSM120" s="267"/>
      <c r="PSN120" s="267"/>
      <c r="PSO120" s="267"/>
      <c r="PSP120" s="267"/>
      <c r="PSQ120" s="267"/>
      <c r="PSR120" s="267"/>
      <c r="PSS120" s="267"/>
      <c r="PST120" s="267"/>
      <c r="PSU120" s="267"/>
      <c r="PSV120" s="267"/>
      <c r="PSW120" s="267"/>
      <c r="PSX120" s="267"/>
      <c r="PSY120" s="88"/>
      <c r="PSZ120" s="267"/>
      <c r="PTA120" s="267"/>
      <c r="PTB120" s="88"/>
      <c r="PTC120" s="89"/>
      <c r="PTD120" s="88"/>
      <c r="PTE120" s="267"/>
      <c r="PTF120" s="267"/>
      <c r="PTG120" s="267"/>
      <c r="PTH120" s="267"/>
      <c r="PTI120" s="267"/>
      <c r="PTJ120" s="267"/>
      <c r="PTK120" s="267"/>
      <c r="PTL120" s="267"/>
      <c r="PTM120" s="267"/>
      <c r="PTN120" s="267"/>
      <c r="PTO120" s="267"/>
      <c r="PTP120" s="267"/>
      <c r="PTQ120" s="88"/>
      <c r="PTR120" s="267"/>
      <c r="PTS120" s="267"/>
      <c r="PTT120" s="88"/>
      <c r="PTU120" s="89"/>
      <c r="PTV120" s="88"/>
      <c r="PTW120" s="267"/>
      <c r="PTX120" s="267"/>
      <c r="PTY120" s="267"/>
      <c r="PTZ120" s="267"/>
      <c r="PUA120" s="267"/>
      <c r="PUB120" s="267"/>
      <c r="PUC120" s="267"/>
      <c r="PUD120" s="267"/>
      <c r="PUE120" s="267"/>
      <c r="PUF120" s="267"/>
      <c r="PUG120" s="267"/>
      <c r="PUH120" s="267"/>
      <c r="PUI120" s="88"/>
      <c r="PUJ120" s="267"/>
      <c r="PUK120" s="267"/>
      <c r="PUL120" s="88"/>
      <c r="PUM120" s="89"/>
      <c r="PUN120" s="88"/>
      <c r="PUO120" s="267"/>
      <c r="PUP120" s="267"/>
      <c r="PUQ120" s="267"/>
      <c r="PUR120" s="267"/>
      <c r="PUS120" s="267"/>
      <c r="PUT120" s="267"/>
      <c r="PUU120" s="267"/>
      <c r="PUV120" s="267"/>
      <c r="PUW120" s="267"/>
      <c r="PUX120" s="267"/>
      <c r="PUY120" s="267"/>
      <c r="PUZ120" s="267"/>
      <c r="PVA120" s="88"/>
      <c r="PVB120" s="267"/>
      <c r="PVC120" s="267"/>
      <c r="PVD120" s="88"/>
      <c r="PVE120" s="89"/>
      <c r="PVF120" s="88"/>
      <c r="PVG120" s="267"/>
      <c r="PVH120" s="267"/>
      <c r="PVI120" s="267"/>
      <c r="PVJ120" s="267"/>
      <c r="PVK120" s="267"/>
      <c r="PVL120" s="267"/>
      <c r="PVM120" s="267"/>
      <c r="PVN120" s="267"/>
      <c r="PVO120" s="267"/>
      <c r="PVP120" s="267"/>
      <c r="PVQ120" s="267"/>
      <c r="PVR120" s="267"/>
      <c r="PVS120" s="88"/>
      <c r="PVT120" s="267"/>
      <c r="PVU120" s="267"/>
      <c r="PVV120" s="88"/>
      <c r="PVW120" s="89"/>
      <c r="PVX120" s="88"/>
      <c r="PVY120" s="267"/>
      <c r="PVZ120" s="267"/>
      <c r="PWA120" s="267"/>
      <c r="PWB120" s="267"/>
      <c r="PWC120" s="267"/>
      <c r="PWD120" s="267"/>
      <c r="PWE120" s="267"/>
      <c r="PWF120" s="267"/>
      <c r="PWG120" s="267"/>
      <c r="PWH120" s="267"/>
      <c r="PWI120" s="267"/>
      <c r="PWJ120" s="267"/>
      <c r="PWK120" s="88"/>
      <c r="PWL120" s="267"/>
      <c r="PWM120" s="267"/>
      <c r="PWN120" s="88"/>
      <c r="PWO120" s="89"/>
      <c r="PWP120" s="88"/>
      <c r="PWQ120" s="267"/>
      <c r="PWR120" s="267"/>
      <c r="PWS120" s="267"/>
      <c r="PWT120" s="267"/>
      <c r="PWU120" s="267"/>
      <c r="PWV120" s="267"/>
      <c r="PWW120" s="267"/>
      <c r="PWX120" s="267"/>
      <c r="PWY120" s="267"/>
      <c r="PWZ120" s="267"/>
      <c r="PXA120" s="267"/>
      <c r="PXB120" s="267"/>
      <c r="PXC120" s="88"/>
      <c r="PXD120" s="267"/>
      <c r="PXE120" s="267"/>
      <c r="PXF120" s="88"/>
      <c r="PXG120" s="89"/>
      <c r="PXH120" s="88"/>
      <c r="PXI120" s="267"/>
      <c r="PXJ120" s="267"/>
      <c r="PXK120" s="267"/>
      <c r="PXL120" s="267"/>
      <c r="PXM120" s="267"/>
      <c r="PXN120" s="267"/>
      <c r="PXO120" s="267"/>
      <c r="PXP120" s="267"/>
      <c r="PXQ120" s="267"/>
      <c r="PXR120" s="267"/>
      <c r="PXS120" s="267"/>
      <c r="PXT120" s="267"/>
      <c r="PXU120" s="88"/>
      <c r="PXV120" s="267"/>
      <c r="PXW120" s="267"/>
      <c r="PXX120" s="88"/>
      <c r="PXY120" s="89"/>
      <c r="PXZ120" s="88"/>
      <c r="PYA120" s="267"/>
      <c r="PYB120" s="267"/>
      <c r="PYC120" s="267"/>
      <c r="PYD120" s="267"/>
      <c r="PYE120" s="267"/>
      <c r="PYF120" s="267"/>
      <c r="PYG120" s="267"/>
      <c r="PYH120" s="267"/>
      <c r="PYI120" s="267"/>
      <c r="PYJ120" s="267"/>
      <c r="PYK120" s="267"/>
      <c r="PYL120" s="267"/>
      <c r="PYM120" s="88"/>
      <c r="PYN120" s="267"/>
      <c r="PYO120" s="267"/>
      <c r="PYP120" s="88"/>
      <c r="PYQ120" s="89"/>
      <c r="PYR120" s="88"/>
      <c r="PYS120" s="267"/>
      <c r="PYT120" s="267"/>
      <c r="PYU120" s="267"/>
      <c r="PYV120" s="267"/>
      <c r="PYW120" s="267"/>
      <c r="PYX120" s="267"/>
      <c r="PYY120" s="267"/>
      <c r="PYZ120" s="267"/>
      <c r="PZA120" s="267"/>
      <c r="PZB120" s="267"/>
      <c r="PZC120" s="267"/>
      <c r="PZD120" s="267"/>
      <c r="PZE120" s="88"/>
      <c r="PZF120" s="267"/>
      <c r="PZG120" s="267"/>
      <c r="PZH120" s="88"/>
      <c r="PZI120" s="89"/>
      <c r="PZJ120" s="88"/>
      <c r="PZK120" s="267"/>
      <c r="PZL120" s="267"/>
      <c r="PZM120" s="267"/>
      <c r="PZN120" s="267"/>
      <c r="PZO120" s="267"/>
      <c r="PZP120" s="267"/>
      <c r="PZQ120" s="267"/>
      <c r="PZR120" s="267"/>
      <c r="PZS120" s="267"/>
      <c r="PZT120" s="267"/>
      <c r="PZU120" s="267"/>
      <c r="PZV120" s="267"/>
      <c r="PZW120" s="88"/>
      <c r="PZX120" s="267"/>
      <c r="PZY120" s="267"/>
      <c r="PZZ120" s="88"/>
      <c r="QAA120" s="89"/>
      <c r="QAB120" s="88"/>
      <c r="QAC120" s="267"/>
      <c r="QAD120" s="267"/>
      <c r="QAE120" s="267"/>
      <c r="QAF120" s="267"/>
      <c r="QAG120" s="267"/>
      <c r="QAH120" s="267"/>
      <c r="QAI120" s="267"/>
      <c r="QAJ120" s="267"/>
      <c r="QAK120" s="267"/>
      <c r="QAL120" s="267"/>
      <c r="QAM120" s="267"/>
      <c r="QAN120" s="267"/>
      <c r="QAO120" s="88"/>
      <c r="QAP120" s="267"/>
      <c r="QAQ120" s="267"/>
      <c r="QAR120" s="88"/>
      <c r="QAS120" s="89"/>
      <c r="QAT120" s="88"/>
      <c r="QAU120" s="267"/>
      <c r="QAV120" s="267"/>
      <c r="QAW120" s="267"/>
      <c r="QAX120" s="267"/>
      <c r="QAY120" s="267"/>
      <c r="QAZ120" s="267"/>
      <c r="QBA120" s="267"/>
      <c r="QBB120" s="267"/>
      <c r="QBC120" s="267"/>
      <c r="QBD120" s="267"/>
      <c r="QBE120" s="267"/>
      <c r="QBF120" s="267"/>
      <c r="QBG120" s="88"/>
      <c r="QBH120" s="267"/>
      <c r="QBI120" s="267"/>
      <c r="QBJ120" s="88"/>
      <c r="QBK120" s="89"/>
      <c r="QBL120" s="88"/>
      <c r="QBM120" s="267"/>
      <c r="QBN120" s="267"/>
      <c r="QBO120" s="267"/>
      <c r="QBP120" s="267"/>
      <c r="QBQ120" s="267"/>
      <c r="QBR120" s="267"/>
      <c r="QBS120" s="267"/>
      <c r="QBT120" s="267"/>
      <c r="QBU120" s="267"/>
      <c r="QBV120" s="267"/>
      <c r="QBW120" s="267"/>
      <c r="QBX120" s="267"/>
      <c r="QBY120" s="88"/>
      <c r="QBZ120" s="267"/>
      <c r="QCA120" s="267"/>
      <c r="QCB120" s="88"/>
      <c r="QCC120" s="89"/>
      <c r="QCD120" s="88"/>
      <c r="QCE120" s="267"/>
      <c r="QCF120" s="267"/>
      <c r="QCG120" s="267"/>
      <c r="QCH120" s="267"/>
      <c r="QCI120" s="267"/>
      <c r="QCJ120" s="267"/>
      <c r="QCK120" s="267"/>
      <c r="QCL120" s="267"/>
      <c r="QCM120" s="267"/>
      <c r="QCN120" s="267"/>
      <c r="QCO120" s="267"/>
      <c r="QCP120" s="267"/>
      <c r="QCQ120" s="88"/>
      <c r="QCR120" s="267"/>
      <c r="QCS120" s="267"/>
      <c r="QCT120" s="88"/>
      <c r="QCU120" s="89"/>
      <c r="QCV120" s="88"/>
      <c r="QCW120" s="267"/>
      <c r="QCX120" s="267"/>
      <c r="QCY120" s="267"/>
      <c r="QCZ120" s="267"/>
      <c r="QDA120" s="267"/>
      <c r="QDB120" s="267"/>
      <c r="QDC120" s="267"/>
      <c r="QDD120" s="267"/>
      <c r="QDE120" s="267"/>
      <c r="QDF120" s="267"/>
      <c r="QDG120" s="267"/>
      <c r="QDH120" s="267"/>
      <c r="QDI120" s="88"/>
      <c r="QDJ120" s="267"/>
      <c r="QDK120" s="267"/>
      <c r="QDL120" s="88"/>
      <c r="QDM120" s="89"/>
      <c r="QDN120" s="88"/>
      <c r="QDO120" s="267"/>
      <c r="QDP120" s="267"/>
      <c r="QDQ120" s="267"/>
      <c r="QDR120" s="267"/>
      <c r="QDS120" s="267"/>
      <c r="QDT120" s="267"/>
      <c r="QDU120" s="267"/>
      <c r="QDV120" s="267"/>
      <c r="QDW120" s="267"/>
      <c r="QDX120" s="267"/>
      <c r="QDY120" s="267"/>
      <c r="QDZ120" s="267"/>
      <c r="QEA120" s="88"/>
      <c r="QEB120" s="267"/>
      <c r="QEC120" s="267"/>
      <c r="QED120" s="88"/>
      <c r="QEE120" s="89"/>
      <c r="QEF120" s="88"/>
      <c r="QEG120" s="267"/>
      <c r="QEH120" s="267"/>
      <c r="QEI120" s="267"/>
      <c r="QEJ120" s="267"/>
      <c r="QEK120" s="267"/>
      <c r="QEL120" s="267"/>
      <c r="QEM120" s="267"/>
      <c r="QEN120" s="267"/>
      <c r="QEO120" s="267"/>
      <c r="QEP120" s="267"/>
      <c r="QEQ120" s="267"/>
      <c r="QER120" s="267"/>
      <c r="QES120" s="88"/>
      <c r="QET120" s="267"/>
      <c r="QEU120" s="267"/>
      <c r="QEV120" s="88"/>
      <c r="QEW120" s="89"/>
      <c r="QEX120" s="88"/>
      <c r="QEY120" s="267"/>
      <c r="QEZ120" s="267"/>
      <c r="QFA120" s="267"/>
      <c r="QFB120" s="267"/>
      <c r="QFC120" s="267"/>
      <c r="QFD120" s="267"/>
      <c r="QFE120" s="267"/>
      <c r="QFF120" s="267"/>
      <c r="QFG120" s="267"/>
      <c r="QFH120" s="267"/>
      <c r="QFI120" s="267"/>
      <c r="QFJ120" s="267"/>
      <c r="QFK120" s="88"/>
      <c r="QFL120" s="267"/>
      <c r="QFM120" s="267"/>
      <c r="QFN120" s="88"/>
      <c r="QFO120" s="89"/>
      <c r="QFP120" s="88"/>
      <c r="QFQ120" s="267"/>
      <c r="QFR120" s="267"/>
      <c r="QFS120" s="267"/>
      <c r="QFT120" s="267"/>
      <c r="QFU120" s="267"/>
      <c r="QFV120" s="267"/>
      <c r="QFW120" s="267"/>
      <c r="QFX120" s="267"/>
      <c r="QFY120" s="267"/>
      <c r="QFZ120" s="267"/>
      <c r="QGA120" s="267"/>
      <c r="QGB120" s="267"/>
      <c r="QGC120" s="88"/>
      <c r="QGD120" s="267"/>
      <c r="QGE120" s="267"/>
      <c r="QGF120" s="88"/>
      <c r="QGG120" s="89"/>
      <c r="QGH120" s="88"/>
      <c r="QGI120" s="267"/>
      <c r="QGJ120" s="267"/>
      <c r="QGK120" s="267"/>
      <c r="QGL120" s="267"/>
      <c r="QGM120" s="267"/>
      <c r="QGN120" s="267"/>
      <c r="QGO120" s="267"/>
      <c r="QGP120" s="267"/>
      <c r="QGQ120" s="267"/>
      <c r="QGR120" s="267"/>
      <c r="QGS120" s="267"/>
      <c r="QGT120" s="267"/>
      <c r="QGU120" s="88"/>
      <c r="QGV120" s="267"/>
      <c r="QGW120" s="267"/>
      <c r="QGX120" s="88"/>
      <c r="QGY120" s="89"/>
      <c r="QGZ120" s="88"/>
      <c r="QHA120" s="267"/>
      <c r="QHB120" s="267"/>
      <c r="QHC120" s="267"/>
      <c r="QHD120" s="267"/>
      <c r="QHE120" s="267"/>
      <c r="QHF120" s="267"/>
      <c r="QHG120" s="267"/>
      <c r="QHH120" s="267"/>
      <c r="QHI120" s="267"/>
      <c r="QHJ120" s="267"/>
      <c r="QHK120" s="267"/>
      <c r="QHL120" s="267"/>
      <c r="QHM120" s="88"/>
      <c r="QHN120" s="267"/>
      <c r="QHO120" s="267"/>
      <c r="QHP120" s="88"/>
      <c r="QHQ120" s="89"/>
      <c r="QHR120" s="88"/>
      <c r="QHS120" s="267"/>
      <c r="QHT120" s="267"/>
      <c r="QHU120" s="267"/>
      <c r="QHV120" s="267"/>
      <c r="QHW120" s="267"/>
      <c r="QHX120" s="267"/>
      <c r="QHY120" s="267"/>
      <c r="QHZ120" s="267"/>
      <c r="QIA120" s="267"/>
      <c r="QIB120" s="267"/>
      <c r="QIC120" s="267"/>
      <c r="QID120" s="267"/>
      <c r="QIE120" s="88"/>
      <c r="QIF120" s="267"/>
      <c r="QIG120" s="267"/>
      <c r="QIH120" s="88"/>
      <c r="QII120" s="89"/>
      <c r="QIJ120" s="88"/>
      <c r="QIK120" s="267"/>
      <c r="QIL120" s="267"/>
      <c r="QIM120" s="267"/>
      <c r="QIN120" s="267"/>
      <c r="QIO120" s="267"/>
      <c r="QIP120" s="267"/>
      <c r="QIQ120" s="267"/>
      <c r="QIR120" s="267"/>
      <c r="QIS120" s="267"/>
      <c r="QIT120" s="267"/>
      <c r="QIU120" s="267"/>
      <c r="QIV120" s="267"/>
      <c r="QIW120" s="88"/>
      <c r="QIX120" s="267"/>
      <c r="QIY120" s="267"/>
      <c r="QIZ120" s="88"/>
      <c r="QJA120" s="89"/>
      <c r="QJB120" s="88"/>
      <c r="QJC120" s="267"/>
      <c r="QJD120" s="267"/>
      <c r="QJE120" s="267"/>
      <c r="QJF120" s="267"/>
      <c r="QJG120" s="267"/>
      <c r="QJH120" s="267"/>
      <c r="QJI120" s="267"/>
      <c r="QJJ120" s="267"/>
      <c r="QJK120" s="267"/>
      <c r="QJL120" s="267"/>
      <c r="QJM120" s="267"/>
      <c r="QJN120" s="267"/>
      <c r="QJO120" s="88"/>
      <c r="QJP120" s="267"/>
      <c r="QJQ120" s="267"/>
      <c r="QJR120" s="88"/>
      <c r="QJS120" s="89"/>
      <c r="QJT120" s="88"/>
      <c r="QJU120" s="267"/>
      <c r="QJV120" s="267"/>
      <c r="QJW120" s="267"/>
      <c r="QJX120" s="267"/>
      <c r="QJY120" s="267"/>
      <c r="QJZ120" s="267"/>
      <c r="QKA120" s="267"/>
      <c r="QKB120" s="267"/>
      <c r="QKC120" s="267"/>
      <c r="QKD120" s="267"/>
      <c r="QKE120" s="267"/>
      <c r="QKF120" s="267"/>
      <c r="QKG120" s="88"/>
      <c r="QKH120" s="267"/>
      <c r="QKI120" s="267"/>
      <c r="QKJ120" s="88"/>
      <c r="QKK120" s="89"/>
      <c r="QKL120" s="88"/>
      <c r="QKM120" s="267"/>
      <c r="QKN120" s="267"/>
      <c r="QKO120" s="267"/>
      <c r="QKP120" s="267"/>
      <c r="QKQ120" s="267"/>
      <c r="QKR120" s="267"/>
      <c r="QKS120" s="267"/>
      <c r="QKT120" s="267"/>
      <c r="QKU120" s="267"/>
      <c r="QKV120" s="267"/>
      <c r="QKW120" s="267"/>
      <c r="QKX120" s="267"/>
      <c r="QKY120" s="88"/>
      <c r="QKZ120" s="267"/>
      <c r="QLA120" s="267"/>
      <c r="QLB120" s="88"/>
      <c r="QLC120" s="89"/>
      <c r="QLD120" s="88"/>
      <c r="QLE120" s="267"/>
      <c r="QLF120" s="267"/>
      <c r="QLG120" s="267"/>
      <c r="QLH120" s="267"/>
      <c r="QLI120" s="267"/>
      <c r="QLJ120" s="267"/>
      <c r="QLK120" s="267"/>
      <c r="QLL120" s="267"/>
      <c r="QLM120" s="267"/>
      <c r="QLN120" s="267"/>
      <c r="QLO120" s="267"/>
      <c r="QLP120" s="267"/>
      <c r="QLQ120" s="88"/>
      <c r="QLR120" s="267"/>
      <c r="QLS120" s="267"/>
      <c r="QLT120" s="88"/>
      <c r="QLU120" s="89"/>
      <c r="QLV120" s="88"/>
      <c r="QLW120" s="267"/>
      <c r="QLX120" s="267"/>
      <c r="QLY120" s="267"/>
      <c r="QLZ120" s="267"/>
      <c r="QMA120" s="267"/>
      <c r="QMB120" s="267"/>
      <c r="QMC120" s="267"/>
      <c r="QMD120" s="267"/>
      <c r="QME120" s="267"/>
      <c r="QMF120" s="267"/>
      <c r="QMG120" s="267"/>
      <c r="QMH120" s="267"/>
      <c r="QMI120" s="88"/>
      <c r="QMJ120" s="267"/>
      <c r="QMK120" s="267"/>
      <c r="QML120" s="88"/>
      <c r="QMM120" s="89"/>
      <c r="QMN120" s="88"/>
      <c r="QMO120" s="267"/>
      <c r="QMP120" s="267"/>
      <c r="QMQ120" s="267"/>
      <c r="QMR120" s="267"/>
      <c r="QMS120" s="267"/>
      <c r="QMT120" s="267"/>
      <c r="QMU120" s="267"/>
      <c r="QMV120" s="267"/>
      <c r="QMW120" s="267"/>
      <c r="QMX120" s="267"/>
      <c r="QMY120" s="267"/>
      <c r="QMZ120" s="267"/>
      <c r="QNA120" s="88"/>
      <c r="QNB120" s="267"/>
      <c r="QNC120" s="267"/>
      <c r="QND120" s="88"/>
      <c r="QNE120" s="89"/>
      <c r="QNF120" s="88"/>
      <c r="QNG120" s="267"/>
      <c r="QNH120" s="267"/>
      <c r="QNI120" s="267"/>
      <c r="QNJ120" s="267"/>
      <c r="QNK120" s="267"/>
      <c r="QNL120" s="267"/>
      <c r="QNM120" s="267"/>
      <c r="QNN120" s="267"/>
      <c r="QNO120" s="267"/>
      <c r="QNP120" s="267"/>
      <c r="QNQ120" s="267"/>
      <c r="QNR120" s="267"/>
      <c r="QNS120" s="88"/>
      <c r="QNT120" s="267"/>
      <c r="QNU120" s="267"/>
      <c r="QNV120" s="88"/>
      <c r="QNW120" s="89"/>
      <c r="QNX120" s="88"/>
      <c r="QNY120" s="267"/>
      <c r="QNZ120" s="267"/>
      <c r="QOA120" s="267"/>
      <c r="QOB120" s="267"/>
      <c r="QOC120" s="267"/>
      <c r="QOD120" s="267"/>
      <c r="QOE120" s="267"/>
      <c r="QOF120" s="267"/>
      <c r="QOG120" s="267"/>
      <c r="QOH120" s="267"/>
      <c r="QOI120" s="267"/>
      <c r="QOJ120" s="267"/>
      <c r="QOK120" s="88"/>
      <c r="QOL120" s="267"/>
      <c r="QOM120" s="267"/>
      <c r="QON120" s="88"/>
      <c r="QOO120" s="89"/>
      <c r="QOP120" s="88"/>
      <c r="QOQ120" s="267"/>
      <c r="QOR120" s="267"/>
      <c r="QOS120" s="267"/>
      <c r="QOT120" s="267"/>
      <c r="QOU120" s="267"/>
      <c r="QOV120" s="267"/>
      <c r="QOW120" s="267"/>
      <c r="QOX120" s="267"/>
      <c r="QOY120" s="267"/>
      <c r="QOZ120" s="267"/>
      <c r="QPA120" s="267"/>
      <c r="QPB120" s="267"/>
      <c r="QPC120" s="88"/>
      <c r="QPD120" s="267"/>
      <c r="QPE120" s="267"/>
      <c r="QPF120" s="88"/>
      <c r="QPG120" s="89"/>
      <c r="QPH120" s="88"/>
      <c r="QPI120" s="267"/>
      <c r="QPJ120" s="267"/>
      <c r="QPK120" s="267"/>
      <c r="QPL120" s="267"/>
      <c r="QPM120" s="267"/>
      <c r="QPN120" s="267"/>
      <c r="QPO120" s="267"/>
      <c r="QPP120" s="267"/>
      <c r="QPQ120" s="267"/>
      <c r="QPR120" s="267"/>
      <c r="QPS120" s="267"/>
      <c r="QPT120" s="267"/>
      <c r="QPU120" s="88"/>
      <c r="QPV120" s="267"/>
      <c r="QPW120" s="267"/>
      <c r="QPX120" s="88"/>
      <c r="QPY120" s="89"/>
      <c r="QPZ120" s="88"/>
      <c r="QQA120" s="267"/>
      <c r="QQB120" s="267"/>
      <c r="QQC120" s="267"/>
      <c r="QQD120" s="267"/>
      <c r="QQE120" s="267"/>
      <c r="QQF120" s="267"/>
      <c r="QQG120" s="267"/>
      <c r="QQH120" s="267"/>
      <c r="QQI120" s="267"/>
      <c r="QQJ120" s="267"/>
      <c r="QQK120" s="267"/>
      <c r="QQL120" s="267"/>
      <c r="QQM120" s="88"/>
      <c r="QQN120" s="267"/>
      <c r="QQO120" s="267"/>
      <c r="QQP120" s="88"/>
      <c r="QQQ120" s="89"/>
      <c r="QQR120" s="88"/>
      <c r="QQS120" s="267"/>
      <c r="QQT120" s="267"/>
      <c r="QQU120" s="267"/>
      <c r="QQV120" s="267"/>
      <c r="QQW120" s="267"/>
      <c r="QQX120" s="267"/>
      <c r="QQY120" s="267"/>
      <c r="QQZ120" s="267"/>
      <c r="QRA120" s="267"/>
      <c r="QRB120" s="267"/>
      <c r="QRC120" s="267"/>
      <c r="QRD120" s="267"/>
      <c r="QRE120" s="88"/>
      <c r="QRF120" s="267"/>
      <c r="QRG120" s="267"/>
      <c r="QRH120" s="88"/>
      <c r="QRI120" s="89"/>
      <c r="QRJ120" s="88"/>
      <c r="QRK120" s="267"/>
      <c r="QRL120" s="267"/>
      <c r="QRM120" s="267"/>
      <c r="QRN120" s="267"/>
      <c r="QRO120" s="267"/>
      <c r="QRP120" s="267"/>
      <c r="QRQ120" s="267"/>
      <c r="QRR120" s="267"/>
      <c r="QRS120" s="267"/>
      <c r="QRT120" s="267"/>
      <c r="QRU120" s="267"/>
      <c r="QRV120" s="267"/>
      <c r="QRW120" s="88"/>
      <c r="QRX120" s="267"/>
      <c r="QRY120" s="267"/>
      <c r="QRZ120" s="88"/>
      <c r="QSA120" s="89"/>
      <c r="QSB120" s="88"/>
      <c r="QSC120" s="267"/>
      <c r="QSD120" s="267"/>
      <c r="QSE120" s="267"/>
      <c r="QSF120" s="267"/>
      <c r="QSG120" s="267"/>
      <c r="QSH120" s="267"/>
      <c r="QSI120" s="267"/>
      <c r="QSJ120" s="267"/>
      <c r="QSK120" s="267"/>
      <c r="QSL120" s="267"/>
      <c r="QSM120" s="267"/>
      <c r="QSN120" s="267"/>
      <c r="QSO120" s="88"/>
      <c r="QSP120" s="267"/>
      <c r="QSQ120" s="267"/>
      <c r="QSR120" s="88"/>
      <c r="QSS120" s="89"/>
      <c r="QST120" s="88"/>
      <c r="QSU120" s="267"/>
      <c r="QSV120" s="267"/>
      <c r="QSW120" s="267"/>
      <c r="QSX120" s="267"/>
      <c r="QSY120" s="267"/>
      <c r="QSZ120" s="267"/>
      <c r="QTA120" s="267"/>
      <c r="QTB120" s="267"/>
      <c r="QTC120" s="267"/>
      <c r="QTD120" s="267"/>
      <c r="QTE120" s="267"/>
      <c r="QTF120" s="267"/>
      <c r="QTG120" s="88"/>
      <c r="QTH120" s="267"/>
      <c r="QTI120" s="267"/>
      <c r="QTJ120" s="88"/>
      <c r="QTK120" s="89"/>
      <c r="QTL120" s="88"/>
      <c r="QTM120" s="267"/>
      <c r="QTN120" s="267"/>
      <c r="QTO120" s="267"/>
      <c r="QTP120" s="267"/>
      <c r="QTQ120" s="267"/>
      <c r="QTR120" s="267"/>
      <c r="QTS120" s="267"/>
      <c r="QTT120" s="267"/>
      <c r="QTU120" s="267"/>
      <c r="QTV120" s="267"/>
      <c r="QTW120" s="267"/>
      <c r="QTX120" s="267"/>
      <c r="QTY120" s="88"/>
      <c r="QTZ120" s="267"/>
      <c r="QUA120" s="267"/>
      <c r="QUB120" s="88"/>
      <c r="QUC120" s="89"/>
      <c r="QUD120" s="88"/>
      <c r="QUE120" s="267"/>
      <c r="QUF120" s="267"/>
      <c r="QUG120" s="267"/>
      <c r="QUH120" s="267"/>
      <c r="QUI120" s="267"/>
      <c r="QUJ120" s="267"/>
      <c r="QUK120" s="267"/>
      <c r="QUL120" s="267"/>
      <c r="QUM120" s="267"/>
      <c r="QUN120" s="267"/>
      <c r="QUO120" s="267"/>
      <c r="QUP120" s="267"/>
      <c r="QUQ120" s="88"/>
      <c r="QUR120" s="267"/>
      <c r="QUS120" s="267"/>
      <c r="QUT120" s="88"/>
      <c r="QUU120" s="89"/>
      <c r="QUV120" s="88"/>
      <c r="QUW120" s="267"/>
      <c r="QUX120" s="267"/>
      <c r="QUY120" s="267"/>
      <c r="QUZ120" s="267"/>
      <c r="QVA120" s="267"/>
      <c r="QVB120" s="267"/>
      <c r="QVC120" s="267"/>
      <c r="QVD120" s="267"/>
      <c r="QVE120" s="267"/>
      <c r="QVF120" s="267"/>
      <c r="QVG120" s="267"/>
      <c r="QVH120" s="267"/>
      <c r="QVI120" s="88"/>
      <c r="QVJ120" s="267"/>
      <c r="QVK120" s="267"/>
      <c r="QVL120" s="88"/>
      <c r="QVM120" s="89"/>
      <c r="QVN120" s="88"/>
      <c r="QVO120" s="267"/>
      <c r="QVP120" s="267"/>
      <c r="QVQ120" s="267"/>
      <c r="QVR120" s="267"/>
      <c r="QVS120" s="267"/>
      <c r="QVT120" s="267"/>
      <c r="QVU120" s="267"/>
      <c r="QVV120" s="267"/>
      <c r="QVW120" s="267"/>
      <c r="QVX120" s="267"/>
      <c r="QVY120" s="267"/>
      <c r="QVZ120" s="267"/>
      <c r="QWA120" s="88"/>
      <c r="QWB120" s="267"/>
      <c r="QWC120" s="267"/>
      <c r="QWD120" s="88"/>
      <c r="QWE120" s="89"/>
      <c r="QWF120" s="88"/>
      <c r="QWG120" s="267"/>
      <c r="QWH120" s="267"/>
      <c r="QWI120" s="267"/>
      <c r="QWJ120" s="267"/>
      <c r="QWK120" s="267"/>
      <c r="QWL120" s="267"/>
      <c r="QWM120" s="267"/>
      <c r="QWN120" s="267"/>
      <c r="QWO120" s="267"/>
      <c r="QWP120" s="267"/>
      <c r="QWQ120" s="267"/>
      <c r="QWR120" s="267"/>
      <c r="QWS120" s="88"/>
      <c r="QWT120" s="267"/>
      <c r="QWU120" s="267"/>
      <c r="QWV120" s="88"/>
      <c r="QWW120" s="89"/>
      <c r="QWX120" s="88"/>
      <c r="QWY120" s="267"/>
      <c r="QWZ120" s="267"/>
      <c r="QXA120" s="267"/>
      <c r="QXB120" s="267"/>
      <c r="QXC120" s="267"/>
      <c r="QXD120" s="267"/>
      <c r="QXE120" s="267"/>
      <c r="QXF120" s="267"/>
      <c r="QXG120" s="267"/>
      <c r="QXH120" s="267"/>
      <c r="QXI120" s="267"/>
      <c r="QXJ120" s="267"/>
      <c r="QXK120" s="88"/>
      <c r="QXL120" s="267"/>
      <c r="QXM120" s="267"/>
      <c r="QXN120" s="88"/>
      <c r="QXO120" s="89"/>
      <c r="QXP120" s="88"/>
      <c r="QXQ120" s="267"/>
      <c r="QXR120" s="267"/>
      <c r="QXS120" s="267"/>
      <c r="QXT120" s="267"/>
      <c r="QXU120" s="267"/>
      <c r="QXV120" s="267"/>
      <c r="QXW120" s="267"/>
      <c r="QXX120" s="267"/>
      <c r="QXY120" s="267"/>
      <c r="QXZ120" s="267"/>
      <c r="QYA120" s="267"/>
      <c r="QYB120" s="267"/>
      <c r="QYC120" s="88"/>
      <c r="QYD120" s="267"/>
      <c r="QYE120" s="267"/>
      <c r="QYF120" s="88"/>
      <c r="QYG120" s="89"/>
      <c r="QYH120" s="88"/>
      <c r="QYI120" s="267"/>
      <c r="QYJ120" s="267"/>
      <c r="QYK120" s="267"/>
      <c r="QYL120" s="267"/>
      <c r="QYM120" s="267"/>
      <c r="QYN120" s="267"/>
      <c r="QYO120" s="267"/>
      <c r="QYP120" s="267"/>
      <c r="QYQ120" s="267"/>
      <c r="QYR120" s="267"/>
      <c r="QYS120" s="267"/>
      <c r="QYT120" s="267"/>
      <c r="QYU120" s="88"/>
      <c r="QYV120" s="267"/>
      <c r="QYW120" s="267"/>
      <c r="QYX120" s="88"/>
      <c r="QYY120" s="89"/>
      <c r="QYZ120" s="88"/>
      <c r="QZA120" s="267"/>
      <c r="QZB120" s="267"/>
      <c r="QZC120" s="267"/>
      <c r="QZD120" s="267"/>
      <c r="QZE120" s="267"/>
      <c r="QZF120" s="267"/>
      <c r="QZG120" s="267"/>
      <c r="QZH120" s="267"/>
      <c r="QZI120" s="267"/>
      <c r="QZJ120" s="267"/>
      <c r="QZK120" s="267"/>
      <c r="QZL120" s="267"/>
      <c r="QZM120" s="88"/>
      <c r="QZN120" s="267"/>
      <c r="QZO120" s="267"/>
      <c r="QZP120" s="88"/>
      <c r="QZQ120" s="89"/>
      <c r="QZR120" s="88"/>
      <c r="QZS120" s="267"/>
      <c r="QZT120" s="267"/>
      <c r="QZU120" s="267"/>
      <c r="QZV120" s="267"/>
      <c r="QZW120" s="267"/>
      <c r="QZX120" s="267"/>
      <c r="QZY120" s="267"/>
      <c r="QZZ120" s="267"/>
      <c r="RAA120" s="267"/>
      <c r="RAB120" s="267"/>
      <c r="RAC120" s="267"/>
      <c r="RAD120" s="267"/>
      <c r="RAE120" s="88"/>
      <c r="RAF120" s="267"/>
      <c r="RAG120" s="267"/>
      <c r="RAH120" s="88"/>
      <c r="RAI120" s="89"/>
      <c r="RAJ120" s="88"/>
      <c r="RAK120" s="267"/>
      <c r="RAL120" s="267"/>
      <c r="RAM120" s="267"/>
      <c r="RAN120" s="267"/>
      <c r="RAO120" s="267"/>
      <c r="RAP120" s="267"/>
      <c r="RAQ120" s="267"/>
      <c r="RAR120" s="267"/>
      <c r="RAS120" s="267"/>
      <c r="RAT120" s="267"/>
      <c r="RAU120" s="267"/>
      <c r="RAV120" s="267"/>
      <c r="RAW120" s="88"/>
      <c r="RAX120" s="267"/>
      <c r="RAY120" s="267"/>
      <c r="RAZ120" s="88"/>
      <c r="RBA120" s="89"/>
      <c r="RBB120" s="88"/>
      <c r="RBC120" s="267"/>
      <c r="RBD120" s="267"/>
      <c r="RBE120" s="267"/>
      <c r="RBF120" s="267"/>
      <c r="RBG120" s="267"/>
      <c r="RBH120" s="267"/>
      <c r="RBI120" s="267"/>
      <c r="RBJ120" s="267"/>
      <c r="RBK120" s="267"/>
      <c r="RBL120" s="267"/>
      <c r="RBM120" s="267"/>
      <c r="RBN120" s="267"/>
      <c r="RBO120" s="88"/>
      <c r="RBP120" s="267"/>
      <c r="RBQ120" s="267"/>
      <c r="RBR120" s="88"/>
      <c r="RBS120" s="89"/>
      <c r="RBT120" s="88"/>
      <c r="RBU120" s="267"/>
      <c r="RBV120" s="267"/>
      <c r="RBW120" s="267"/>
      <c r="RBX120" s="267"/>
      <c r="RBY120" s="267"/>
      <c r="RBZ120" s="267"/>
      <c r="RCA120" s="267"/>
      <c r="RCB120" s="267"/>
      <c r="RCC120" s="267"/>
      <c r="RCD120" s="267"/>
      <c r="RCE120" s="267"/>
      <c r="RCF120" s="267"/>
      <c r="RCG120" s="88"/>
      <c r="RCH120" s="267"/>
      <c r="RCI120" s="267"/>
      <c r="RCJ120" s="88"/>
      <c r="RCK120" s="89"/>
      <c r="RCL120" s="88"/>
      <c r="RCM120" s="267"/>
      <c r="RCN120" s="267"/>
      <c r="RCO120" s="267"/>
      <c r="RCP120" s="267"/>
      <c r="RCQ120" s="267"/>
      <c r="RCR120" s="267"/>
      <c r="RCS120" s="267"/>
      <c r="RCT120" s="267"/>
      <c r="RCU120" s="267"/>
      <c r="RCV120" s="267"/>
      <c r="RCW120" s="267"/>
      <c r="RCX120" s="267"/>
      <c r="RCY120" s="88"/>
      <c r="RCZ120" s="267"/>
      <c r="RDA120" s="267"/>
      <c r="RDB120" s="88"/>
      <c r="RDC120" s="89"/>
      <c r="RDD120" s="88"/>
      <c r="RDE120" s="267"/>
      <c r="RDF120" s="267"/>
      <c r="RDG120" s="267"/>
      <c r="RDH120" s="267"/>
      <c r="RDI120" s="267"/>
      <c r="RDJ120" s="267"/>
      <c r="RDK120" s="267"/>
      <c r="RDL120" s="267"/>
      <c r="RDM120" s="267"/>
      <c r="RDN120" s="267"/>
      <c r="RDO120" s="267"/>
      <c r="RDP120" s="267"/>
      <c r="RDQ120" s="88"/>
      <c r="RDR120" s="267"/>
      <c r="RDS120" s="267"/>
      <c r="RDT120" s="88"/>
      <c r="RDU120" s="89"/>
      <c r="RDV120" s="88"/>
      <c r="RDW120" s="267"/>
      <c r="RDX120" s="267"/>
      <c r="RDY120" s="267"/>
      <c r="RDZ120" s="267"/>
      <c r="REA120" s="267"/>
      <c r="REB120" s="267"/>
      <c r="REC120" s="267"/>
      <c r="RED120" s="267"/>
      <c r="REE120" s="267"/>
      <c r="REF120" s="267"/>
      <c r="REG120" s="267"/>
      <c r="REH120" s="267"/>
      <c r="REI120" s="88"/>
      <c r="REJ120" s="267"/>
      <c r="REK120" s="267"/>
      <c r="REL120" s="88"/>
      <c r="REM120" s="89"/>
      <c r="REN120" s="88"/>
      <c r="REO120" s="267"/>
      <c r="REP120" s="267"/>
      <c r="REQ120" s="267"/>
      <c r="RER120" s="267"/>
      <c r="RES120" s="267"/>
      <c r="RET120" s="267"/>
      <c r="REU120" s="267"/>
      <c r="REV120" s="267"/>
      <c r="REW120" s="267"/>
      <c r="REX120" s="267"/>
      <c r="REY120" s="267"/>
      <c r="REZ120" s="267"/>
      <c r="RFA120" s="88"/>
      <c r="RFB120" s="267"/>
      <c r="RFC120" s="267"/>
      <c r="RFD120" s="88"/>
      <c r="RFE120" s="89"/>
      <c r="RFF120" s="88"/>
      <c r="RFG120" s="267"/>
      <c r="RFH120" s="267"/>
      <c r="RFI120" s="267"/>
      <c r="RFJ120" s="267"/>
      <c r="RFK120" s="267"/>
      <c r="RFL120" s="267"/>
      <c r="RFM120" s="267"/>
      <c r="RFN120" s="267"/>
      <c r="RFO120" s="267"/>
      <c r="RFP120" s="267"/>
      <c r="RFQ120" s="267"/>
      <c r="RFR120" s="267"/>
      <c r="RFS120" s="88"/>
      <c r="RFT120" s="267"/>
      <c r="RFU120" s="267"/>
      <c r="RFV120" s="88"/>
      <c r="RFW120" s="89"/>
      <c r="RFX120" s="88"/>
      <c r="RFY120" s="267"/>
      <c r="RFZ120" s="267"/>
      <c r="RGA120" s="267"/>
      <c r="RGB120" s="267"/>
      <c r="RGC120" s="267"/>
      <c r="RGD120" s="267"/>
      <c r="RGE120" s="267"/>
      <c r="RGF120" s="267"/>
      <c r="RGG120" s="267"/>
      <c r="RGH120" s="267"/>
      <c r="RGI120" s="267"/>
      <c r="RGJ120" s="267"/>
      <c r="RGK120" s="88"/>
      <c r="RGL120" s="267"/>
      <c r="RGM120" s="267"/>
      <c r="RGN120" s="88"/>
      <c r="RGO120" s="89"/>
      <c r="RGP120" s="88"/>
      <c r="RGQ120" s="267"/>
      <c r="RGR120" s="267"/>
      <c r="RGS120" s="267"/>
      <c r="RGT120" s="267"/>
      <c r="RGU120" s="267"/>
      <c r="RGV120" s="267"/>
      <c r="RGW120" s="267"/>
      <c r="RGX120" s="267"/>
      <c r="RGY120" s="267"/>
      <c r="RGZ120" s="267"/>
      <c r="RHA120" s="267"/>
      <c r="RHB120" s="267"/>
      <c r="RHC120" s="88"/>
      <c r="RHD120" s="267"/>
      <c r="RHE120" s="267"/>
      <c r="RHF120" s="88"/>
      <c r="RHG120" s="89"/>
      <c r="RHH120" s="88"/>
      <c r="RHI120" s="267"/>
      <c r="RHJ120" s="267"/>
      <c r="RHK120" s="267"/>
      <c r="RHL120" s="267"/>
      <c r="RHM120" s="267"/>
      <c r="RHN120" s="267"/>
      <c r="RHO120" s="267"/>
      <c r="RHP120" s="267"/>
      <c r="RHQ120" s="267"/>
      <c r="RHR120" s="267"/>
      <c r="RHS120" s="267"/>
      <c r="RHT120" s="267"/>
      <c r="RHU120" s="88"/>
      <c r="RHV120" s="267"/>
      <c r="RHW120" s="267"/>
      <c r="RHX120" s="88"/>
      <c r="RHY120" s="89"/>
      <c r="RHZ120" s="88"/>
      <c r="RIA120" s="267"/>
      <c r="RIB120" s="267"/>
      <c r="RIC120" s="267"/>
      <c r="RID120" s="267"/>
      <c r="RIE120" s="267"/>
      <c r="RIF120" s="267"/>
      <c r="RIG120" s="267"/>
      <c r="RIH120" s="267"/>
      <c r="RII120" s="267"/>
      <c r="RIJ120" s="267"/>
      <c r="RIK120" s="267"/>
      <c r="RIL120" s="267"/>
      <c r="RIM120" s="88"/>
      <c r="RIN120" s="267"/>
      <c r="RIO120" s="267"/>
      <c r="RIP120" s="88"/>
      <c r="RIQ120" s="89"/>
      <c r="RIR120" s="88"/>
      <c r="RIS120" s="267"/>
      <c r="RIT120" s="267"/>
      <c r="RIU120" s="267"/>
      <c r="RIV120" s="267"/>
      <c r="RIW120" s="267"/>
      <c r="RIX120" s="267"/>
      <c r="RIY120" s="267"/>
      <c r="RIZ120" s="267"/>
      <c r="RJA120" s="267"/>
      <c r="RJB120" s="267"/>
      <c r="RJC120" s="267"/>
      <c r="RJD120" s="267"/>
      <c r="RJE120" s="88"/>
      <c r="RJF120" s="267"/>
      <c r="RJG120" s="267"/>
      <c r="RJH120" s="88"/>
      <c r="RJI120" s="89"/>
      <c r="RJJ120" s="88"/>
      <c r="RJK120" s="267"/>
      <c r="RJL120" s="267"/>
      <c r="RJM120" s="267"/>
      <c r="RJN120" s="267"/>
      <c r="RJO120" s="267"/>
      <c r="RJP120" s="267"/>
      <c r="RJQ120" s="267"/>
      <c r="RJR120" s="267"/>
      <c r="RJS120" s="267"/>
      <c r="RJT120" s="267"/>
      <c r="RJU120" s="267"/>
      <c r="RJV120" s="267"/>
      <c r="RJW120" s="88"/>
      <c r="RJX120" s="267"/>
      <c r="RJY120" s="267"/>
      <c r="RJZ120" s="88"/>
      <c r="RKA120" s="89"/>
      <c r="RKB120" s="88"/>
      <c r="RKC120" s="267"/>
      <c r="RKD120" s="267"/>
      <c r="RKE120" s="267"/>
      <c r="RKF120" s="267"/>
      <c r="RKG120" s="267"/>
      <c r="RKH120" s="267"/>
      <c r="RKI120" s="267"/>
      <c r="RKJ120" s="267"/>
      <c r="RKK120" s="267"/>
      <c r="RKL120" s="267"/>
      <c r="RKM120" s="267"/>
      <c r="RKN120" s="267"/>
      <c r="RKO120" s="88"/>
      <c r="RKP120" s="267"/>
      <c r="RKQ120" s="267"/>
      <c r="RKR120" s="88"/>
      <c r="RKS120" s="89"/>
      <c r="RKT120" s="88"/>
      <c r="RKU120" s="267"/>
      <c r="RKV120" s="267"/>
      <c r="RKW120" s="267"/>
      <c r="RKX120" s="267"/>
      <c r="RKY120" s="267"/>
      <c r="RKZ120" s="267"/>
      <c r="RLA120" s="267"/>
      <c r="RLB120" s="267"/>
      <c r="RLC120" s="267"/>
      <c r="RLD120" s="267"/>
      <c r="RLE120" s="267"/>
      <c r="RLF120" s="267"/>
      <c r="RLG120" s="88"/>
      <c r="RLH120" s="267"/>
      <c r="RLI120" s="267"/>
      <c r="RLJ120" s="88"/>
      <c r="RLK120" s="89"/>
      <c r="RLL120" s="88"/>
      <c r="RLM120" s="267"/>
      <c r="RLN120" s="267"/>
      <c r="RLO120" s="267"/>
      <c r="RLP120" s="267"/>
      <c r="RLQ120" s="267"/>
      <c r="RLR120" s="267"/>
      <c r="RLS120" s="267"/>
      <c r="RLT120" s="267"/>
      <c r="RLU120" s="267"/>
      <c r="RLV120" s="267"/>
      <c r="RLW120" s="267"/>
      <c r="RLX120" s="267"/>
      <c r="RLY120" s="88"/>
      <c r="RLZ120" s="267"/>
      <c r="RMA120" s="267"/>
      <c r="RMB120" s="88"/>
      <c r="RMC120" s="89"/>
      <c r="RMD120" s="88"/>
      <c r="RME120" s="267"/>
      <c r="RMF120" s="267"/>
      <c r="RMG120" s="267"/>
      <c r="RMH120" s="267"/>
      <c r="RMI120" s="267"/>
      <c r="RMJ120" s="267"/>
      <c r="RMK120" s="267"/>
      <c r="RML120" s="267"/>
      <c r="RMM120" s="267"/>
      <c r="RMN120" s="267"/>
      <c r="RMO120" s="267"/>
      <c r="RMP120" s="267"/>
      <c r="RMQ120" s="88"/>
      <c r="RMR120" s="267"/>
      <c r="RMS120" s="267"/>
      <c r="RMT120" s="88"/>
      <c r="RMU120" s="89"/>
      <c r="RMV120" s="88"/>
      <c r="RMW120" s="267"/>
      <c r="RMX120" s="267"/>
      <c r="RMY120" s="267"/>
      <c r="RMZ120" s="267"/>
      <c r="RNA120" s="267"/>
      <c r="RNB120" s="267"/>
      <c r="RNC120" s="267"/>
      <c r="RND120" s="267"/>
      <c r="RNE120" s="267"/>
      <c r="RNF120" s="267"/>
      <c r="RNG120" s="267"/>
      <c r="RNH120" s="267"/>
      <c r="RNI120" s="88"/>
      <c r="RNJ120" s="267"/>
      <c r="RNK120" s="267"/>
      <c r="RNL120" s="88"/>
      <c r="RNM120" s="89"/>
      <c r="RNN120" s="88"/>
      <c r="RNO120" s="267"/>
      <c r="RNP120" s="267"/>
      <c r="RNQ120" s="267"/>
      <c r="RNR120" s="267"/>
      <c r="RNS120" s="267"/>
      <c r="RNT120" s="267"/>
      <c r="RNU120" s="267"/>
      <c r="RNV120" s="267"/>
      <c r="RNW120" s="267"/>
      <c r="RNX120" s="267"/>
      <c r="RNY120" s="267"/>
      <c r="RNZ120" s="267"/>
      <c r="ROA120" s="88"/>
      <c r="ROB120" s="267"/>
      <c r="ROC120" s="267"/>
      <c r="ROD120" s="88"/>
      <c r="ROE120" s="89"/>
      <c r="ROF120" s="88"/>
      <c r="ROG120" s="267"/>
      <c r="ROH120" s="267"/>
      <c r="ROI120" s="267"/>
      <c r="ROJ120" s="267"/>
      <c r="ROK120" s="267"/>
      <c r="ROL120" s="267"/>
      <c r="ROM120" s="267"/>
      <c r="RON120" s="267"/>
      <c r="ROO120" s="267"/>
      <c r="ROP120" s="267"/>
      <c r="ROQ120" s="267"/>
      <c r="ROR120" s="267"/>
      <c r="ROS120" s="88"/>
      <c r="ROT120" s="267"/>
      <c r="ROU120" s="267"/>
      <c r="ROV120" s="88"/>
      <c r="ROW120" s="89"/>
      <c r="ROX120" s="88"/>
      <c r="ROY120" s="267"/>
      <c r="ROZ120" s="267"/>
      <c r="RPA120" s="267"/>
      <c r="RPB120" s="267"/>
      <c r="RPC120" s="267"/>
      <c r="RPD120" s="267"/>
      <c r="RPE120" s="267"/>
      <c r="RPF120" s="267"/>
      <c r="RPG120" s="267"/>
      <c r="RPH120" s="267"/>
      <c r="RPI120" s="267"/>
      <c r="RPJ120" s="267"/>
      <c r="RPK120" s="88"/>
      <c r="RPL120" s="267"/>
      <c r="RPM120" s="267"/>
      <c r="RPN120" s="88"/>
      <c r="RPO120" s="89"/>
      <c r="RPP120" s="88"/>
      <c r="RPQ120" s="267"/>
      <c r="RPR120" s="267"/>
      <c r="RPS120" s="267"/>
      <c r="RPT120" s="267"/>
      <c r="RPU120" s="267"/>
      <c r="RPV120" s="267"/>
      <c r="RPW120" s="267"/>
      <c r="RPX120" s="267"/>
      <c r="RPY120" s="267"/>
      <c r="RPZ120" s="267"/>
      <c r="RQA120" s="267"/>
      <c r="RQB120" s="267"/>
      <c r="RQC120" s="88"/>
      <c r="RQD120" s="267"/>
      <c r="RQE120" s="267"/>
      <c r="RQF120" s="88"/>
      <c r="RQG120" s="89"/>
      <c r="RQH120" s="88"/>
      <c r="RQI120" s="267"/>
      <c r="RQJ120" s="267"/>
      <c r="RQK120" s="267"/>
      <c r="RQL120" s="267"/>
      <c r="RQM120" s="267"/>
      <c r="RQN120" s="267"/>
      <c r="RQO120" s="267"/>
      <c r="RQP120" s="267"/>
      <c r="RQQ120" s="267"/>
      <c r="RQR120" s="267"/>
      <c r="RQS120" s="267"/>
      <c r="RQT120" s="267"/>
      <c r="RQU120" s="88"/>
      <c r="RQV120" s="267"/>
      <c r="RQW120" s="267"/>
      <c r="RQX120" s="88"/>
      <c r="RQY120" s="89"/>
      <c r="RQZ120" s="88"/>
      <c r="RRA120" s="267"/>
      <c r="RRB120" s="267"/>
      <c r="RRC120" s="267"/>
      <c r="RRD120" s="267"/>
      <c r="RRE120" s="267"/>
      <c r="RRF120" s="267"/>
      <c r="RRG120" s="267"/>
      <c r="RRH120" s="267"/>
      <c r="RRI120" s="267"/>
      <c r="RRJ120" s="267"/>
      <c r="RRK120" s="267"/>
      <c r="RRL120" s="267"/>
      <c r="RRM120" s="88"/>
      <c r="RRN120" s="267"/>
      <c r="RRO120" s="267"/>
      <c r="RRP120" s="88"/>
      <c r="RRQ120" s="89"/>
      <c r="RRR120" s="88"/>
      <c r="RRS120" s="267"/>
      <c r="RRT120" s="267"/>
      <c r="RRU120" s="267"/>
      <c r="RRV120" s="267"/>
      <c r="RRW120" s="267"/>
      <c r="RRX120" s="267"/>
      <c r="RRY120" s="267"/>
      <c r="RRZ120" s="267"/>
      <c r="RSA120" s="267"/>
      <c r="RSB120" s="267"/>
      <c r="RSC120" s="267"/>
      <c r="RSD120" s="267"/>
      <c r="RSE120" s="88"/>
      <c r="RSF120" s="267"/>
      <c r="RSG120" s="267"/>
      <c r="RSH120" s="88"/>
      <c r="RSI120" s="89"/>
      <c r="RSJ120" s="88"/>
      <c r="RSK120" s="267"/>
      <c r="RSL120" s="267"/>
      <c r="RSM120" s="267"/>
      <c r="RSN120" s="267"/>
      <c r="RSO120" s="267"/>
      <c r="RSP120" s="267"/>
      <c r="RSQ120" s="267"/>
      <c r="RSR120" s="267"/>
      <c r="RSS120" s="267"/>
      <c r="RST120" s="267"/>
      <c r="RSU120" s="267"/>
      <c r="RSV120" s="267"/>
      <c r="RSW120" s="88"/>
      <c r="RSX120" s="267"/>
      <c r="RSY120" s="267"/>
      <c r="RSZ120" s="88"/>
      <c r="RTA120" s="89"/>
      <c r="RTB120" s="88"/>
      <c r="RTC120" s="267"/>
      <c r="RTD120" s="267"/>
      <c r="RTE120" s="267"/>
      <c r="RTF120" s="267"/>
      <c r="RTG120" s="267"/>
      <c r="RTH120" s="267"/>
      <c r="RTI120" s="267"/>
      <c r="RTJ120" s="267"/>
      <c r="RTK120" s="267"/>
      <c r="RTL120" s="267"/>
      <c r="RTM120" s="267"/>
      <c r="RTN120" s="267"/>
      <c r="RTO120" s="88"/>
      <c r="RTP120" s="267"/>
      <c r="RTQ120" s="267"/>
      <c r="RTR120" s="88"/>
      <c r="RTS120" s="89"/>
      <c r="RTT120" s="88"/>
      <c r="RTU120" s="267"/>
      <c r="RTV120" s="267"/>
      <c r="RTW120" s="267"/>
      <c r="RTX120" s="267"/>
      <c r="RTY120" s="267"/>
      <c r="RTZ120" s="267"/>
      <c r="RUA120" s="267"/>
      <c r="RUB120" s="267"/>
      <c r="RUC120" s="267"/>
      <c r="RUD120" s="267"/>
      <c r="RUE120" s="267"/>
      <c r="RUF120" s="267"/>
      <c r="RUG120" s="88"/>
      <c r="RUH120" s="267"/>
      <c r="RUI120" s="267"/>
      <c r="RUJ120" s="88"/>
      <c r="RUK120" s="89"/>
      <c r="RUL120" s="88"/>
      <c r="RUM120" s="267"/>
      <c r="RUN120" s="267"/>
      <c r="RUO120" s="267"/>
      <c r="RUP120" s="267"/>
      <c r="RUQ120" s="267"/>
      <c r="RUR120" s="267"/>
      <c r="RUS120" s="267"/>
      <c r="RUT120" s="267"/>
      <c r="RUU120" s="267"/>
      <c r="RUV120" s="267"/>
      <c r="RUW120" s="267"/>
      <c r="RUX120" s="267"/>
      <c r="RUY120" s="88"/>
      <c r="RUZ120" s="267"/>
      <c r="RVA120" s="267"/>
      <c r="RVB120" s="88"/>
      <c r="RVC120" s="89"/>
      <c r="RVD120" s="88"/>
      <c r="RVE120" s="267"/>
      <c r="RVF120" s="267"/>
      <c r="RVG120" s="267"/>
      <c r="RVH120" s="267"/>
      <c r="RVI120" s="267"/>
      <c r="RVJ120" s="267"/>
      <c r="RVK120" s="267"/>
      <c r="RVL120" s="267"/>
      <c r="RVM120" s="267"/>
      <c r="RVN120" s="267"/>
      <c r="RVO120" s="267"/>
      <c r="RVP120" s="267"/>
      <c r="RVQ120" s="88"/>
      <c r="RVR120" s="267"/>
      <c r="RVS120" s="267"/>
      <c r="RVT120" s="88"/>
      <c r="RVU120" s="89"/>
      <c r="RVV120" s="88"/>
      <c r="RVW120" s="267"/>
      <c r="RVX120" s="267"/>
      <c r="RVY120" s="267"/>
      <c r="RVZ120" s="267"/>
      <c r="RWA120" s="267"/>
      <c r="RWB120" s="267"/>
      <c r="RWC120" s="267"/>
      <c r="RWD120" s="267"/>
      <c r="RWE120" s="267"/>
      <c r="RWF120" s="267"/>
      <c r="RWG120" s="267"/>
      <c r="RWH120" s="267"/>
      <c r="RWI120" s="88"/>
      <c r="RWJ120" s="267"/>
      <c r="RWK120" s="267"/>
      <c r="RWL120" s="88"/>
      <c r="RWM120" s="89"/>
      <c r="RWN120" s="88"/>
      <c r="RWO120" s="267"/>
      <c r="RWP120" s="267"/>
      <c r="RWQ120" s="267"/>
      <c r="RWR120" s="267"/>
      <c r="RWS120" s="267"/>
      <c r="RWT120" s="267"/>
      <c r="RWU120" s="267"/>
      <c r="RWV120" s="267"/>
      <c r="RWW120" s="267"/>
      <c r="RWX120" s="267"/>
      <c r="RWY120" s="267"/>
      <c r="RWZ120" s="267"/>
      <c r="RXA120" s="88"/>
      <c r="RXB120" s="267"/>
      <c r="RXC120" s="267"/>
      <c r="RXD120" s="88"/>
      <c r="RXE120" s="89"/>
      <c r="RXF120" s="88"/>
      <c r="RXG120" s="267"/>
      <c r="RXH120" s="267"/>
      <c r="RXI120" s="267"/>
      <c r="RXJ120" s="267"/>
      <c r="RXK120" s="267"/>
      <c r="RXL120" s="267"/>
      <c r="RXM120" s="267"/>
      <c r="RXN120" s="267"/>
      <c r="RXO120" s="267"/>
      <c r="RXP120" s="267"/>
      <c r="RXQ120" s="267"/>
      <c r="RXR120" s="267"/>
      <c r="RXS120" s="88"/>
      <c r="RXT120" s="267"/>
      <c r="RXU120" s="267"/>
      <c r="RXV120" s="88"/>
      <c r="RXW120" s="89"/>
      <c r="RXX120" s="88"/>
      <c r="RXY120" s="267"/>
      <c r="RXZ120" s="267"/>
      <c r="RYA120" s="267"/>
      <c r="RYB120" s="267"/>
      <c r="RYC120" s="267"/>
      <c r="RYD120" s="267"/>
      <c r="RYE120" s="267"/>
      <c r="RYF120" s="267"/>
      <c r="RYG120" s="267"/>
      <c r="RYH120" s="267"/>
      <c r="RYI120" s="267"/>
      <c r="RYJ120" s="267"/>
      <c r="RYK120" s="88"/>
      <c r="RYL120" s="267"/>
      <c r="RYM120" s="267"/>
      <c r="RYN120" s="88"/>
      <c r="RYO120" s="89"/>
      <c r="RYP120" s="88"/>
      <c r="RYQ120" s="267"/>
      <c r="RYR120" s="267"/>
      <c r="RYS120" s="267"/>
      <c r="RYT120" s="267"/>
      <c r="RYU120" s="267"/>
      <c r="RYV120" s="267"/>
      <c r="RYW120" s="267"/>
      <c r="RYX120" s="267"/>
      <c r="RYY120" s="267"/>
      <c r="RYZ120" s="267"/>
      <c r="RZA120" s="267"/>
      <c r="RZB120" s="267"/>
      <c r="RZC120" s="88"/>
      <c r="RZD120" s="267"/>
      <c r="RZE120" s="267"/>
      <c r="RZF120" s="88"/>
      <c r="RZG120" s="89"/>
      <c r="RZH120" s="88"/>
      <c r="RZI120" s="267"/>
      <c r="RZJ120" s="267"/>
      <c r="RZK120" s="267"/>
      <c r="RZL120" s="267"/>
      <c r="RZM120" s="267"/>
      <c r="RZN120" s="267"/>
      <c r="RZO120" s="267"/>
      <c r="RZP120" s="267"/>
      <c r="RZQ120" s="267"/>
      <c r="RZR120" s="267"/>
      <c r="RZS120" s="267"/>
      <c r="RZT120" s="267"/>
      <c r="RZU120" s="88"/>
      <c r="RZV120" s="267"/>
      <c r="RZW120" s="267"/>
      <c r="RZX120" s="88"/>
      <c r="RZY120" s="89"/>
      <c r="RZZ120" s="88"/>
      <c r="SAA120" s="267"/>
      <c r="SAB120" s="267"/>
      <c r="SAC120" s="267"/>
      <c r="SAD120" s="267"/>
      <c r="SAE120" s="267"/>
      <c r="SAF120" s="267"/>
      <c r="SAG120" s="267"/>
      <c r="SAH120" s="267"/>
      <c r="SAI120" s="267"/>
      <c r="SAJ120" s="267"/>
      <c r="SAK120" s="267"/>
      <c r="SAL120" s="267"/>
      <c r="SAM120" s="88"/>
      <c r="SAN120" s="267"/>
      <c r="SAO120" s="267"/>
      <c r="SAP120" s="88"/>
      <c r="SAQ120" s="89"/>
      <c r="SAR120" s="88"/>
      <c r="SAS120" s="267"/>
      <c r="SAT120" s="267"/>
      <c r="SAU120" s="267"/>
      <c r="SAV120" s="267"/>
      <c r="SAW120" s="267"/>
      <c r="SAX120" s="267"/>
      <c r="SAY120" s="267"/>
      <c r="SAZ120" s="267"/>
      <c r="SBA120" s="267"/>
      <c r="SBB120" s="267"/>
      <c r="SBC120" s="267"/>
      <c r="SBD120" s="267"/>
      <c r="SBE120" s="88"/>
      <c r="SBF120" s="267"/>
      <c r="SBG120" s="267"/>
      <c r="SBH120" s="88"/>
      <c r="SBI120" s="89"/>
      <c r="SBJ120" s="88"/>
      <c r="SBK120" s="267"/>
      <c r="SBL120" s="267"/>
      <c r="SBM120" s="267"/>
      <c r="SBN120" s="267"/>
      <c r="SBO120" s="267"/>
      <c r="SBP120" s="267"/>
      <c r="SBQ120" s="267"/>
      <c r="SBR120" s="267"/>
      <c r="SBS120" s="267"/>
      <c r="SBT120" s="267"/>
      <c r="SBU120" s="267"/>
      <c r="SBV120" s="267"/>
      <c r="SBW120" s="88"/>
      <c r="SBX120" s="267"/>
      <c r="SBY120" s="267"/>
      <c r="SBZ120" s="88"/>
      <c r="SCA120" s="89"/>
      <c r="SCB120" s="88"/>
      <c r="SCC120" s="267"/>
      <c r="SCD120" s="267"/>
      <c r="SCE120" s="267"/>
      <c r="SCF120" s="267"/>
      <c r="SCG120" s="267"/>
      <c r="SCH120" s="267"/>
      <c r="SCI120" s="267"/>
      <c r="SCJ120" s="267"/>
      <c r="SCK120" s="267"/>
      <c r="SCL120" s="267"/>
      <c r="SCM120" s="267"/>
      <c r="SCN120" s="267"/>
      <c r="SCO120" s="88"/>
      <c r="SCP120" s="267"/>
      <c r="SCQ120" s="267"/>
      <c r="SCR120" s="88"/>
      <c r="SCS120" s="89"/>
      <c r="SCT120" s="88"/>
      <c r="SCU120" s="267"/>
      <c r="SCV120" s="267"/>
      <c r="SCW120" s="267"/>
      <c r="SCX120" s="267"/>
      <c r="SCY120" s="267"/>
      <c r="SCZ120" s="267"/>
      <c r="SDA120" s="267"/>
      <c r="SDB120" s="267"/>
      <c r="SDC120" s="267"/>
      <c r="SDD120" s="267"/>
      <c r="SDE120" s="267"/>
      <c r="SDF120" s="267"/>
      <c r="SDG120" s="88"/>
      <c r="SDH120" s="267"/>
      <c r="SDI120" s="267"/>
      <c r="SDJ120" s="88"/>
      <c r="SDK120" s="89"/>
      <c r="SDL120" s="88"/>
      <c r="SDM120" s="267"/>
      <c r="SDN120" s="267"/>
      <c r="SDO120" s="267"/>
      <c r="SDP120" s="267"/>
      <c r="SDQ120" s="267"/>
      <c r="SDR120" s="267"/>
      <c r="SDS120" s="267"/>
      <c r="SDT120" s="267"/>
      <c r="SDU120" s="267"/>
      <c r="SDV120" s="267"/>
      <c r="SDW120" s="267"/>
      <c r="SDX120" s="267"/>
      <c r="SDY120" s="88"/>
      <c r="SDZ120" s="267"/>
      <c r="SEA120" s="267"/>
      <c r="SEB120" s="88"/>
      <c r="SEC120" s="89"/>
      <c r="SED120" s="88"/>
      <c r="SEE120" s="267"/>
      <c r="SEF120" s="267"/>
      <c r="SEG120" s="267"/>
      <c r="SEH120" s="267"/>
      <c r="SEI120" s="267"/>
      <c r="SEJ120" s="267"/>
      <c r="SEK120" s="267"/>
      <c r="SEL120" s="267"/>
      <c r="SEM120" s="267"/>
      <c r="SEN120" s="267"/>
      <c r="SEO120" s="267"/>
      <c r="SEP120" s="267"/>
      <c r="SEQ120" s="88"/>
      <c r="SER120" s="267"/>
      <c r="SES120" s="267"/>
      <c r="SET120" s="88"/>
      <c r="SEU120" s="89"/>
      <c r="SEV120" s="88"/>
      <c r="SEW120" s="267"/>
      <c r="SEX120" s="267"/>
      <c r="SEY120" s="267"/>
      <c r="SEZ120" s="267"/>
      <c r="SFA120" s="267"/>
      <c r="SFB120" s="267"/>
      <c r="SFC120" s="267"/>
      <c r="SFD120" s="267"/>
      <c r="SFE120" s="267"/>
      <c r="SFF120" s="267"/>
      <c r="SFG120" s="267"/>
      <c r="SFH120" s="267"/>
      <c r="SFI120" s="88"/>
      <c r="SFJ120" s="267"/>
      <c r="SFK120" s="267"/>
      <c r="SFL120" s="88"/>
      <c r="SFM120" s="89"/>
      <c r="SFN120" s="88"/>
      <c r="SFO120" s="267"/>
      <c r="SFP120" s="267"/>
      <c r="SFQ120" s="267"/>
      <c r="SFR120" s="267"/>
      <c r="SFS120" s="267"/>
      <c r="SFT120" s="267"/>
      <c r="SFU120" s="267"/>
      <c r="SFV120" s="267"/>
      <c r="SFW120" s="267"/>
      <c r="SFX120" s="267"/>
      <c r="SFY120" s="267"/>
      <c r="SFZ120" s="267"/>
      <c r="SGA120" s="88"/>
      <c r="SGB120" s="267"/>
      <c r="SGC120" s="267"/>
      <c r="SGD120" s="88"/>
      <c r="SGE120" s="89"/>
      <c r="SGF120" s="88"/>
      <c r="SGG120" s="267"/>
      <c r="SGH120" s="267"/>
      <c r="SGI120" s="267"/>
      <c r="SGJ120" s="267"/>
      <c r="SGK120" s="267"/>
      <c r="SGL120" s="267"/>
      <c r="SGM120" s="267"/>
      <c r="SGN120" s="267"/>
      <c r="SGO120" s="267"/>
      <c r="SGP120" s="267"/>
      <c r="SGQ120" s="267"/>
      <c r="SGR120" s="267"/>
      <c r="SGS120" s="88"/>
      <c r="SGT120" s="267"/>
      <c r="SGU120" s="267"/>
      <c r="SGV120" s="88"/>
      <c r="SGW120" s="89"/>
      <c r="SGX120" s="88"/>
      <c r="SGY120" s="267"/>
      <c r="SGZ120" s="267"/>
      <c r="SHA120" s="267"/>
      <c r="SHB120" s="267"/>
      <c r="SHC120" s="267"/>
      <c r="SHD120" s="267"/>
      <c r="SHE120" s="267"/>
      <c r="SHF120" s="267"/>
      <c r="SHG120" s="267"/>
      <c r="SHH120" s="267"/>
      <c r="SHI120" s="267"/>
      <c r="SHJ120" s="267"/>
      <c r="SHK120" s="88"/>
      <c r="SHL120" s="267"/>
      <c r="SHM120" s="267"/>
      <c r="SHN120" s="88"/>
      <c r="SHO120" s="89"/>
      <c r="SHP120" s="88"/>
      <c r="SHQ120" s="267"/>
      <c r="SHR120" s="267"/>
      <c r="SHS120" s="267"/>
      <c r="SHT120" s="267"/>
      <c r="SHU120" s="267"/>
      <c r="SHV120" s="267"/>
      <c r="SHW120" s="267"/>
      <c r="SHX120" s="267"/>
      <c r="SHY120" s="267"/>
      <c r="SHZ120" s="267"/>
      <c r="SIA120" s="267"/>
      <c r="SIB120" s="267"/>
      <c r="SIC120" s="88"/>
      <c r="SID120" s="267"/>
      <c r="SIE120" s="267"/>
      <c r="SIF120" s="88"/>
      <c r="SIG120" s="89"/>
      <c r="SIH120" s="88"/>
      <c r="SII120" s="267"/>
      <c r="SIJ120" s="267"/>
      <c r="SIK120" s="267"/>
      <c r="SIL120" s="267"/>
      <c r="SIM120" s="267"/>
      <c r="SIN120" s="267"/>
      <c r="SIO120" s="267"/>
      <c r="SIP120" s="267"/>
      <c r="SIQ120" s="267"/>
      <c r="SIR120" s="267"/>
      <c r="SIS120" s="267"/>
      <c r="SIT120" s="267"/>
      <c r="SIU120" s="88"/>
      <c r="SIV120" s="267"/>
      <c r="SIW120" s="267"/>
      <c r="SIX120" s="88"/>
      <c r="SIY120" s="89"/>
      <c r="SIZ120" s="88"/>
      <c r="SJA120" s="267"/>
      <c r="SJB120" s="267"/>
      <c r="SJC120" s="267"/>
      <c r="SJD120" s="267"/>
      <c r="SJE120" s="267"/>
      <c r="SJF120" s="267"/>
      <c r="SJG120" s="267"/>
      <c r="SJH120" s="267"/>
      <c r="SJI120" s="267"/>
      <c r="SJJ120" s="267"/>
      <c r="SJK120" s="267"/>
      <c r="SJL120" s="267"/>
      <c r="SJM120" s="88"/>
      <c r="SJN120" s="267"/>
      <c r="SJO120" s="267"/>
      <c r="SJP120" s="88"/>
      <c r="SJQ120" s="89"/>
      <c r="SJR120" s="88"/>
      <c r="SJS120" s="267"/>
      <c r="SJT120" s="267"/>
      <c r="SJU120" s="267"/>
      <c r="SJV120" s="267"/>
      <c r="SJW120" s="267"/>
      <c r="SJX120" s="267"/>
      <c r="SJY120" s="267"/>
      <c r="SJZ120" s="267"/>
      <c r="SKA120" s="267"/>
      <c r="SKB120" s="267"/>
      <c r="SKC120" s="267"/>
      <c r="SKD120" s="267"/>
      <c r="SKE120" s="88"/>
      <c r="SKF120" s="267"/>
      <c r="SKG120" s="267"/>
      <c r="SKH120" s="88"/>
      <c r="SKI120" s="89"/>
      <c r="SKJ120" s="88"/>
      <c r="SKK120" s="267"/>
      <c r="SKL120" s="267"/>
      <c r="SKM120" s="267"/>
      <c r="SKN120" s="267"/>
      <c r="SKO120" s="267"/>
      <c r="SKP120" s="267"/>
      <c r="SKQ120" s="267"/>
      <c r="SKR120" s="267"/>
      <c r="SKS120" s="267"/>
      <c r="SKT120" s="267"/>
      <c r="SKU120" s="267"/>
      <c r="SKV120" s="267"/>
      <c r="SKW120" s="88"/>
      <c r="SKX120" s="267"/>
      <c r="SKY120" s="267"/>
      <c r="SKZ120" s="88"/>
      <c r="SLA120" s="89"/>
      <c r="SLB120" s="88"/>
      <c r="SLC120" s="267"/>
      <c r="SLD120" s="267"/>
      <c r="SLE120" s="267"/>
      <c r="SLF120" s="267"/>
      <c r="SLG120" s="267"/>
      <c r="SLH120" s="267"/>
      <c r="SLI120" s="267"/>
      <c r="SLJ120" s="267"/>
      <c r="SLK120" s="267"/>
      <c r="SLL120" s="267"/>
      <c r="SLM120" s="267"/>
      <c r="SLN120" s="267"/>
      <c r="SLO120" s="88"/>
      <c r="SLP120" s="267"/>
      <c r="SLQ120" s="267"/>
      <c r="SLR120" s="88"/>
      <c r="SLS120" s="89"/>
      <c r="SLT120" s="88"/>
      <c r="SLU120" s="267"/>
      <c r="SLV120" s="267"/>
      <c r="SLW120" s="267"/>
      <c r="SLX120" s="267"/>
      <c r="SLY120" s="267"/>
      <c r="SLZ120" s="267"/>
      <c r="SMA120" s="267"/>
      <c r="SMB120" s="267"/>
      <c r="SMC120" s="267"/>
      <c r="SMD120" s="267"/>
      <c r="SME120" s="267"/>
      <c r="SMF120" s="267"/>
      <c r="SMG120" s="88"/>
      <c r="SMH120" s="267"/>
      <c r="SMI120" s="267"/>
      <c r="SMJ120" s="88"/>
      <c r="SMK120" s="89"/>
      <c r="SML120" s="88"/>
      <c r="SMM120" s="267"/>
      <c r="SMN120" s="267"/>
      <c r="SMO120" s="267"/>
      <c r="SMP120" s="267"/>
      <c r="SMQ120" s="267"/>
      <c r="SMR120" s="267"/>
      <c r="SMS120" s="267"/>
      <c r="SMT120" s="267"/>
      <c r="SMU120" s="267"/>
      <c r="SMV120" s="267"/>
      <c r="SMW120" s="267"/>
      <c r="SMX120" s="267"/>
      <c r="SMY120" s="88"/>
      <c r="SMZ120" s="267"/>
      <c r="SNA120" s="267"/>
      <c r="SNB120" s="88"/>
      <c r="SNC120" s="89"/>
      <c r="SND120" s="88"/>
      <c r="SNE120" s="267"/>
      <c r="SNF120" s="267"/>
      <c r="SNG120" s="267"/>
      <c r="SNH120" s="267"/>
      <c r="SNI120" s="267"/>
      <c r="SNJ120" s="267"/>
      <c r="SNK120" s="267"/>
      <c r="SNL120" s="267"/>
      <c r="SNM120" s="267"/>
      <c r="SNN120" s="267"/>
      <c r="SNO120" s="267"/>
      <c r="SNP120" s="267"/>
      <c r="SNQ120" s="88"/>
      <c r="SNR120" s="267"/>
      <c r="SNS120" s="267"/>
      <c r="SNT120" s="88"/>
      <c r="SNU120" s="89"/>
      <c r="SNV120" s="88"/>
      <c r="SNW120" s="267"/>
      <c r="SNX120" s="267"/>
      <c r="SNY120" s="267"/>
      <c r="SNZ120" s="267"/>
      <c r="SOA120" s="267"/>
      <c r="SOB120" s="267"/>
      <c r="SOC120" s="267"/>
      <c r="SOD120" s="267"/>
      <c r="SOE120" s="267"/>
      <c r="SOF120" s="267"/>
      <c r="SOG120" s="267"/>
      <c r="SOH120" s="267"/>
      <c r="SOI120" s="88"/>
      <c r="SOJ120" s="267"/>
      <c r="SOK120" s="267"/>
      <c r="SOL120" s="88"/>
      <c r="SOM120" s="89"/>
      <c r="SON120" s="88"/>
      <c r="SOO120" s="267"/>
      <c r="SOP120" s="267"/>
      <c r="SOQ120" s="267"/>
      <c r="SOR120" s="267"/>
      <c r="SOS120" s="267"/>
      <c r="SOT120" s="267"/>
      <c r="SOU120" s="267"/>
      <c r="SOV120" s="267"/>
      <c r="SOW120" s="267"/>
      <c r="SOX120" s="267"/>
      <c r="SOY120" s="267"/>
      <c r="SOZ120" s="267"/>
      <c r="SPA120" s="88"/>
      <c r="SPB120" s="267"/>
      <c r="SPC120" s="267"/>
      <c r="SPD120" s="88"/>
      <c r="SPE120" s="89"/>
      <c r="SPF120" s="88"/>
      <c r="SPG120" s="267"/>
      <c r="SPH120" s="267"/>
      <c r="SPI120" s="267"/>
      <c r="SPJ120" s="267"/>
      <c r="SPK120" s="267"/>
      <c r="SPL120" s="267"/>
      <c r="SPM120" s="267"/>
      <c r="SPN120" s="267"/>
      <c r="SPO120" s="267"/>
      <c r="SPP120" s="267"/>
      <c r="SPQ120" s="267"/>
      <c r="SPR120" s="267"/>
      <c r="SPS120" s="88"/>
      <c r="SPT120" s="267"/>
      <c r="SPU120" s="267"/>
      <c r="SPV120" s="88"/>
      <c r="SPW120" s="89"/>
      <c r="SPX120" s="88"/>
      <c r="SPY120" s="267"/>
      <c r="SPZ120" s="267"/>
      <c r="SQA120" s="267"/>
      <c r="SQB120" s="267"/>
      <c r="SQC120" s="267"/>
      <c r="SQD120" s="267"/>
      <c r="SQE120" s="267"/>
      <c r="SQF120" s="267"/>
      <c r="SQG120" s="267"/>
      <c r="SQH120" s="267"/>
      <c r="SQI120" s="267"/>
      <c r="SQJ120" s="267"/>
      <c r="SQK120" s="88"/>
      <c r="SQL120" s="267"/>
      <c r="SQM120" s="267"/>
      <c r="SQN120" s="88"/>
      <c r="SQO120" s="89"/>
      <c r="SQP120" s="88"/>
      <c r="SQQ120" s="267"/>
      <c r="SQR120" s="267"/>
      <c r="SQS120" s="267"/>
      <c r="SQT120" s="267"/>
      <c r="SQU120" s="267"/>
      <c r="SQV120" s="267"/>
      <c r="SQW120" s="267"/>
      <c r="SQX120" s="267"/>
      <c r="SQY120" s="267"/>
      <c r="SQZ120" s="267"/>
      <c r="SRA120" s="267"/>
      <c r="SRB120" s="267"/>
      <c r="SRC120" s="88"/>
      <c r="SRD120" s="267"/>
      <c r="SRE120" s="267"/>
      <c r="SRF120" s="88"/>
      <c r="SRG120" s="89"/>
      <c r="SRH120" s="88"/>
      <c r="SRI120" s="267"/>
      <c r="SRJ120" s="267"/>
      <c r="SRK120" s="267"/>
      <c r="SRL120" s="267"/>
      <c r="SRM120" s="267"/>
      <c r="SRN120" s="267"/>
      <c r="SRO120" s="267"/>
      <c r="SRP120" s="267"/>
      <c r="SRQ120" s="267"/>
      <c r="SRR120" s="267"/>
      <c r="SRS120" s="267"/>
      <c r="SRT120" s="267"/>
      <c r="SRU120" s="88"/>
      <c r="SRV120" s="267"/>
      <c r="SRW120" s="267"/>
      <c r="SRX120" s="88"/>
      <c r="SRY120" s="89"/>
      <c r="SRZ120" s="88"/>
      <c r="SSA120" s="267"/>
      <c r="SSB120" s="267"/>
      <c r="SSC120" s="267"/>
      <c r="SSD120" s="267"/>
      <c r="SSE120" s="267"/>
      <c r="SSF120" s="267"/>
      <c r="SSG120" s="267"/>
      <c r="SSH120" s="267"/>
      <c r="SSI120" s="267"/>
      <c r="SSJ120" s="267"/>
      <c r="SSK120" s="267"/>
      <c r="SSL120" s="267"/>
      <c r="SSM120" s="88"/>
      <c r="SSN120" s="267"/>
      <c r="SSO120" s="267"/>
      <c r="SSP120" s="88"/>
      <c r="SSQ120" s="89"/>
      <c r="SSR120" s="88"/>
      <c r="SSS120" s="267"/>
      <c r="SST120" s="267"/>
      <c r="SSU120" s="267"/>
      <c r="SSV120" s="267"/>
      <c r="SSW120" s="267"/>
      <c r="SSX120" s="267"/>
      <c r="SSY120" s="267"/>
      <c r="SSZ120" s="267"/>
      <c r="STA120" s="267"/>
      <c r="STB120" s="267"/>
      <c r="STC120" s="267"/>
      <c r="STD120" s="267"/>
      <c r="STE120" s="88"/>
      <c r="STF120" s="267"/>
      <c r="STG120" s="267"/>
      <c r="STH120" s="88"/>
      <c r="STI120" s="89"/>
      <c r="STJ120" s="88"/>
      <c r="STK120" s="267"/>
      <c r="STL120" s="267"/>
      <c r="STM120" s="267"/>
      <c r="STN120" s="267"/>
      <c r="STO120" s="267"/>
      <c r="STP120" s="267"/>
      <c r="STQ120" s="267"/>
      <c r="STR120" s="267"/>
      <c r="STS120" s="267"/>
      <c r="STT120" s="267"/>
      <c r="STU120" s="267"/>
      <c r="STV120" s="267"/>
      <c r="STW120" s="88"/>
      <c r="STX120" s="267"/>
      <c r="STY120" s="267"/>
      <c r="STZ120" s="88"/>
      <c r="SUA120" s="89"/>
      <c r="SUB120" s="88"/>
      <c r="SUC120" s="267"/>
      <c r="SUD120" s="267"/>
      <c r="SUE120" s="267"/>
      <c r="SUF120" s="267"/>
      <c r="SUG120" s="267"/>
      <c r="SUH120" s="267"/>
      <c r="SUI120" s="267"/>
      <c r="SUJ120" s="267"/>
      <c r="SUK120" s="267"/>
      <c r="SUL120" s="267"/>
      <c r="SUM120" s="267"/>
      <c r="SUN120" s="267"/>
      <c r="SUO120" s="88"/>
      <c r="SUP120" s="267"/>
      <c r="SUQ120" s="267"/>
      <c r="SUR120" s="88"/>
      <c r="SUS120" s="89"/>
      <c r="SUT120" s="88"/>
      <c r="SUU120" s="267"/>
      <c r="SUV120" s="267"/>
      <c r="SUW120" s="267"/>
      <c r="SUX120" s="267"/>
      <c r="SUY120" s="267"/>
      <c r="SUZ120" s="267"/>
      <c r="SVA120" s="267"/>
      <c r="SVB120" s="267"/>
      <c r="SVC120" s="267"/>
      <c r="SVD120" s="267"/>
      <c r="SVE120" s="267"/>
      <c r="SVF120" s="267"/>
      <c r="SVG120" s="88"/>
      <c r="SVH120" s="267"/>
      <c r="SVI120" s="267"/>
      <c r="SVJ120" s="88"/>
      <c r="SVK120" s="89"/>
      <c r="SVL120" s="88"/>
      <c r="SVM120" s="267"/>
      <c r="SVN120" s="267"/>
      <c r="SVO120" s="267"/>
      <c r="SVP120" s="267"/>
      <c r="SVQ120" s="267"/>
      <c r="SVR120" s="267"/>
      <c r="SVS120" s="267"/>
      <c r="SVT120" s="267"/>
      <c r="SVU120" s="267"/>
      <c r="SVV120" s="267"/>
      <c r="SVW120" s="267"/>
      <c r="SVX120" s="267"/>
      <c r="SVY120" s="88"/>
      <c r="SVZ120" s="267"/>
      <c r="SWA120" s="267"/>
      <c r="SWB120" s="88"/>
      <c r="SWC120" s="89"/>
      <c r="SWD120" s="88"/>
      <c r="SWE120" s="267"/>
      <c r="SWF120" s="267"/>
      <c r="SWG120" s="267"/>
      <c r="SWH120" s="267"/>
      <c r="SWI120" s="267"/>
      <c r="SWJ120" s="267"/>
      <c r="SWK120" s="267"/>
      <c r="SWL120" s="267"/>
      <c r="SWM120" s="267"/>
      <c r="SWN120" s="267"/>
      <c r="SWO120" s="267"/>
      <c r="SWP120" s="267"/>
      <c r="SWQ120" s="88"/>
      <c r="SWR120" s="267"/>
      <c r="SWS120" s="267"/>
      <c r="SWT120" s="88"/>
      <c r="SWU120" s="89"/>
      <c r="SWV120" s="88"/>
      <c r="SWW120" s="267"/>
      <c r="SWX120" s="267"/>
      <c r="SWY120" s="267"/>
      <c r="SWZ120" s="267"/>
      <c r="SXA120" s="267"/>
      <c r="SXB120" s="267"/>
      <c r="SXC120" s="267"/>
      <c r="SXD120" s="267"/>
      <c r="SXE120" s="267"/>
      <c r="SXF120" s="267"/>
      <c r="SXG120" s="267"/>
      <c r="SXH120" s="267"/>
      <c r="SXI120" s="88"/>
      <c r="SXJ120" s="267"/>
      <c r="SXK120" s="267"/>
      <c r="SXL120" s="88"/>
      <c r="SXM120" s="89"/>
      <c r="SXN120" s="88"/>
      <c r="SXO120" s="267"/>
      <c r="SXP120" s="267"/>
      <c r="SXQ120" s="267"/>
      <c r="SXR120" s="267"/>
      <c r="SXS120" s="267"/>
      <c r="SXT120" s="267"/>
      <c r="SXU120" s="267"/>
      <c r="SXV120" s="267"/>
      <c r="SXW120" s="267"/>
      <c r="SXX120" s="267"/>
      <c r="SXY120" s="267"/>
      <c r="SXZ120" s="267"/>
      <c r="SYA120" s="88"/>
      <c r="SYB120" s="267"/>
      <c r="SYC120" s="267"/>
      <c r="SYD120" s="88"/>
      <c r="SYE120" s="89"/>
      <c r="SYF120" s="88"/>
      <c r="SYG120" s="267"/>
      <c r="SYH120" s="267"/>
      <c r="SYI120" s="267"/>
      <c r="SYJ120" s="267"/>
      <c r="SYK120" s="267"/>
      <c r="SYL120" s="267"/>
      <c r="SYM120" s="267"/>
      <c r="SYN120" s="267"/>
      <c r="SYO120" s="267"/>
      <c r="SYP120" s="267"/>
      <c r="SYQ120" s="267"/>
      <c r="SYR120" s="267"/>
      <c r="SYS120" s="88"/>
      <c r="SYT120" s="267"/>
      <c r="SYU120" s="267"/>
      <c r="SYV120" s="88"/>
      <c r="SYW120" s="89"/>
      <c r="SYX120" s="88"/>
      <c r="SYY120" s="267"/>
      <c r="SYZ120" s="267"/>
      <c r="SZA120" s="267"/>
      <c r="SZB120" s="267"/>
      <c r="SZC120" s="267"/>
      <c r="SZD120" s="267"/>
      <c r="SZE120" s="267"/>
      <c r="SZF120" s="267"/>
      <c r="SZG120" s="267"/>
      <c r="SZH120" s="267"/>
      <c r="SZI120" s="267"/>
      <c r="SZJ120" s="267"/>
      <c r="SZK120" s="88"/>
      <c r="SZL120" s="267"/>
      <c r="SZM120" s="267"/>
      <c r="SZN120" s="88"/>
      <c r="SZO120" s="89"/>
      <c r="SZP120" s="88"/>
      <c r="SZQ120" s="267"/>
      <c r="SZR120" s="267"/>
      <c r="SZS120" s="267"/>
      <c r="SZT120" s="267"/>
      <c r="SZU120" s="267"/>
      <c r="SZV120" s="267"/>
      <c r="SZW120" s="267"/>
      <c r="SZX120" s="267"/>
      <c r="SZY120" s="267"/>
      <c r="SZZ120" s="267"/>
      <c r="TAA120" s="267"/>
      <c r="TAB120" s="267"/>
      <c r="TAC120" s="88"/>
      <c r="TAD120" s="267"/>
      <c r="TAE120" s="267"/>
      <c r="TAF120" s="88"/>
      <c r="TAG120" s="89"/>
      <c r="TAH120" s="88"/>
      <c r="TAI120" s="267"/>
      <c r="TAJ120" s="267"/>
      <c r="TAK120" s="267"/>
      <c r="TAL120" s="267"/>
      <c r="TAM120" s="267"/>
      <c r="TAN120" s="267"/>
      <c r="TAO120" s="267"/>
      <c r="TAP120" s="267"/>
      <c r="TAQ120" s="267"/>
      <c r="TAR120" s="267"/>
      <c r="TAS120" s="267"/>
      <c r="TAT120" s="267"/>
      <c r="TAU120" s="88"/>
      <c r="TAV120" s="267"/>
      <c r="TAW120" s="267"/>
      <c r="TAX120" s="88"/>
      <c r="TAY120" s="89"/>
      <c r="TAZ120" s="88"/>
      <c r="TBA120" s="267"/>
      <c r="TBB120" s="267"/>
      <c r="TBC120" s="267"/>
      <c r="TBD120" s="267"/>
      <c r="TBE120" s="267"/>
      <c r="TBF120" s="267"/>
      <c r="TBG120" s="267"/>
      <c r="TBH120" s="267"/>
      <c r="TBI120" s="267"/>
      <c r="TBJ120" s="267"/>
      <c r="TBK120" s="267"/>
      <c r="TBL120" s="267"/>
      <c r="TBM120" s="88"/>
      <c r="TBN120" s="267"/>
      <c r="TBO120" s="267"/>
      <c r="TBP120" s="88"/>
      <c r="TBQ120" s="89"/>
      <c r="TBR120" s="88"/>
      <c r="TBS120" s="267"/>
      <c r="TBT120" s="267"/>
      <c r="TBU120" s="267"/>
      <c r="TBV120" s="267"/>
      <c r="TBW120" s="267"/>
      <c r="TBX120" s="267"/>
      <c r="TBY120" s="267"/>
      <c r="TBZ120" s="267"/>
      <c r="TCA120" s="267"/>
      <c r="TCB120" s="267"/>
      <c r="TCC120" s="267"/>
      <c r="TCD120" s="267"/>
      <c r="TCE120" s="88"/>
      <c r="TCF120" s="267"/>
      <c r="TCG120" s="267"/>
      <c r="TCH120" s="88"/>
      <c r="TCI120" s="89"/>
      <c r="TCJ120" s="88"/>
      <c r="TCK120" s="267"/>
      <c r="TCL120" s="267"/>
      <c r="TCM120" s="267"/>
      <c r="TCN120" s="267"/>
      <c r="TCO120" s="267"/>
      <c r="TCP120" s="267"/>
      <c r="TCQ120" s="267"/>
      <c r="TCR120" s="267"/>
      <c r="TCS120" s="267"/>
      <c r="TCT120" s="267"/>
      <c r="TCU120" s="267"/>
      <c r="TCV120" s="267"/>
      <c r="TCW120" s="88"/>
      <c r="TCX120" s="267"/>
      <c r="TCY120" s="267"/>
      <c r="TCZ120" s="88"/>
      <c r="TDA120" s="89"/>
      <c r="TDB120" s="88"/>
      <c r="TDC120" s="267"/>
      <c r="TDD120" s="267"/>
      <c r="TDE120" s="267"/>
      <c r="TDF120" s="267"/>
      <c r="TDG120" s="267"/>
      <c r="TDH120" s="267"/>
      <c r="TDI120" s="267"/>
      <c r="TDJ120" s="267"/>
      <c r="TDK120" s="267"/>
      <c r="TDL120" s="267"/>
      <c r="TDM120" s="267"/>
      <c r="TDN120" s="267"/>
      <c r="TDO120" s="88"/>
      <c r="TDP120" s="267"/>
      <c r="TDQ120" s="267"/>
      <c r="TDR120" s="88"/>
      <c r="TDS120" s="89"/>
      <c r="TDT120" s="88"/>
      <c r="TDU120" s="267"/>
      <c r="TDV120" s="267"/>
      <c r="TDW120" s="267"/>
      <c r="TDX120" s="267"/>
      <c r="TDY120" s="267"/>
      <c r="TDZ120" s="267"/>
      <c r="TEA120" s="267"/>
      <c r="TEB120" s="267"/>
      <c r="TEC120" s="267"/>
      <c r="TED120" s="267"/>
      <c r="TEE120" s="267"/>
      <c r="TEF120" s="267"/>
      <c r="TEG120" s="88"/>
      <c r="TEH120" s="267"/>
      <c r="TEI120" s="267"/>
      <c r="TEJ120" s="88"/>
      <c r="TEK120" s="89"/>
      <c r="TEL120" s="88"/>
      <c r="TEM120" s="267"/>
      <c r="TEN120" s="267"/>
      <c r="TEO120" s="267"/>
      <c r="TEP120" s="267"/>
      <c r="TEQ120" s="267"/>
      <c r="TER120" s="267"/>
      <c r="TES120" s="267"/>
      <c r="TET120" s="267"/>
      <c r="TEU120" s="267"/>
      <c r="TEV120" s="267"/>
      <c r="TEW120" s="267"/>
      <c r="TEX120" s="267"/>
      <c r="TEY120" s="88"/>
      <c r="TEZ120" s="267"/>
      <c r="TFA120" s="267"/>
      <c r="TFB120" s="88"/>
      <c r="TFC120" s="89"/>
      <c r="TFD120" s="88"/>
      <c r="TFE120" s="267"/>
      <c r="TFF120" s="267"/>
      <c r="TFG120" s="267"/>
      <c r="TFH120" s="267"/>
      <c r="TFI120" s="267"/>
      <c r="TFJ120" s="267"/>
      <c r="TFK120" s="267"/>
      <c r="TFL120" s="267"/>
      <c r="TFM120" s="267"/>
      <c r="TFN120" s="267"/>
      <c r="TFO120" s="267"/>
      <c r="TFP120" s="267"/>
      <c r="TFQ120" s="88"/>
      <c r="TFR120" s="267"/>
      <c r="TFS120" s="267"/>
      <c r="TFT120" s="88"/>
      <c r="TFU120" s="89"/>
      <c r="TFV120" s="88"/>
      <c r="TFW120" s="267"/>
      <c r="TFX120" s="267"/>
      <c r="TFY120" s="267"/>
      <c r="TFZ120" s="267"/>
      <c r="TGA120" s="267"/>
      <c r="TGB120" s="267"/>
      <c r="TGC120" s="267"/>
      <c r="TGD120" s="267"/>
      <c r="TGE120" s="267"/>
      <c r="TGF120" s="267"/>
      <c r="TGG120" s="267"/>
      <c r="TGH120" s="267"/>
      <c r="TGI120" s="88"/>
      <c r="TGJ120" s="267"/>
      <c r="TGK120" s="267"/>
      <c r="TGL120" s="88"/>
      <c r="TGM120" s="89"/>
      <c r="TGN120" s="88"/>
      <c r="TGO120" s="267"/>
      <c r="TGP120" s="267"/>
      <c r="TGQ120" s="267"/>
      <c r="TGR120" s="267"/>
      <c r="TGS120" s="267"/>
      <c r="TGT120" s="267"/>
      <c r="TGU120" s="267"/>
      <c r="TGV120" s="267"/>
      <c r="TGW120" s="267"/>
      <c r="TGX120" s="267"/>
      <c r="TGY120" s="267"/>
      <c r="TGZ120" s="267"/>
      <c r="THA120" s="88"/>
      <c r="THB120" s="267"/>
      <c r="THC120" s="267"/>
      <c r="THD120" s="88"/>
      <c r="THE120" s="89"/>
      <c r="THF120" s="88"/>
      <c r="THG120" s="267"/>
      <c r="THH120" s="267"/>
      <c r="THI120" s="267"/>
      <c r="THJ120" s="267"/>
      <c r="THK120" s="267"/>
      <c r="THL120" s="267"/>
      <c r="THM120" s="267"/>
      <c r="THN120" s="267"/>
      <c r="THO120" s="267"/>
      <c r="THP120" s="267"/>
      <c r="THQ120" s="267"/>
      <c r="THR120" s="267"/>
      <c r="THS120" s="88"/>
      <c r="THT120" s="267"/>
      <c r="THU120" s="267"/>
      <c r="THV120" s="88"/>
      <c r="THW120" s="89"/>
      <c r="THX120" s="88"/>
      <c r="THY120" s="267"/>
      <c r="THZ120" s="267"/>
      <c r="TIA120" s="267"/>
      <c r="TIB120" s="267"/>
      <c r="TIC120" s="267"/>
      <c r="TID120" s="267"/>
      <c r="TIE120" s="267"/>
      <c r="TIF120" s="267"/>
      <c r="TIG120" s="267"/>
      <c r="TIH120" s="267"/>
      <c r="TII120" s="267"/>
      <c r="TIJ120" s="267"/>
      <c r="TIK120" s="88"/>
      <c r="TIL120" s="267"/>
      <c r="TIM120" s="267"/>
      <c r="TIN120" s="88"/>
      <c r="TIO120" s="89"/>
      <c r="TIP120" s="88"/>
      <c r="TIQ120" s="267"/>
      <c r="TIR120" s="267"/>
      <c r="TIS120" s="267"/>
      <c r="TIT120" s="267"/>
      <c r="TIU120" s="267"/>
      <c r="TIV120" s="267"/>
      <c r="TIW120" s="267"/>
      <c r="TIX120" s="267"/>
      <c r="TIY120" s="267"/>
      <c r="TIZ120" s="267"/>
      <c r="TJA120" s="267"/>
      <c r="TJB120" s="267"/>
      <c r="TJC120" s="88"/>
      <c r="TJD120" s="267"/>
      <c r="TJE120" s="267"/>
      <c r="TJF120" s="88"/>
      <c r="TJG120" s="89"/>
      <c r="TJH120" s="88"/>
      <c r="TJI120" s="267"/>
      <c r="TJJ120" s="267"/>
      <c r="TJK120" s="267"/>
      <c r="TJL120" s="267"/>
      <c r="TJM120" s="267"/>
      <c r="TJN120" s="267"/>
      <c r="TJO120" s="267"/>
      <c r="TJP120" s="267"/>
      <c r="TJQ120" s="267"/>
      <c r="TJR120" s="267"/>
      <c r="TJS120" s="267"/>
      <c r="TJT120" s="267"/>
      <c r="TJU120" s="88"/>
      <c r="TJV120" s="267"/>
      <c r="TJW120" s="267"/>
      <c r="TJX120" s="88"/>
      <c r="TJY120" s="89"/>
      <c r="TJZ120" s="88"/>
      <c r="TKA120" s="267"/>
      <c r="TKB120" s="267"/>
      <c r="TKC120" s="267"/>
      <c r="TKD120" s="267"/>
      <c r="TKE120" s="267"/>
      <c r="TKF120" s="267"/>
      <c r="TKG120" s="267"/>
      <c r="TKH120" s="267"/>
      <c r="TKI120" s="267"/>
      <c r="TKJ120" s="267"/>
      <c r="TKK120" s="267"/>
      <c r="TKL120" s="267"/>
      <c r="TKM120" s="88"/>
      <c r="TKN120" s="267"/>
      <c r="TKO120" s="267"/>
      <c r="TKP120" s="88"/>
      <c r="TKQ120" s="89"/>
      <c r="TKR120" s="88"/>
      <c r="TKS120" s="267"/>
      <c r="TKT120" s="267"/>
      <c r="TKU120" s="267"/>
      <c r="TKV120" s="267"/>
      <c r="TKW120" s="267"/>
      <c r="TKX120" s="267"/>
      <c r="TKY120" s="267"/>
      <c r="TKZ120" s="267"/>
      <c r="TLA120" s="267"/>
      <c r="TLB120" s="267"/>
      <c r="TLC120" s="267"/>
      <c r="TLD120" s="267"/>
      <c r="TLE120" s="88"/>
      <c r="TLF120" s="267"/>
      <c r="TLG120" s="267"/>
      <c r="TLH120" s="88"/>
      <c r="TLI120" s="89"/>
      <c r="TLJ120" s="88"/>
      <c r="TLK120" s="267"/>
      <c r="TLL120" s="267"/>
      <c r="TLM120" s="267"/>
      <c r="TLN120" s="267"/>
      <c r="TLO120" s="267"/>
      <c r="TLP120" s="267"/>
      <c r="TLQ120" s="267"/>
      <c r="TLR120" s="267"/>
      <c r="TLS120" s="267"/>
      <c r="TLT120" s="267"/>
      <c r="TLU120" s="267"/>
      <c r="TLV120" s="267"/>
      <c r="TLW120" s="88"/>
      <c r="TLX120" s="267"/>
      <c r="TLY120" s="267"/>
      <c r="TLZ120" s="88"/>
      <c r="TMA120" s="89"/>
      <c r="TMB120" s="88"/>
      <c r="TMC120" s="267"/>
      <c r="TMD120" s="267"/>
      <c r="TME120" s="267"/>
      <c r="TMF120" s="267"/>
      <c r="TMG120" s="267"/>
      <c r="TMH120" s="267"/>
      <c r="TMI120" s="267"/>
      <c r="TMJ120" s="267"/>
      <c r="TMK120" s="267"/>
      <c r="TML120" s="267"/>
      <c r="TMM120" s="267"/>
      <c r="TMN120" s="267"/>
      <c r="TMO120" s="88"/>
      <c r="TMP120" s="267"/>
      <c r="TMQ120" s="267"/>
      <c r="TMR120" s="88"/>
      <c r="TMS120" s="89"/>
      <c r="TMT120" s="88"/>
      <c r="TMU120" s="267"/>
      <c r="TMV120" s="267"/>
      <c r="TMW120" s="267"/>
      <c r="TMX120" s="267"/>
      <c r="TMY120" s="267"/>
      <c r="TMZ120" s="267"/>
      <c r="TNA120" s="267"/>
      <c r="TNB120" s="267"/>
      <c r="TNC120" s="267"/>
      <c r="TND120" s="267"/>
      <c r="TNE120" s="267"/>
      <c r="TNF120" s="267"/>
      <c r="TNG120" s="88"/>
      <c r="TNH120" s="267"/>
      <c r="TNI120" s="267"/>
      <c r="TNJ120" s="88"/>
      <c r="TNK120" s="89"/>
      <c r="TNL120" s="88"/>
      <c r="TNM120" s="267"/>
      <c r="TNN120" s="267"/>
      <c r="TNO120" s="267"/>
      <c r="TNP120" s="267"/>
      <c r="TNQ120" s="267"/>
      <c r="TNR120" s="267"/>
      <c r="TNS120" s="267"/>
      <c r="TNT120" s="267"/>
      <c r="TNU120" s="267"/>
      <c r="TNV120" s="267"/>
      <c r="TNW120" s="267"/>
      <c r="TNX120" s="267"/>
      <c r="TNY120" s="88"/>
      <c r="TNZ120" s="267"/>
      <c r="TOA120" s="267"/>
      <c r="TOB120" s="88"/>
      <c r="TOC120" s="89"/>
      <c r="TOD120" s="88"/>
      <c r="TOE120" s="267"/>
      <c r="TOF120" s="267"/>
      <c r="TOG120" s="267"/>
      <c r="TOH120" s="267"/>
      <c r="TOI120" s="267"/>
      <c r="TOJ120" s="267"/>
      <c r="TOK120" s="267"/>
      <c r="TOL120" s="267"/>
      <c r="TOM120" s="267"/>
      <c r="TON120" s="267"/>
      <c r="TOO120" s="267"/>
      <c r="TOP120" s="267"/>
      <c r="TOQ120" s="88"/>
      <c r="TOR120" s="267"/>
      <c r="TOS120" s="267"/>
      <c r="TOT120" s="88"/>
      <c r="TOU120" s="89"/>
      <c r="TOV120" s="88"/>
      <c r="TOW120" s="267"/>
      <c r="TOX120" s="267"/>
      <c r="TOY120" s="267"/>
      <c r="TOZ120" s="267"/>
      <c r="TPA120" s="267"/>
      <c r="TPB120" s="267"/>
      <c r="TPC120" s="267"/>
      <c r="TPD120" s="267"/>
      <c r="TPE120" s="267"/>
      <c r="TPF120" s="267"/>
      <c r="TPG120" s="267"/>
      <c r="TPH120" s="267"/>
      <c r="TPI120" s="88"/>
      <c r="TPJ120" s="267"/>
      <c r="TPK120" s="267"/>
      <c r="TPL120" s="88"/>
      <c r="TPM120" s="89"/>
      <c r="TPN120" s="88"/>
      <c r="TPO120" s="267"/>
      <c r="TPP120" s="267"/>
      <c r="TPQ120" s="267"/>
      <c r="TPR120" s="267"/>
      <c r="TPS120" s="267"/>
      <c r="TPT120" s="267"/>
      <c r="TPU120" s="267"/>
      <c r="TPV120" s="267"/>
      <c r="TPW120" s="267"/>
      <c r="TPX120" s="267"/>
      <c r="TPY120" s="267"/>
      <c r="TPZ120" s="267"/>
      <c r="TQA120" s="88"/>
      <c r="TQB120" s="267"/>
      <c r="TQC120" s="267"/>
      <c r="TQD120" s="88"/>
      <c r="TQE120" s="89"/>
      <c r="TQF120" s="88"/>
      <c r="TQG120" s="267"/>
      <c r="TQH120" s="267"/>
      <c r="TQI120" s="267"/>
      <c r="TQJ120" s="267"/>
      <c r="TQK120" s="267"/>
      <c r="TQL120" s="267"/>
      <c r="TQM120" s="267"/>
      <c r="TQN120" s="267"/>
      <c r="TQO120" s="267"/>
      <c r="TQP120" s="267"/>
      <c r="TQQ120" s="267"/>
      <c r="TQR120" s="267"/>
      <c r="TQS120" s="88"/>
      <c r="TQT120" s="267"/>
      <c r="TQU120" s="267"/>
      <c r="TQV120" s="88"/>
      <c r="TQW120" s="89"/>
      <c r="TQX120" s="88"/>
      <c r="TQY120" s="267"/>
      <c r="TQZ120" s="267"/>
      <c r="TRA120" s="267"/>
      <c r="TRB120" s="267"/>
      <c r="TRC120" s="267"/>
      <c r="TRD120" s="267"/>
      <c r="TRE120" s="267"/>
      <c r="TRF120" s="267"/>
      <c r="TRG120" s="267"/>
      <c r="TRH120" s="267"/>
      <c r="TRI120" s="267"/>
      <c r="TRJ120" s="267"/>
      <c r="TRK120" s="88"/>
      <c r="TRL120" s="267"/>
      <c r="TRM120" s="267"/>
      <c r="TRN120" s="88"/>
      <c r="TRO120" s="89"/>
      <c r="TRP120" s="88"/>
      <c r="TRQ120" s="267"/>
      <c r="TRR120" s="267"/>
      <c r="TRS120" s="267"/>
      <c r="TRT120" s="267"/>
      <c r="TRU120" s="267"/>
      <c r="TRV120" s="267"/>
      <c r="TRW120" s="267"/>
      <c r="TRX120" s="267"/>
      <c r="TRY120" s="267"/>
      <c r="TRZ120" s="267"/>
      <c r="TSA120" s="267"/>
      <c r="TSB120" s="267"/>
      <c r="TSC120" s="88"/>
      <c r="TSD120" s="267"/>
      <c r="TSE120" s="267"/>
      <c r="TSF120" s="88"/>
      <c r="TSG120" s="89"/>
      <c r="TSH120" s="88"/>
      <c r="TSI120" s="267"/>
      <c r="TSJ120" s="267"/>
      <c r="TSK120" s="267"/>
      <c r="TSL120" s="267"/>
      <c r="TSM120" s="267"/>
      <c r="TSN120" s="267"/>
      <c r="TSO120" s="267"/>
      <c r="TSP120" s="267"/>
      <c r="TSQ120" s="267"/>
      <c r="TSR120" s="267"/>
      <c r="TSS120" s="267"/>
      <c r="TST120" s="267"/>
      <c r="TSU120" s="88"/>
      <c r="TSV120" s="267"/>
      <c r="TSW120" s="267"/>
      <c r="TSX120" s="88"/>
      <c r="TSY120" s="89"/>
      <c r="TSZ120" s="88"/>
      <c r="TTA120" s="267"/>
      <c r="TTB120" s="267"/>
      <c r="TTC120" s="267"/>
      <c r="TTD120" s="267"/>
      <c r="TTE120" s="267"/>
      <c r="TTF120" s="267"/>
      <c r="TTG120" s="267"/>
      <c r="TTH120" s="267"/>
      <c r="TTI120" s="267"/>
      <c r="TTJ120" s="267"/>
      <c r="TTK120" s="267"/>
      <c r="TTL120" s="267"/>
      <c r="TTM120" s="88"/>
      <c r="TTN120" s="267"/>
      <c r="TTO120" s="267"/>
      <c r="TTP120" s="88"/>
      <c r="TTQ120" s="89"/>
      <c r="TTR120" s="88"/>
      <c r="TTS120" s="267"/>
      <c r="TTT120" s="267"/>
      <c r="TTU120" s="267"/>
      <c r="TTV120" s="267"/>
      <c r="TTW120" s="267"/>
      <c r="TTX120" s="267"/>
      <c r="TTY120" s="267"/>
      <c r="TTZ120" s="267"/>
      <c r="TUA120" s="267"/>
      <c r="TUB120" s="267"/>
      <c r="TUC120" s="267"/>
      <c r="TUD120" s="267"/>
      <c r="TUE120" s="88"/>
      <c r="TUF120" s="267"/>
      <c r="TUG120" s="267"/>
      <c r="TUH120" s="88"/>
      <c r="TUI120" s="89"/>
      <c r="TUJ120" s="88"/>
      <c r="TUK120" s="267"/>
      <c r="TUL120" s="267"/>
      <c r="TUM120" s="267"/>
      <c r="TUN120" s="267"/>
      <c r="TUO120" s="267"/>
      <c r="TUP120" s="267"/>
      <c r="TUQ120" s="267"/>
      <c r="TUR120" s="267"/>
      <c r="TUS120" s="267"/>
      <c r="TUT120" s="267"/>
      <c r="TUU120" s="267"/>
      <c r="TUV120" s="267"/>
      <c r="TUW120" s="88"/>
      <c r="TUX120" s="267"/>
      <c r="TUY120" s="267"/>
      <c r="TUZ120" s="88"/>
      <c r="TVA120" s="89"/>
      <c r="TVB120" s="88"/>
      <c r="TVC120" s="267"/>
      <c r="TVD120" s="267"/>
      <c r="TVE120" s="267"/>
      <c r="TVF120" s="267"/>
      <c r="TVG120" s="267"/>
      <c r="TVH120" s="267"/>
      <c r="TVI120" s="267"/>
      <c r="TVJ120" s="267"/>
      <c r="TVK120" s="267"/>
      <c r="TVL120" s="267"/>
      <c r="TVM120" s="267"/>
      <c r="TVN120" s="267"/>
      <c r="TVO120" s="88"/>
      <c r="TVP120" s="267"/>
      <c r="TVQ120" s="267"/>
      <c r="TVR120" s="88"/>
      <c r="TVS120" s="89"/>
      <c r="TVT120" s="88"/>
      <c r="TVU120" s="267"/>
      <c r="TVV120" s="267"/>
      <c r="TVW120" s="267"/>
      <c r="TVX120" s="267"/>
      <c r="TVY120" s="267"/>
      <c r="TVZ120" s="267"/>
      <c r="TWA120" s="267"/>
      <c r="TWB120" s="267"/>
      <c r="TWC120" s="267"/>
      <c r="TWD120" s="267"/>
      <c r="TWE120" s="267"/>
      <c r="TWF120" s="267"/>
      <c r="TWG120" s="88"/>
      <c r="TWH120" s="267"/>
      <c r="TWI120" s="267"/>
      <c r="TWJ120" s="88"/>
      <c r="TWK120" s="89"/>
      <c r="TWL120" s="88"/>
      <c r="TWM120" s="267"/>
      <c r="TWN120" s="267"/>
      <c r="TWO120" s="267"/>
      <c r="TWP120" s="267"/>
      <c r="TWQ120" s="267"/>
      <c r="TWR120" s="267"/>
      <c r="TWS120" s="267"/>
      <c r="TWT120" s="267"/>
      <c r="TWU120" s="267"/>
      <c r="TWV120" s="267"/>
      <c r="TWW120" s="267"/>
      <c r="TWX120" s="267"/>
      <c r="TWY120" s="88"/>
      <c r="TWZ120" s="267"/>
      <c r="TXA120" s="267"/>
      <c r="TXB120" s="88"/>
      <c r="TXC120" s="89"/>
      <c r="TXD120" s="88"/>
      <c r="TXE120" s="267"/>
      <c r="TXF120" s="267"/>
      <c r="TXG120" s="267"/>
      <c r="TXH120" s="267"/>
      <c r="TXI120" s="267"/>
      <c r="TXJ120" s="267"/>
      <c r="TXK120" s="267"/>
      <c r="TXL120" s="267"/>
      <c r="TXM120" s="267"/>
      <c r="TXN120" s="267"/>
      <c r="TXO120" s="267"/>
      <c r="TXP120" s="267"/>
      <c r="TXQ120" s="88"/>
      <c r="TXR120" s="267"/>
      <c r="TXS120" s="267"/>
      <c r="TXT120" s="88"/>
      <c r="TXU120" s="89"/>
      <c r="TXV120" s="88"/>
      <c r="TXW120" s="267"/>
      <c r="TXX120" s="267"/>
      <c r="TXY120" s="267"/>
      <c r="TXZ120" s="267"/>
      <c r="TYA120" s="267"/>
      <c r="TYB120" s="267"/>
      <c r="TYC120" s="267"/>
      <c r="TYD120" s="267"/>
      <c r="TYE120" s="267"/>
      <c r="TYF120" s="267"/>
      <c r="TYG120" s="267"/>
      <c r="TYH120" s="267"/>
      <c r="TYI120" s="88"/>
      <c r="TYJ120" s="267"/>
      <c r="TYK120" s="267"/>
      <c r="TYL120" s="88"/>
      <c r="TYM120" s="89"/>
      <c r="TYN120" s="88"/>
      <c r="TYO120" s="267"/>
      <c r="TYP120" s="267"/>
      <c r="TYQ120" s="267"/>
      <c r="TYR120" s="267"/>
      <c r="TYS120" s="267"/>
      <c r="TYT120" s="267"/>
      <c r="TYU120" s="267"/>
      <c r="TYV120" s="267"/>
      <c r="TYW120" s="267"/>
      <c r="TYX120" s="267"/>
      <c r="TYY120" s="267"/>
      <c r="TYZ120" s="267"/>
      <c r="TZA120" s="88"/>
      <c r="TZB120" s="267"/>
      <c r="TZC120" s="267"/>
      <c r="TZD120" s="88"/>
      <c r="TZE120" s="89"/>
      <c r="TZF120" s="88"/>
      <c r="TZG120" s="267"/>
      <c r="TZH120" s="267"/>
      <c r="TZI120" s="267"/>
      <c r="TZJ120" s="267"/>
      <c r="TZK120" s="267"/>
      <c r="TZL120" s="267"/>
      <c r="TZM120" s="267"/>
      <c r="TZN120" s="267"/>
      <c r="TZO120" s="267"/>
      <c r="TZP120" s="267"/>
      <c r="TZQ120" s="267"/>
      <c r="TZR120" s="267"/>
      <c r="TZS120" s="88"/>
      <c r="TZT120" s="267"/>
      <c r="TZU120" s="267"/>
      <c r="TZV120" s="88"/>
      <c r="TZW120" s="89"/>
      <c r="TZX120" s="88"/>
      <c r="TZY120" s="267"/>
      <c r="TZZ120" s="267"/>
      <c r="UAA120" s="267"/>
      <c r="UAB120" s="267"/>
      <c r="UAC120" s="267"/>
      <c r="UAD120" s="267"/>
      <c r="UAE120" s="267"/>
      <c r="UAF120" s="267"/>
      <c r="UAG120" s="267"/>
      <c r="UAH120" s="267"/>
      <c r="UAI120" s="267"/>
      <c r="UAJ120" s="267"/>
      <c r="UAK120" s="88"/>
      <c r="UAL120" s="267"/>
      <c r="UAM120" s="267"/>
      <c r="UAN120" s="88"/>
      <c r="UAO120" s="89"/>
      <c r="UAP120" s="88"/>
      <c r="UAQ120" s="267"/>
      <c r="UAR120" s="267"/>
      <c r="UAS120" s="267"/>
      <c r="UAT120" s="267"/>
      <c r="UAU120" s="267"/>
      <c r="UAV120" s="267"/>
      <c r="UAW120" s="267"/>
      <c r="UAX120" s="267"/>
      <c r="UAY120" s="267"/>
      <c r="UAZ120" s="267"/>
      <c r="UBA120" s="267"/>
      <c r="UBB120" s="267"/>
      <c r="UBC120" s="88"/>
      <c r="UBD120" s="267"/>
      <c r="UBE120" s="267"/>
      <c r="UBF120" s="88"/>
      <c r="UBG120" s="89"/>
      <c r="UBH120" s="88"/>
      <c r="UBI120" s="267"/>
      <c r="UBJ120" s="267"/>
      <c r="UBK120" s="267"/>
      <c r="UBL120" s="267"/>
      <c r="UBM120" s="267"/>
      <c r="UBN120" s="267"/>
      <c r="UBO120" s="267"/>
      <c r="UBP120" s="267"/>
      <c r="UBQ120" s="267"/>
      <c r="UBR120" s="267"/>
      <c r="UBS120" s="267"/>
      <c r="UBT120" s="267"/>
      <c r="UBU120" s="88"/>
      <c r="UBV120" s="267"/>
      <c r="UBW120" s="267"/>
      <c r="UBX120" s="88"/>
      <c r="UBY120" s="89"/>
      <c r="UBZ120" s="88"/>
      <c r="UCA120" s="267"/>
      <c r="UCB120" s="267"/>
      <c r="UCC120" s="267"/>
      <c r="UCD120" s="267"/>
      <c r="UCE120" s="267"/>
      <c r="UCF120" s="267"/>
      <c r="UCG120" s="267"/>
      <c r="UCH120" s="267"/>
      <c r="UCI120" s="267"/>
      <c r="UCJ120" s="267"/>
      <c r="UCK120" s="267"/>
      <c r="UCL120" s="267"/>
      <c r="UCM120" s="88"/>
      <c r="UCN120" s="267"/>
      <c r="UCO120" s="267"/>
      <c r="UCP120" s="88"/>
      <c r="UCQ120" s="89"/>
      <c r="UCR120" s="88"/>
      <c r="UCS120" s="267"/>
      <c r="UCT120" s="267"/>
      <c r="UCU120" s="267"/>
      <c r="UCV120" s="267"/>
      <c r="UCW120" s="267"/>
      <c r="UCX120" s="267"/>
      <c r="UCY120" s="267"/>
      <c r="UCZ120" s="267"/>
      <c r="UDA120" s="267"/>
      <c r="UDB120" s="267"/>
      <c r="UDC120" s="267"/>
      <c r="UDD120" s="267"/>
      <c r="UDE120" s="88"/>
      <c r="UDF120" s="267"/>
      <c r="UDG120" s="267"/>
      <c r="UDH120" s="88"/>
      <c r="UDI120" s="89"/>
      <c r="UDJ120" s="88"/>
      <c r="UDK120" s="267"/>
      <c r="UDL120" s="267"/>
      <c r="UDM120" s="267"/>
      <c r="UDN120" s="267"/>
      <c r="UDO120" s="267"/>
      <c r="UDP120" s="267"/>
      <c r="UDQ120" s="267"/>
      <c r="UDR120" s="267"/>
      <c r="UDS120" s="267"/>
      <c r="UDT120" s="267"/>
      <c r="UDU120" s="267"/>
      <c r="UDV120" s="267"/>
      <c r="UDW120" s="88"/>
      <c r="UDX120" s="267"/>
      <c r="UDY120" s="267"/>
      <c r="UDZ120" s="88"/>
      <c r="UEA120" s="89"/>
      <c r="UEB120" s="88"/>
      <c r="UEC120" s="267"/>
      <c r="UED120" s="267"/>
      <c r="UEE120" s="267"/>
      <c r="UEF120" s="267"/>
      <c r="UEG120" s="267"/>
      <c r="UEH120" s="267"/>
      <c r="UEI120" s="267"/>
      <c r="UEJ120" s="267"/>
      <c r="UEK120" s="267"/>
      <c r="UEL120" s="267"/>
      <c r="UEM120" s="267"/>
      <c r="UEN120" s="267"/>
      <c r="UEO120" s="88"/>
      <c r="UEP120" s="267"/>
      <c r="UEQ120" s="267"/>
      <c r="UER120" s="88"/>
      <c r="UES120" s="89"/>
      <c r="UET120" s="88"/>
      <c r="UEU120" s="267"/>
      <c r="UEV120" s="267"/>
      <c r="UEW120" s="267"/>
      <c r="UEX120" s="267"/>
      <c r="UEY120" s="267"/>
      <c r="UEZ120" s="267"/>
      <c r="UFA120" s="267"/>
      <c r="UFB120" s="267"/>
      <c r="UFC120" s="267"/>
      <c r="UFD120" s="267"/>
      <c r="UFE120" s="267"/>
      <c r="UFF120" s="267"/>
      <c r="UFG120" s="88"/>
      <c r="UFH120" s="267"/>
      <c r="UFI120" s="267"/>
      <c r="UFJ120" s="88"/>
      <c r="UFK120" s="89"/>
      <c r="UFL120" s="88"/>
      <c r="UFM120" s="267"/>
      <c r="UFN120" s="267"/>
      <c r="UFO120" s="267"/>
      <c r="UFP120" s="267"/>
      <c r="UFQ120" s="267"/>
      <c r="UFR120" s="267"/>
      <c r="UFS120" s="267"/>
      <c r="UFT120" s="267"/>
      <c r="UFU120" s="267"/>
      <c r="UFV120" s="267"/>
      <c r="UFW120" s="267"/>
      <c r="UFX120" s="267"/>
      <c r="UFY120" s="88"/>
      <c r="UFZ120" s="267"/>
      <c r="UGA120" s="267"/>
      <c r="UGB120" s="88"/>
      <c r="UGC120" s="89"/>
      <c r="UGD120" s="88"/>
      <c r="UGE120" s="267"/>
      <c r="UGF120" s="267"/>
      <c r="UGG120" s="267"/>
      <c r="UGH120" s="267"/>
      <c r="UGI120" s="267"/>
      <c r="UGJ120" s="267"/>
      <c r="UGK120" s="267"/>
      <c r="UGL120" s="267"/>
      <c r="UGM120" s="267"/>
      <c r="UGN120" s="267"/>
      <c r="UGO120" s="267"/>
      <c r="UGP120" s="267"/>
      <c r="UGQ120" s="88"/>
      <c r="UGR120" s="267"/>
      <c r="UGS120" s="267"/>
      <c r="UGT120" s="88"/>
      <c r="UGU120" s="89"/>
      <c r="UGV120" s="88"/>
      <c r="UGW120" s="267"/>
      <c r="UGX120" s="267"/>
      <c r="UGY120" s="267"/>
      <c r="UGZ120" s="267"/>
      <c r="UHA120" s="267"/>
      <c r="UHB120" s="267"/>
      <c r="UHC120" s="267"/>
      <c r="UHD120" s="267"/>
      <c r="UHE120" s="267"/>
      <c r="UHF120" s="267"/>
      <c r="UHG120" s="267"/>
      <c r="UHH120" s="267"/>
      <c r="UHI120" s="88"/>
      <c r="UHJ120" s="267"/>
      <c r="UHK120" s="267"/>
      <c r="UHL120" s="88"/>
      <c r="UHM120" s="89"/>
      <c r="UHN120" s="88"/>
      <c r="UHO120" s="267"/>
      <c r="UHP120" s="267"/>
      <c r="UHQ120" s="267"/>
      <c r="UHR120" s="267"/>
      <c r="UHS120" s="267"/>
      <c r="UHT120" s="267"/>
      <c r="UHU120" s="267"/>
      <c r="UHV120" s="267"/>
      <c r="UHW120" s="267"/>
      <c r="UHX120" s="267"/>
      <c r="UHY120" s="267"/>
      <c r="UHZ120" s="267"/>
      <c r="UIA120" s="88"/>
      <c r="UIB120" s="267"/>
      <c r="UIC120" s="267"/>
      <c r="UID120" s="88"/>
      <c r="UIE120" s="89"/>
      <c r="UIF120" s="88"/>
      <c r="UIG120" s="267"/>
      <c r="UIH120" s="267"/>
      <c r="UII120" s="267"/>
      <c r="UIJ120" s="267"/>
      <c r="UIK120" s="267"/>
      <c r="UIL120" s="267"/>
      <c r="UIM120" s="267"/>
      <c r="UIN120" s="267"/>
      <c r="UIO120" s="267"/>
      <c r="UIP120" s="267"/>
      <c r="UIQ120" s="267"/>
      <c r="UIR120" s="267"/>
      <c r="UIS120" s="88"/>
      <c r="UIT120" s="267"/>
      <c r="UIU120" s="267"/>
      <c r="UIV120" s="88"/>
      <c r="UIW120" s="89"/>
      <c r="UIX120" s="88"/>
      <c r="UIY120" s="267"/>
      <c r="UIZ120" s="267"/>
      <c r="UJA120" s="267"/>
      <c r="UJB120" s="267"/>
      <c r="UJC120" s="267"/>
      <c r="UJD120" s="267"/>
      <c r="UJE120" s="267"/>
      <c r="UJF120" s="267"/>
      <c r="UJG120" s="267"/>
      <c r="UJH120" s="267"/>
      <c r="UJI120" s="267"/>
      <c r="UJJ120" s="267"/>
      <c r="UJK120" s="88"/>
      <c r="UJL120" s="267"/>
      <c r="UJM120" s="267"/>
      <c r="UJN120" s="88"/>
      <c r="UJO120" s="89"/>
      <c r="UJP120" s="88"/>
      <c r="UJQ120" s="267"/>
      <c r="UJR120" s="267"/>
      <c r="UJS120" s="267"/>
      <c r="UJT120" s="267"/>
      <c r="UJU120" s="267"/>
      <c r="UJV120" s="267"/>
      <c r="UJW120" s="267"/>
      <c r="UJX120" s="267"/>
      <c r="UJY120" s="267"/>
      <c r="UJZ120" s="267"/>
      <c r="UKA120" s="267"/>
      <c r="UKB120" s="267"/>
      <c r="UKC120" s="88"/>
      <c r="UKD120" s="267"/>
      <c r="UKE120" s="267"/>
      <c r="UKF120" s="88"/>
      <c r="UKG120" s="89"/>
      <c r="UKH120" s="88"/>
      <c r="UKI120" s="267"/>
      <c r="UKJ120" s="267"/>
      <c r="UKK120" s="267"/>
      <c r="UKL120" s="267"/>
      <c r="UKM120" s="267"/>
      <c r="UKN120" s="267"/>
      <c r="UKO120" s="267"/>
      <c r="UKP120" s="267"/>
      <c r="UKQ120" s="267"/>
      <c r="UKR120" s="267"/>
      <c r="UKS120" s="267"/>
      <c r="UKT120" s="267"/>
      <c r="UKU120" s="88"/>
      <c r="UKV120" s="267"/>
      <c r="UKW120" s="267"/>
      <c r="UKX120" s="88"/>
      <c r="UKY120" s="89"/>
      <c r="UKZ120" s="88"/>
      <c r="ULA120" s="267"/>
      <c r="ULB120" s="267"/>
      <c r="ULC120" s="267"/>
      <c r="ULD120" s="267"/>
      <c r="ULE120" s="267"/>
      <c r="ULF120" s="267"/>
      <c r="ULG120" s="267"/>
      <c r="ULH120" s="267"/>
      <c r="ULI120" s="267"/>
      <c r="ULJ120" s="267"/>
      <c r="ULK120" s="267"/>
      <c r="ULL120" s="267"/>
      <c r="ULM120" s="88"/>
      <c r="ULN120" s="267"/>
      <c r="ULO120" s="267"/>
      <c r="ULP120" s="88"/>
      <c r="ULQ120" s="89"/>
      <c r="ULR120" s="88"/>
      <c r="ULS120" s="267"/>
      <c r="ULT120" s="267"/>
      <c r="ULU120" s="267"/>
      <c r="ULV120" s="267"/>
      <c r="ULW120" s="267"/>
      <c r="ULX120" s="267"/>
      <c r="ULY120" s="267"/>
      <c r="ULZ120" s="267"/>
      <c r="UMA120" s="267"/>
      <c r="UMB120" s="267"/>
      <c r="UMC120" s="267"/>
      <c r="UMD120" s="267"/>
      <c r="UME120" s="88"/>
      <c r="UMF120" s="267"/>
      <c r="UMG120" s="267"/>
      <c r="UMH120" s="88"/>
      <c r="UMI120" s="89"/>
      <c r="UMJ120" s="88"/>
      <c r="UMK120" s="267"/>
      <c r="UML120" s="267"/>
      <c r="UMM120" s="267"/>
      <c r="UMN120" s="267"/>
      <c r="UMO120" s="267"/>
      <c r="UMP120" s="267"/>
      <c r="UMQ120" s="267"/>
      <c r="UMR120" s="267"/>
      <c r="UMS120" s="267"/>
      <c r="UMT120" s="267"/>
      <c r="UMU120" s="267"/>
      <c r="UMV120" s="267"/>
      <c r="UMW120" s="88"/>
      <c r="UMX120" s="267"/>
      <c r="UMY120" s="267"/>
      <c r="UMZ120" s="88"/>
      <c r="UNA120" s="89"/>
      <c r="UNB120" s="88"/>
      <c r="UNC120" s="267"/>
      <c r="UND120" s="267"/>
      <c r="UNE120" s="267"/>
      <c r="UNF120" s="267"/>
      <c r="UNG120" s="267"/>
      <c r="UNH120" s="267"/>
      <c r="UNI120" s="267"/>
      <c r="UNJ120" s="267"/>
      <c r="UNK120" s="267"/>
      <c r="UNL120" s="267"/>
      <c r="UNM120" s="267"/>
      <c r="UNN120" s="267"/>
      <c r="UNO120" s="88"/>
      <c r="UNP120" s="267"/>
      <c r="UNQ120" s="267"/>
      <c r="UNR120" s="88"/>
      <c r="UNS120" s="89"/>
      <c r="UNT120" s="88"/>
      <c r="UNU120" s="267"/>
      <c r="UNV120" s="267"/>
      <c r="UNW120" s="267"/>
      <c r="UNX120" s="267"/>
      <c r="UNY120" s="267"/>
      <c r="UNZ120" s="267"/>
      <c r="UOA120" s="267"/>
      <c r="UOB120" s="267"/>
      <c r="UOC120" s="267"/>
      <c r="UOD120" s="267"/>
      <c r="UOE120" s="267"/>
      <c r="UOF120" s="267"/>
      <c r="UOG120" s="88"/>
      <c r="UOH120" s="267"/>
      <c r="UOI120" s="267"/>
      <c r="UOJ120" s="88"/>
      <c r="UOK120" s="89"/>
      <c r="UOL120" s="88"/>
      <c r="UOM120" s="267"/>
      <c r="UON120" s="267"/>
      <c r="UOO120" s="267"/>
      <c r="UOP120" s="267"/>
      <c r="UOQ120" s="267"/>
      <c r="UOR120" s="267"/>
      <c r="UOS120" s="267"/>
      <c r="UOT120" s="267"/>
      <c r="UOU120" s="267"/>
      <c r="UOV120" s="267"/>
      <c r="UOW120" s="267"/>
      <c r="UOX120" s="267"/>
      <c r="UOY120" s="88"/>
      <c r="UOZ120" s="267"/>
      <c r="UPA120" s="267"/>
      <c r="UPB120" s="88"/>
      <c r="UPC120" s="89"/>
      <c r="UPD120" s="88"/>
      <c r="UPE120" s="267"/>
      <c r="UPF120" s="267"/>
      <c r="UPG120" s="267"/>
      <c r="UPH120" s="267"/>
      <c r="UPI120" s="267"/>
      <c r="UPJ120" s="267"/>
      <c r="UPK120" s="267"/>
      <c r="UPL120" s="267"/>
      <c r="UPM120" s="267"/>
      <c r="UPN120" s="267"/>
      <c r="UPO120" s="267"/>
      <c r="UPP120" s="267"/>
      <c r="UPQ120" s="88"/>
      <c r="UPR120" s="267"/>
      <c r="UPS120" s="267"/>
      <c r="UPT120" s="88"/>
      <c r="UPU120" s="89"/>
      <c r="UPV120" s="88"/>
      <c r="UPW120" s="267"/>
      <c r="UPX120" s="267"/>
      <c r="UPY120" s="267"/>
      <c r="UPZ120" s="267"/>
      <c r="UQA120" s="267"/>
      <c r="UQB120" s="267"/>
      <c r="UQC120" s="267"/>
      <c r="UQD120" s="267"/>
      <c r="UQE120" s="267"/>
      <c r="UQF120" s="267"/>
      <c r="UQG120" s="267"/>
      <c r="UQH120" s="267"/>
      <c r="UQI120" s="88"/>
      <c r="UQJ120" s="267"/>
      <c r="UQK120" s="267"/>
      <c r="UQL120" s="88"/>
      <c r="UQM120" s="89"/>
      <c r="UQN120" s="88"/>
      <c r="UQO120" s="267"/>
      <c r="UQP120" s="267"/>
      <c r="UQQ120" s="267"/>
      <c r="UQR120" s="267"/>
      <c r="UQS120" s="267"/>
      <c r="UQT120" s="267"/>
      <c r="UQU120" s="267"/>
      <c r="UQV120" s="267"/>
      <c r="UQW120" s="267"/>
      <c r="UQX120" s="267"/>
      <c r="UQY120" s="267"/>
      <c r="UQZ120" s="267"/>
      <c r="URA120" s="88"/>
      <c r="URB120" s="267"/>
      <c r="URC120" s="267"/>
      <c r="URD120" s="88"/>
      <c r="URE120" s="89"/>
      <c r="URF120" s="88"/>
      <c r="URG120" s="267"/>
      <c r="URH120" s="267"/>
      <c r="URI120" s="267"/>
      <c r="URJ120" s="267"/>
      <c r="URK120" s="267"/>
      <c r="URL120" s="267"/>
      <c r="URM120" s="267"/>
      <c r="URN120" s="267"/>
      <c r="URO120" s="267"/>
      <c r="URP120" s="267"/>
      <c r="URQ120" s="267"/>
      <c r="URR120" s="267"/>
      <c r="URS120" s="88"/>
      <c r="URT120" s="267"/>
      <c r="URU120" s="267"/>
      <c r="URV120" s="88"/>
      <c r="URW120" s="89"/>
      <c r="URX120" s="88"/>
      <c r="URY120" s="267"/>
      <c r="URZ120" s="267"/>
      <c r="USA120" s="267"/>
      <c r="USB120" s="267"/>
      <c r="USC120" s="267"/>
      <c r="USD120" s="267"/>
      <c r="USE120" s="267"/>
      <c r="USF120" s="267"/>
      <c r="USG120" s="267"/>
      <c r="USH120" s="267"/>
      <c r="USI120" s="267"/>
      <c r="USJ120" s="267"/>
      <c r="USK120" s="88"/>
      <c r="USL120" s="267"/>
      <c r="USM120" s="267"/>
      <c r="USN120" s="88"/>
      <c r="USO120" s="89"/>
      <c r="USP120" s="88"/>
      <c r="USQ120" s="267"/>
      <c r="USR120" s="267"/>
      <c r="USS120" s="267"/>
      <c r="UST120" s="267"/>
      <c r="USU120" s="267"/>
      <c r="USV120" s="267"/>
      <c r="USW120" s="267"/>
      <c r="USX120" s="267"/>
      <c r="USY120" s="267"/>
      <c r="USZ120" s="267"/>
      <c r="UTA120" s="267"/>
      <c r="UTB120" s="267"/>
      <c r="UTC120" s="88"/>
      <c r="UTD120" s="267"/>
      <c r="UTE120" s="267"/>
      <c r="UTF120" s="88"/>
      <c r="UTG120" s="89"/>
      <c r="UTH120" s="88"/>
      <c r="UTI120" s="267"/>
      <c r="UTJ120" s="267"/>
      <c r="UTK120" s="267"/>
      <c r="UTL120" s="267"/>
      <c r="UTM120" s="267"/>
      <c r="UTN120" s="267"/>
      <c r="UTO120" s="267"/>
      <c r="UTP120" s="267"/>
      <c r="UTQ120" s="267"/>
      <c r="UTR120" s="267"/>
      <c r="UTS120" s="267"/>
      <c r="UTT120" s="267"/>
      <c r="UTU120" s="88"/>
      <c r="UTV120" s="267"/>
      <c r="UTW120" s="267"/>
      <c r="UTX120" s="88"/>
      <c r="UTY120" s="89"/>
      <c r="UTZ120" s="88"/>
      <c r="UUA120" s="267"/>
      <c r="UUB120" s="267"/>
      <c r="UUC120" s="267"/>
      <c r="UUD120" s="267"/>
      <c r="UUE120" s="267"/>
      <c r="UUF120" s="267"/>
      <c r="UUG120" s="267"/>
      <c r="UUH120" s="267"/>
      <c r="UUI120" s="267"/>
      <c r="UUJ120" s="267"/>
      <c r="UUK120" s="267"/>
      <c r="UUL120" s="267"/>
      <c r="UUM120" s="88"/>
      <c r="UUN120" s="267"/>
      <c r="UUO120" s="267"/>
      <c r="UUP120" s="88"/>
      <c r="UUQ120" s="89"/>
      <c r="UUR120" s="88"/>
      <c r="UUS120" s="267"/>
      <c r="UUT120" s="267"/>
      <c r="UUU120" s="267"/>
      <c r="UUV120" s="267"/>
      <c r="UUW120" s="267"/>
      <c r="UUX120" s="267"/>
      <c r="UUY120" s="267"/>
      <c r="UUZ120" s="267"/>
      <c r="UVA120" s="267"/>
      <c r="UVB120" s="267"/>
      <c r="UVC120" s="267"/>
      <c r="UVD120" s="267"/>
      <c r="UVE120" s="88"/>
      <c r="UVF120" s="267"/>
      <c r="UVG120" s="267"/>
      <c r="UVH120" s="88"/>
      <c r="UVI120" s="89"/>
      <c r="UVJ120" s="88"/>
      <c r="UVK120" s="267"/>
      <c r="UVL120" s="267"/>
      <c r="UVM120" s="267"/>
      <c r="UVN120" s="267"/>
      <c r="UVO120" s="267"/>
      <c r="UVP120" s="267"/>
      <c r="UVQ120" s="267"/>
      <c r="UVR120" s="267"/>
      <c r="UVS120" s="267"/>
      <c r="UVT120" s="267"/>
      <c r="UVU120" s="267"/>
      <c r="UVV120" s="267"/>
      <c r="UVW120" s="88"/>
      <c r="UVX120" s="267"/>
      <c r="UVY120" s="267"/>
      <c r="UVZ120" s="88"/>
      <c r="UWA120" s="89"/>
      <c r="UWB120" s="88"/>
      <c r="UWC120" s="267"/>
      <c r="UWD120" s="267"/>
      <c r="UWE120" s="267"/>
      <c r="UWF120" s="267"/>
      <c r="UWG120" s="267"/>
      <c r="UWH120" s="267"/>
      <c r="UWI120" s="267"/>
      <c r="UWJ120" s="267"/>
      <c r="UWK120" s="267"/>
      <c r="UWL120" s="267"/>
      <c r="UWM120" s="267"/>
      <c r="UWN120" s="267"/>
      <c r="UWO120" s="88"/>
      <c r="UWP120" s="267"/>
      <c r="UWQ120" s="267"/>
      <c r="UWR120" s="88"/>
      <c r="UWS120" s="89"/>
      <c r="UWT120" s="88"/>
      <c r="UWU120" s="267"/>
      <c r="UWV120" s="267"/>
      <c r="UWW120" s="267"/>
      <c r="UWX120" s="267"/>
      <c r="UWY120" s="267"/>
      <c r="UWZ120" s="267"/>
      <c r="UXA120" s="267"/>
      <c r="UXB120" s="267"/>
      <c r="UXC120" s="267"/>
      <c r="UXD120" s="267"/>
      <c r="UXE120" s="267"/>
      <c r="UXF120" s="267"/>
      <c r="UXG120" s="88"/>
      <c r="UXH120" s="267"/>
      <c r="UXI120" s="267"/>
      <c r="UXJ120" s="88"/>
      <c r="UXK120" s="89"/>
      <c r="UXL120" s="88"/>
      <c r="UXM120" s="267"/>
      <c r="UXN120" s="267"/>
      <c r="UXO120" s="267"/>
      <c r="UXP120" s="267"/>
      <c r="UXQ120" s="267"/>
      <c r="UXR120" s="267"/>
      <c r="UXS120" s="267"/>
      <c r="UXT120" s="267"/>
      <c r="UXU120" s="267"/>
      <c r="UXV120" s="267"/>
      <c r="UXW120" s="267"/>
      <c r="UXX120" s="267"/>
      <c r="UXY120" s="88"/>
      <c r="UXZ120" s="267"/>
      <c r="UYA120" s="267"/>
      <c r="UYB120" s="88"/>
      <c r="UYC120" s="89"/>
      <c r="UYD120" s="88"/>
      <c r="UYE120" s="267"/>
      <c r="UYF120" s="267"/>
      <c r="UYG120" s="267"/>
      <c r="UYH120" s="267"/>
      <c r="UYI120" s="267"/>
      <c r="UYJ120" s="267"/>
      <c r="UYK120" s="267"/>
      <c r="UYL120" s="267"/>
      <c r="UYM120" s="267"/>
      <c r="UYN120" s="267"/>
      <c r="UYO120" s="267"/>
      <c r="UYP120" s="267"/>
      <c r="UYQ120" s="88"/>
      <c r="UYR120" s="267"/>
      <c r="UYS120" s="267"/>
      <c r="UYT120" s="88"/>
      <c r="UYU120" s="89"/>
      <c r="UYV120" s="88"/>
      <c r="UYW120" s="267"/>
      <c r="UYX120" s="267"/>
      <c r="UYY120" s="267"/>
      <c r="UYZ120" s="267"/>
      <c r="UZA120" s="267"/>
      <c r="UZB120" s="267"/>
      <c r="UZC120" s="267"/>
      <c r="UZD120" s="267"/>
      <c r="UZE120" s="267"/>
      <c r="UZF120" s="267"/>
      <c r="UZG120" s="267"/>
      <c r="UZH120" s="267"/>
      <c r="UZI120" s="88"/>
      <c r="UZJ120" s="267"/>
      <c r="UZK120" s="267"/>
      <c r="UZL120" s="88"/>
      <c r="UZM120" s="89"/>
      <c r="UZN120" s="88"/>
      <c r="UZO120" s="267"/>
      <c r="UZP120" s="267"/>
      <c r="UZQ120" s="267"/>
      <c r="UZR120" s="267"/>
      <c r="UZS120" s="267"/>
      <c r="UZT120" s="267"/>
      <c r="UZU120" s="267"/>
      <c r="UZV120" s="267"/>
      <c r="UZW120" s="267"/>
      <c r="UZX120" s="267"/>
      <c r="UZY120" s="267"/>
      <c r="UZZ120" s="267"/>
      <c r="VAA120" s="88"/>
      <c r="VAB120" s="267"/>
      <c r="VAC120" s="267"/>
      <c r="VAD120" s="88"/>
      <c r="VAE120" s="89"/>
      <c r="VAF120" s="88"/>
      <c r="VAG120" s="267"/>
      <c r="VAH120" s="267"/>
      <c r="VAI120" s="267"/>
      <c r="VAJ120" s="267"/>
      <c r="VAK120" s="267"/>
      <c r="VAL120" s="267"/>
      <c r="VAM120" s="267"/>
      <c r="VAN120" s="267"/>
      <c r="VAO120" s="267"/>
      <c r="VAP120" s="267"/>
      <c r="VAQ120" s="267"/>
      <c r="VAR120" s="267"/>
      <c r="VAS120" s="88"/>
      <c r="VAT120" s="267"/>
      <c r="VAU120" s="267"/>
      <c r="VAV120" s="88"/>
      <c r="VAW120" s="89"/>
      <c r="VAX120" s="88"/>
      <c r="VAY120" s="267"/>
      <c r="VAZ120" s="267"/>
      <c r="VBA120" s="267"/>
      <c r="VBB120" s="267"/>
      <c r="VBC120" s="267"/>
      <c r="VBD120" s="267"/>
      <c r="VBE120" s="267"/>
      <c r="VBF120" s="267"/>
      <c r="VBG120" s="267"/>
      <c r="VBH120" s="267"/>
      <c r="VBI120" s="267"/>
      <c r="VBJ120" s="267"/>
      <c r="VBK120" s="88"/>
      <c r="VBL120" s="267"/>
      <c r="VBM120" s="267"/>
      <c r="VBN120" s="88"/>
      <c r="VBO120" s="89"/>
      <c r="VBP120" s="88"/>
      <c r="VBQ120" s="267"/>
      <c r="VBR120" s="267"/>
      <c r="VBS120" s="267"/>
      <c r="VBT120" s="267"/>
      <c r="VBU120" s="267"/>
      <c r="VBV120" s="267"/>
      <c r="VBW120" s="267"/>
      <c r="VBX120" s="267"/>
      <c r="VBY120" s="267"/>
      <c r="VBZ120" s="267"/>
      <c r="VCA120" s="267"/>
      <c r="VCB120" s="267"/>
      <c r="VCC120" s="88"/>
      <c r="VCD120" s="267"/>
      <c r="VCE120" s="267"/>
      <c r="VCF120" s="88"/>
      <c r="VCG120" s="89"/>
      <c r="VCH120" s="88"/>
      <c r="VCI120" s="267"/>
      <c r="VCJ120" s="267"/>
      <c r="VCK120" s="267"/>
      <c r="VCL120" s="267"/>
      <c r="VCM120" s="267"/>
      <c r="VCN120" s="267"/>
      <c r="VCO120" s="267"/>
      <c r="VCP120" s="267"/>
      <c r="VCQ120" s="267"/>
      <c r="VCR120" s="267"/>
      <c r="VCS120" s="267"/>
      <c r="VCT120" s="267"/>
      <c r="VCU120" s="88"/>
      <c r="VCV120" s="267"/>
      <c r="VCW120" s="267"/>
      <c r="VCX120" s="88"/>
      <c r="VCY120" s="89"/>
      <c r="VCZ120" s="88"/>
      <c r="VDA120" s="267"/>
      <c r="VDB120" s="267"/>
      <c r="VDC120" s="267"/>
      <c r="VDD120" s="267"/>
      <c r="VDE120" s="267"/>
      <c r="VDF120" s="267"/>
      <c r="VDG120" s="267"/>
      <c r="VDH120" s="267"/>
      <c r="VDI120" s="267"/>
      <c r="VDJ120" s="267"/>
      <c r="VDK120" s="267"/>
      <c r="VDL120" s="267"/>
      <c r="VDM120" s="88"/>
      <c r="VDN120" s="267"/>
      <c r="VDO120" s="267"/>
      <c r="VDP120" s="88"/>
      <c r="VDQ120" s="89"/>
      <c r="VDR120" s="88"/>
      <c r="VDS120" s="267"/>
      <c r="VDT120" s="267"/>
      <c r="VDU120" s="267"/>
      <c r="VDV120" s="267"/>
      <c r="VDW120" s="267"/>
      <c r="VDX120" s="267"/>
      <c r="VDY120" s="267"/>
      <c r="VDZ120" s="267"/>
      <c r="VEA120" s="267"/>
      <c r="VEB120" s="267"/>
      <c r="VEC120" s="267"/>
      <c r="VED120" s="267"/>
      <c r="VEE120" s="88"/>
      <c r="VEF120" s="267"/>
      <c r="VEG120" s="267"/>
      <c r="VEH120" s="88"/>
      <c r="VEI120" s="89"/>
      <c r="VEJ120" s="88"/>
      <c r="VEK120" s="267"/>
      <c r="VEL120" s="267"/>
      <c r="VEM120" s="267"/>
      <c r="VEN120" s="267"/>
      <c r="VEO120" s="267"/>
      <c r="VEP120" s="267"/>
      <c r="VEQ120" s="267"/>
      <c r="VER120" s="267"/>
      <c r="VES120" s="267"/>
      <c r="VET120" s="267"/>
      <c r="VEU120" s="267"/>
      <c r="VEV120" s="267"/>
      <c r="VEW120" s="88"/>
      <c r="VEX120" s="267"/>
      <c r="VEY120" s="267"/>
      <c r="VEZ120" s="88"/>
      <c r="VFA120" s="89"/>
      <c r="VFB120" s="88"/>
      <c r="VFC120" s="267"/>
      <c r="VFD120" s="267"/>
      <c r="VFE120" s="267"/>
      <c r="VFF120" s="267"/>
      <c r="VFG120" s="267"/>
      <c r="VFH120" s="267"/>
      <c r="VFI120" s="267"/>
      <c r="VFJ120" s="267"/>
      <c r="VFK120" s="267"/>
      <c r="VFL120" s="267"/>
      <c r="VFM120" s="267"/>
      <c r="VFN120" s="267"/>
      <c r="VFO120" s="88"/>
      <c r="VFP120" s="267"/>
      <c r="VFQ120" s="267"/>
      <c r="VFR120" s="88"/>
      <c r="VFS120" s="89"/>
      <c r="VFT120" s="88"/>
      <c r="VFU120" s="267"/>
      <c r="VFV120" s="267"/>
      <c r="VFW120" s="267"/>
      <c r="VFX120" s="267"/>
      <c r="VFY120" s="267"/>
      <c r="VFZ120" s="267"/>
      <c r="VGA120" s="267"/>
      <c r="VGB120" s="267"/>
      <c r="VGC120" s="267"/>
      <c r="VGD120" s="267"/>
      <c r="VGE120" s="267"/>
      <c r="VGF120" s="267"/>
      <c r="VGG120" s="88"/>
      <c r="VGH120" s="267"/>
      <c r="VGI120" s="267"/>
      <c r="VGJ120" s="88"/>
      <c r="VGK120" s="89"/>
      <c r="VGL120" s="88"/>
      <c r="VGM120" s="267"/>
      <c r="VGN120" s="267"/>
      <c r="VGO120" s="267"/>
      <c r="VGP120" s="267"/>
      <c r="VGQ120" s="267"/>
      <c r="VGR120" s="267"/>
      <c r="VGS120" s="267"/>
      <c r="VGT120" s="267"/>
      <c r="VGU120" s="267"/>
      <c r="VGV120" s="267"/>
      <c r="VGW120" s="267"/>
      <c r="VGX120" s="267"/>
      <c r="VGY120" s="88"/>
      <c r="VGZ120" s="267"/>
      <c r="VHA120" s="267"/>
      <c r="VHB120" s="88"/>
      <c r="VHC120" s="89"/>
      <c r="VHD120" s="88"/>
      <c r="VHE120" s="267"/>
      <c r="VHF120" s="267"/>
      <c r="VHG120" s="267"/>
      <c r="VHH120" s="267"/>
      <c r="VHI120" s="267"/>
      <c r="VHJ120" s="267"/>
      <c r="VHK120" s="267"/>
      <c r="VHL120" s="267"/>
      <c r="VHM120" s="267"/>
      <c r="VHN120" s="267"/>
      <c r="VHO120" s="267"/>
      <c r="VHP120" s="267"/>
      <c r="VHQ120" s="88"/>
      <c r="VHR120" s="267"/>
      <c r="VHS120" s="267"/>
      <c r="VHT120" s="88"/>
      <c r="VHU120" s="89"/>
      <c r="VHV120" s="88"/>
      <c r="VHW120" s="267"/>
      <c r="VHX120" s="267"/>
      <c r="VHY120" s="267"/>
      <c r="VHZ120" s="267"/>
      <c r="VIA120" s="267"/>
      <c r="VIB120" s="267"/>
      <c r="VIC120" s="267"/>
      <c r="VID120" s="267"/>
      <c r="VIE120" s="267"/>
      <c r="VIF120" s="267"/>
      <c r="VIG120" s="267"/>
      <c r="VIH120" s="267"/>
      <c r="VII120" s="88"/>
      <c r="VIJ120" s="267"/>
      <c r="VIK120" s="267"/>
      <c r="VIL120" s="88"/>
      <c r="VIM120" s="89"/>
      <c r="VIN120" s="88"/>
      <c r="VIO120" s="267"/>
      <c r="VIP120" s="267"/>
      <c r="VIQ120" s="267"/>
      <c r="VIR120" s="267"/>
      <c r="VIS120" s="267"/>
      <c r="VIT120" s="267"/>
      <c r="VIU120" s="267"/>
      <c r="VIV120" s="267"/>
      <c r="VIW120" s="267"/>
      <c r="VIX120" s="267"/>
      <c r="VIY120" s="267"/>
      <c r="VIZ120" s="267"/>
      <c r="VJA120" s="88"/>
      <c r="VJB120" s="267"/>
      <c r="VJC120" s="267"/>
      <c r="VJD120" s="88"/>
      <c r="VJE120" s="89"/>
      <c r="VJF120" s="88"/>
      <c r="VJG120" s="267"/>
      <c r="VJH120" s="267"/>
      <c r="VJI120" s="267"/>
      <c r="VJJ120" s="267"/>
      <c r="VJK120" s="267"/>
      <c r="VJL120" s="267"/>
      <c r="VJM120" s="267"/>
      <c r="VJN120" s="267"/>
      <c r="VJO120" s="267"/>
      <c r="VJP120" s="267"/>
      <c r="VJQ120" s="267"/>
      <c r="VJR120" s="267"/>
      <c r="VJS120" s="88"/>
      <c r="VJT120" s="267"/>
      <c r="VJU120" s="267"/>
      <c r="VJV120" s="88"/>
      <c r="VJW120" s="89"/>
      <c r="VJX120" s="88"/>
      <c r="VJY120" s="267"/>
      <c r="VJZ120" s="267"/>
      <c r="VKA120" s="267"/>
      <c r="VKB120" s="267"/>
      <c r="VKC120" s="267"/>
      <c r="VKD120" s="267"/>
      <c r="VKE120" s="267"/>
      <c r="VKF120" s="267"/>
      <c r="VKG120" s="267"/>
      <c r="VKH120" s="267"/>
      <c r="VKI120" s="267"/>
      <c r="VKJ120" s="267"/>
      <c r="VKK120" s="88"/>
      <c r="VKL120" s="267"/>
      <c r="VKM120" s="267"/>
      <c r="VKN120" s="88"/>
      <c r="VKO120" s="89"/>
      <c r="VKP120" s="88"/>
      <c r="VKQ120" s="267"/>
      <c r="VKR120" s="267"/>
      <c r="VKS120" s="267"/>
      <c r="VKT120" s="267"/>
      <c r="VKU120" s="267"/>
      <c r="VKV120" s="267"/>
      <c r="VKW120" s="267"/>
      <c r="VKX120" s="267"/>
      <c r="VKY120" s="267"/>
      <c r="VKZ120" s="267"/>
      <c r="VLA120" s="267"/>
      <c r="VLB120" s="267"/>
      <c r="VLC120" s="88"/>
      <c r="VLD120" s="267"/>
      <c r="VLE120" s="267"/>
      <c r="VLF120" s="88"/>
      <c r="VLG120" s="89"/>
      <c r="VLH120" s="88"/>
      <c r="VLI120" s="267"/>
      <c r="VLJ120" s="267"/>
      <c r="VLK120" s="267"/>
      <c r="VLL120" s="267"/>
      <c r="VLM120" s="267"/>
      <c r="VLN120" s="267"/>
      <c r="VLO120" s="267"/>
      <c r="VLP120" s="267"/>
      <c r="VLQ120" s="267"/>
      <c r="VLR120" s="267"/>
      <c r="VLS120" s="267"/>
      <c r="VLT120" s="267"/>
      <c r="VLU120" s="88"/>
      <c r="VLV120" s="267"/>
      <c r="VLW120" s="267"/>
      <c r="VLX120" s="88"/>
      <c r="VLY120" s="89"/>
      <c r="VLZ120" s="88"/>
      <c r="VMA120" s="267"/>
      <c r="VMB120" s="267"/>
      <c r="VMC120" s="267"/>
      <c r="VMD120" s="267"/>
      <c r="VME120" s="267"/>
      <c r="VMF120" s="267"/>
      <c r="VMG120" s="267"/>
      <c r="VMH120" s="267"/>
      <c r="VMI120" s="267"/>
      <c r="VMJ120" s="267"/>
      <c r="VMK120" s="267"/>
      <c r="VML120" s="267"/>
      <c r="VMM120" s="88"/>
      <c r="VMN120" s="267"/>
      <c r="VMO120" s="267"/>
      <c r="VMP120" s="88"/>
      <c r="VMQ120" s="89"/>
      <c r="VMR120" s="88"/>
      <c r="VMS120" s="267"/>
      <c r="VMT120" s="267"/>
      <c r="VMU120" s="267"/>
      <c r="VMV120" s="267"/>
      <c r="VMW120" s="267"/>
      <c r="VMX120" s="267"/>
      <c r="VMY120" s="267"/>
      <c r="VMZ120" s="267"/>
      <c r="VNA120" s="267"/>
      <c r="VNB120" s="267"/>
      <c r="VNC120" s="267"/>
      <c r="VND120" s="267"/>
      <c r="VNE120" s="88"/>
      <c r="VNF120" s="267"/>
      <c r="VNG120" s="267"/>
      <c r="VNH120" s="88"/>
      <c r="VNI120" s="89"/>
      <c r="VNJ120" s="88"/>
      <c r="VNK120" s="267"/>
      <c r="VNL120" s="267"/>
      <c r="VNM120" s="267"/>
      <c r="VNN120" s="267"/>
      <c r="VNO120" s="267"/>
      <c r="VNP120" s="267"/>
      <c r="VNQ120" s="267"/>
      <c r="VNR120" s="267"/>
      <c r="VNS120" s="267"/>
      <c r="VNT120" s="267"/>
      <c r="VNU120" s="267"/>
      <c r="VNV120" s="267"/>
      <c r="VNW120" s="88"/>
      <c r="VNX120" s="267"/>
      <c r="VNY120" s="267"/>
      <c r="VNZ120" s="88"/>
      <c r="VOA120" s="89"/>
      <c r="VOB120" s="88"/>
      <c r="VOC120" s="267"/>
      <c r="VOD120" s="267"/>
      <c r="VOE120" s="267"/>
      <c r="VOF120" s="267"/>
      <c r="VOG120" s="267"/>
      <c r="VOH120" s="267"/>
      <c r="VOI120" s="267"/>
      <c r="VOJ120" s="267"/>
      <c r="VOK120" s="267"/>
      <c r="VOL120" s="267"/>
      <c r="VOM120" s="267"/>
      <c r="VON120" s="267"/>
      <c r="VOO120" s="88"/>
      <c r="VOP120" s="267"/>
      <c r="VOQ120" s="267"/>
      <c r="VOR120" s="88"/>
      <c r="VOS120" s="89"/>
      <c r="VOT120" s="88"/>
      <c r="VOU120" s="267"/>
      <c r="VOV120" s="267"/>
      <c r="VOW120" s="267"/>
      <c r="VOX120" s="267"/>
      <c r="VOY120" s="267"/>
      <c r="VOZ120" s="267"/>
      <c r="VPA120" s="267"/>
      <c r="VPB120" s="267"/>
      <c r="VPC120" s="267"/>
      <c r="VPD120" s="267"/>
      <c r="VPE120" s="267"/>
      <c r="VPF120" s="267"/>
      <c r="VPG120" s="88"/>
      <c r="VPH120" s="267"/>
      <c r="VPI120" s="267"/>
      <c r="VPJ120" s="88"/>
      <c r="VPK120" s="89"/>
      <c r="VPL120" s="88"/>
      <c r="VPM120" s="267"/>
      <c r="VPN120" s="267"/>
      <c r="VPO120" s="267"/>
      <c r="VPP120" s="267"/>
      <c r="VPQ120" s="267"/>
      <c r="VPR120" s="267"/>
      <c r="VPS120" s="267"/>
      <c r="VPT120" s="267"/>
      <c r="VPU120" s="267"/>
      <c r="VPV120" s="267"/>
      <c r="VPW120" s="267"/>
      <c r="VPX120" s="267"/>
      <c r="VPY120" s="88"/>
      <c r="VPZ120" s="267"/>
      <c r="VQA120" s="267"/>
      <c r="VQB120" s="88"/>
      <c r="VQC120" s="89"/>
      <c r="VQD120" s="88"/>
      <c r="VQE120" s="267"/>
      <c r="VQF120" s="267"/>
      <c r="VQG120" s="267"/>
      <c r="VQH120" s="267"/>
      <c r="VQI120" s="267"/>
      <c r="VQJ120" s="267"/>
      <c r="VQK120" s="267"/>
      <c r="VQL120" s="267"/>
      <c r="VQM120" s="267"/>
      <c r="VQN120" s="267"/>
      <c r="VQO120" s="267"/>
      <c r="VQP120" s="267"/>
      <c r="VQQ120" s="88"/>
      <c r="VQR120" s="267"/>
      <c r="VQS120" s="267"/>
      <c r="VQT120" s="88"/>
      <c r="VQU120" s="89"/>
      <c r="VQV120" s="88"/>
      <c r="VQW120" s="267"/>
      <c r="VQX120" s="267"/>
      <c r="VQY120" s="267"/>
      <c r="VQZ120" s="267"/>
      <c r="VRA120" s="267"/>
      <c r="VRB120" s="267"/>
      <c r="VRC120" s="267"/>
      <c r="VRD120" s="267"/>
      <c r="VRE120" s="267"/>
      <c r="VRF120" s="267"/>
      <c r="VRG120" s="267"/>
      <c r="VRH120" s="267"/>
      <c r="VRI120" s="88"/>
      <c r="VRJ120" s="267"/>
      <c r="VRK120" s="267"/>
      <c r="VRL120" s="88"/>
      <c r="VRM120" s="89"/>
      <c r="VRN120" s="88"/>
      <c r="VRO120" s="267"/>
      <c r="VRP120" s="267"/>
      <c r="VRQ120" s="267"/>
      <c r="VRR120" s="267"/>
      <c r="VRS120" s="267"/>
      <c r="VRT120" s="267"/>
      <c r="VRU120" s="267"/>
      <c r="VRV120" s="267"/>
      <c r="VRW120" s="267"/>
      <c r="VRX120" s="267"/>
      <c r="VRY120" s="267"/>
      <c r="VRZ120" s="267"/>
      <c r="VSA120" s="88"/>
      <c r="VSB120" s="267"/>
      <c r="VSC120" s="267"/>
      <c r="VSD120" s="88"/>
      <c r="VSE120" s="89"/>
      <c r="VSF120" s="88"/>
      <c r="VSG120" s="267"/>
      <c r="VSH120" s="267"/>
      <c r="VSI120" s="267"/>
      <c r="VSJ120" s="267"/>
      <c r="VSK120" s="267"/>
      <c r="VSL120" s="267"/>
      <c r="VSM120" s="267"/>
      <c r="VSN120" s="267"/>
      <c r="VSO120" s="267"/>
      <c r="VSP120" s="267"/>
      <c r="VSQ120" s="267"/>
      <c r="VSR120" s="267"/>
      <c r="VSS120" s="88"/>
      <c r="VST120" s="267"/>
      <c r="VSU120" s="267"/>
      <c r="VSV120" s="88"/>
      <c r="VSW120" s="89"/>
      <c r="VSX120" s="88"/>
      <c r="VSY120" s="267"/>
      <c r="VSZ120" s="267"/>
      <c r="VTA120" s="267"/>
      <c r="VTB120" s="267"/>
      <c r="VTC120" s="267"/>
      <c r="VTD120" s="267"/>
      <c r="VTE120" s="267"/>
      <c r="VTF120" s="267"/>
      <c r="VTG120" s="267"/>
      <c r="VTH120" s="267"/>
      <c r="VTI120" s="267"/>
      <c r="VTJ120" s="267"/>
      <c r="VTK120" s="88"/>
      <c r="VTL120" s="267"/>
      <c r="VTM120" s="267"/>
      <c r="VTN120" s="88"/>
      <c r="VTO120" s="89"/>
      <c r="VTP120" s="88"/>
      <c r="VTQ120" s="267"/>
      <c r="VTR120" s="267"/>
      <c r="VTS120" s="267"/>
      <c r="VTT120" s="267"/>
      <c r="VTU120" s="267"/>
      <c r="VTV120" s="267"/>
      <c r="VTW120" s="267"/>
      <c r="VTX120" s="267"/>
      <c r="VTY120" s="267"/>
      <c r="VTZ120" s="267"/>
      <c r="VUA120" s="267"/>
      <c r="VUB120" s="267"/>
      <c r="VUC120" s="88"/>
      <c r="VUD120" s="267"/>
      <c r="VUE120" s="267"/>
      <c r="VUF120" s="88"/>
      <c r="VUG120" s="89"/>
      <c r="VUH120" s="88"/>
      <c r="VUI120" s="267"/>
      <c r="VUJ120" s="267"/>
      <c r="VUK120" s="267"/>
      <c r="VUL120" s="267"/>
      <c r="VUM120" s="267"/>
      <c r="VUN120" s="267"/>
      <c r="VUO120" s="267"/>
      <c r="VUP120" s="267"/>
      <c r="VUQ120" s="267"/>
      <c r="VUR120" s="267"/>
      <c r="VUS120" s="267"/>
      <c r="VUT120" s="267"/>
      <c r="VUU120" s="88"/>
      <c r="VUV120" s="267"/>
      <c r="VUW120" s="267"/>
      <c r="VUX120" s="88"/>
      <c r="VUY120" s="89"/>
      <c r="VUZ120" s="88"/>
      <c r="VVA120" s="267"/>
      <c r="VVB120" s="267"/>
      <c r="VVC120" s="267"/>
      <c r="VVD120" s="267"/>
      <c r="VVE120" s="267"/>
      <c r="VVF120" s="267"/>
      <c r="VVG120" s="267"/>
      <c r="VVH120" s="267"/>
      <c r="VVI120" s="267"/>
      <c r="VVJ120" s="267"/>
      <c r="VVK120" s="267"/>
      <c r="VVL120" s="267"/>
      <c r="VVM120" s="88"/>
      <c r="VVN120" s="267"/>
      <c r="VVO120" s="267"/>
      <c r="VVP120" s="88"/>
      <c r="VVQ120" s="89"/>
      <c r="VVR120" s="88"/>
      <c r="VVS120" s="267"/>
      <c r="VVT120" s="267"/>
      <c r="VVU120" s="267"/>
      <c r="VVV120" s="267"/>
      <c r="VVW120" s="267"/>
      <c r="VVX120" s="267"/>
      <c r="VVY120" s="267"/>
      <c r="VVZ120" s="267"/>
      <c r="VWA120" s="267"/>
      <c r="VWB120" s="267"/>
      <c r="VWC120" s="267"/>
      <c r="VWD120" s="267"/>
      <c r="VWE120" s="88"/>
      <c r="VWF120" s="267"/>
      <c r="VWG120" s="267"/>
      <c r="VWH120" s="88"/>
      <c r="VWI120" s="89"/>
      <c r="VWJ120" s="88"/>
      <c r="VWK120" s="267"/>
      <c r="VWL120" s="267"/>
      <c r="VWM120" s="267"/>
      <c r="VWN120" s="267"/>
      <c r="VWO120" s="267"/>
      <c r="VWP120" s="267"/>
      <c r="VWQ120" s="267"/>
      <c r="VWR120" s="267"/>
      <c r="VWS120" s="267"/>
      <c r="VWT120" s="267"/>
      <c r="VWU120" s="267"/>
      <c r="VWV120" s="267"/>
      <c r="VWW120" s="88"/>
      <c r="VWX120" s="267"/>
      <c r="VWY120" s="267"/>
      <c r="VWZ120" s="88"/>
      <c r="VXA120" s="89"/>
      <c r="VXB120" s="88"/>
      <c r="VXC120" s="267"/>
      <c r="VXD120" s="267"/>
      <c r="VXE120" s="267"/>
      <c r="VXF120" s="267"/>
      <c r="VXG120" s="267"/>
      <c r="VXH120" s="267"/>
      <c r="VXI120" s="267"/>
      <c r="VXJ120" s="267"/>
      <c r="VXK120" s="267"/>
      <c r="VXL120" s="267"/>
      <c r="VXM120" s="267"/>
      <c r="VXN120" s="267"/>
      <c r="VXO120" s="88"/>
      <c r="VXP120" s="267"/>
      <c r="VXQ120" s="267"/>
      <c r="VXR120" s="88"/>
      <c r="VXS120" s="89"/>
      <c r="VXT120" s="88"/>
      <c r="VXU120" s="267"/>
      <c r="VXV120" s="267"/>
      <c r="VXW120" s="267"/>
      <c r="VXX120" s="267"/>
      <c r="VXY120" s="267"/>
      <c r="VXZ120" s="267"/>
      <c r="VYA120" s="267"/>
      <c r="VYB120" s="267"/>
      <c r="VYC120" s="267"/>
      <c r="VYD120" s="267"/>
      <c r="VYE120" s="267"/>
      <c r="VYF120" s="267"/>
      <c r="VYG120" s="88"/>
      <c r="VYH120" s="267"/>
      <c r="VYI120" s="267"/>
      <c r="VYJ120" s="88"/>
      <c r="VYK120" s="89"/>
      <c r="VYL120" s="88"/>
      <c r="VYM120" s="267"/>
      <c r="VYN120" s="267"/>
      <c r="VYO120" s="267"/>
      <c r="VYP120" s="267"/>
      <c r="VYQ120" s="267"/>
      <c r="VYR120" s="267"/>
      <c r="VYS120" s="267"/>
      <c r="VYT120" s="267"/>
      <c r="VYU120" s="267"/>
      <c r="VYV120" s="267"/>
      <c r="VYW120" s="267"/>
      <c r="VYX120" s="267"/>
      <c r="VYY120" s="88"/>
      <c r="VYZ120" s="267"/>
      <c r="VZA120" s="267"/>
      <c r="VZB120" s="88"/>
      <c r="VZC120" s="89"/>
      <c r="VZD120" s="88"/>
      <c r="VZE120" s="267"/>
      <c r="VZF120" s="267"/>
      <c r="VZG120" s="267"/>
      <c r="VZH120" s="267"/>
      <c r="VZI120" s="267"/>
      <c r="VZJ120" s="267"/>
      <c r="VZK120" s="267"/>
      <c r="VZL120" s="267"/>
      <c r="VZM120" s="267"/>
      <c r="VZN120" s="267"/>
      <c r="VZO120" s="267"/>
      <c r="VZP120" s="267"/>
      <c r="VZQ120" s="88"/>
      <c r="VZR120" s="267"/>
      <c r="VZS120" s="267"/>
      <c r="VZT120" s="88"/>
      <c r="VZU120" s="89"/>
      <c r="VZV120" s="88"/>
      <c r="VZW120" s="267"/>
      <c r="VZX120" s="267"/>
      <c r="VZY120" s="267"/>
      <c r="VZZ120" s="267"/>
      <c r="WAA120" s="267"/>
      <c r="WAB120" s="267"/>
      <c r="WAC120" s="267"/>
      <c r="WAD120" s="267"/>
      <c r="WAE120" s="267"/>
      <c r="WAF120" s="267"/>
      <c r="WAG120" s="267"/>
      <c r="WAH120" s="267"/>
      <c r="WAI120" s="88"/>
      <c r="WAJ120" s="267"/>
      <c r="WAK120" s="267"/>
      <c r="WAL120" s="88"/>
      <c r="WAM120" s="89"/>
      <c r="WAN120" s="88"/>
      <c r="WAO120" s="267"/>
      <c r="WAP120" s="267"/>
      <c r="WAQ120" s="267"/>
      <c r="WAR120" s="267"/>
      <c r="WAS120" s="267"/>
      <c r="WAT120" s="267"/>
      <c r="WAU120" s="267"/>
      <c r="WAV120" s="267"/>
      <c r="WAW120" s="267"/>
      <c r="WAX120" s="267"/>
      <c r="WAY120" s="267"/>
      <c r="WAZ120" s="267"/>
      <c r="WBA120" s="88"/>
      <c r="WBB120" s="267"/>
      <c r="WBC120" s="267"/>
      <c r="WBD120" s="88"/>
      <c r="WBE120" s="89"/>
      <c r="WBF120" s="88"/>
      <c r="WBG120" s="267"/>
      <c r="WBH120" s="267"/>
      <c r="WBI120" s="267"/>
      <c r="WBJ120" s="267"/>
      <c r="WBK120" s="267"/>
      <c r="WBL120" s="267"/>
      <c r="WBM120" s="267"/>
      <c r="WBN120" s="267"/>
      <c r="WBO120" s="267"/>
      <c r="WBP120" s="267"/>
      <c r="WBQ120" s="267"/>
      <c r="WBR120" s="267"/>
      <c r="WBS120" s="88"/>
      <c r="WBT120" s="267"/>
      <c r="WBU120" s="267"/>
      <c r="WBV120" s="88"/>
      <c r="WBW120" s="89"/>
      <c r="WBX120" s="88"/>
      <c r="WBY120" s="267"/>
      <c r="WBZ120" s="267"/>
      <c r="WCA120" s="267"/>
      <c r="WCB120" s="267"/>
      <c r="WCC120" s="267"/>
      <c r="WCD120" s="267"/>
      <c r="WCE120" s="267"/>
      <c r="WCF120" s="267"/>
      <c r="WCG120" s="267"/>
      <c r="WCH120" s="267"/>
      <c r="WCI120" s="267"/>
      <c r="WCJ120" s="267"/>
      <c r="WCK120" s="88"/>
      <c r="WCL120" s="267"/>
      <c r="WCM120" s="267"/>
      <c r="WCN120" s="88"/>
      <c r="WCO120" s="89"/>
      <c r="WCP120" s="88"/>
      <c r="WCQ120" s="267"/>
      <c r="WCR120" s="267"/>
      <c r="WCS120" s="267"/>
      <c r="WCT120" s="267"/>
      <c r="WCU120" s="267"/>
      <c r="WCV120" s="267"/>
      <c r="WCW120" s="267"/>
      <c r="WCX120" s="267"/>
      <c r="WCY120" s="267"/>
      <c r="WCZ120" s="267"/>
      <c r="WDA120" s="267"/>
      <c r="WDB120" s="267"/>
      <c r="WDC120" s="88"/>
      <c r="WDD120" s="267"/>
      <c r="WDE120" s="267"/>
      <c r="WDF120" s="88"/>
      <c r="WDG120" s="89"/>
      <c r="WDH120" s="88"/>
      <c r="WDI120" s="267"/>
      <c r="WDJ120" s="267"/>
      <c r="WDK120" s="267"/>
      <c r="WDL120" s="267"/>
      <c r="WDM120" s="267"/>
      <c r="WDN120" s="267"/>
      <c r="WDO120" s="267"/>
      <c r="WDP120" s="267"/>
      <c r="WDQ120" s="267"/>
      <c r="WDR120" s="267"/>
      <c r="WDS120" s="267"/>
      <c r="WDT120" s="267"/>
      <c r="WDU120" s="88"/>
      <c r="WDV120" s="267"/>
      <c r="WDW120" s="267"/>
      <c r="WDX120" s="88"/>
      <c r="WDY120" s="89"/>
      <c r="WDZ120" s="88"/>
      <c r="WEA120" s="267"/>
      <c r="WEB120" s="267"/>
      <c r="WEC120" s="267"/>
      <c r="WED120" s="267"/>
      <c r="WEE120" s="267"/>
      <c r="WEF120" s="267"/>
      <c r="WEG120" s="267"/>
      <c r="WEH120" s="267"/>
      <c r="WEI120" s="267"/>
      <c r="WEJ120" s="267"/>
      <c r="WEK120" s="267"/>
      <c r="WEL120" s="267"/>
      <c r="WEM120" s="88"/>
      <c r="WEN120" s="267"/>
      <c r="WEO120" s="267"/>
      <c r="WEP120" s="88"/>
      <c r="WEQ120" s="89"/>
      <c r="WER120" s="88"/>
      <c r="WES120" s="267"/>
      <c r="WET120" s="267"/>
      <c r="WEU120" s="267"/>
      <c r="WEV120" s="267"/>
      <c r="WEW120" s="267"/>
      <c r="WEX120" s="267"/>
      <c r="WEY120" s="267"/>
      <c r="WEZ120" s="267"/>
      <c r="WFA120" s="267"/>
      <c r="WFB120" s="267"/>
      <c r="WFC120" s="267"/>
      <c r="WFD120" s="267"/>
      <c r="WFE120" s="88"/>
      <c r="WFF120" s="267"/>
      <c r="WFG120" s="267"/>
      <c r="WFH120" s="88"/>
      <c r="WFI120" s="89"/>
      <c r="WFJ120" s="88"/>
      <c r="WFK120" s="267"/>
      <c r="WFL120" s="267"/>
      <c r="WFM120" s="267"/>
      <c r="WFN120" s="267"/>
      <c r="WFO120" s="267"/>
      <c r="WFP120" s="267"/>
      <c r="WFQ120" s="267"/>
      <c r="WFR120" s="267"/>
      <c r="WFS120" s="267"/>
      <c r="WFT120" s="267"/>
      <c r="WFU120" s="267"/>
      <c r="WFV120" s="267"/>
      <c r="WFW120" s="88"/>
      <c r="WFX120" s="267"/>
      <c r="WFY120" s="267"/>
      <c r="WFZ120" s="88"/>
      <c r="WGA120" s="89"/>
      <c r="WGB120" s="88"/>
      <c r="WGC120" s="267"/>
      <c r="WGD120" s="267"/>
      <c r="WGE120" s="267"/>
      <c r="WGF120" s="267"/>
      <c r="WGG120" s="267"/>
      <c r="WGH120" s="267"/>
      <c r="WGI120" s="267"/>
      <c r="WGJ120" s="267"/>
      <c r="WGK120" s="267"/>
      <c r="WGL120" s="267"/>
      <c r="WGM120" s="267"/>
      <c r="WGN120" s="267"/>
      <c r="WGO120" s="88"/>
      <c r="WGP120" s="267"/>
      <c r="WGQ120" s="267"/>
      <c r="WGR120" s="88"/>
      <c r="WGS120" s="89"/>
      <c r="WGT120" s="88"/>
      <c r="WGU120" s="267"/>
      <c r="WGV120" s="267"/>
      <c r="WGW120" s="267"/>
      <c r="WGX120" s="267"/>
      <c r="WGY120" s="267"/>
      <c r="WGZ120" s="267"/>
      <c r="WHA120" s="267"/>
      <c r="WHB120" s="267"/>
      <c r="WHC120" s="267"/>
      <c r="WHD120" s="267"/>
      <c r="WHE120" s="267"/>
      <c r="WHF120" s="267"/>
      <c r="WHG120" s="88"/>
      <c r="WHH120" s="267"/>
      <c r="WHI120" s="267"/>
      <c r="WHJ120" s="88"/>
      <c r="WHK120" s="89"/>
      <c r="WHL120" s="88"/>
      <c r="WHM120" s="267"/>
      <c r="WHN120" s="267"/>
      <c r="WHO120" s="267"/>
      <c r="WHP120" s="267"/>
      <c r="WHQ120" s="267"/>
      <c r="WHR120" s="267"/>
      <c r="WHS120" s="267"/>
      <c r="WHT120" s="267"/>
      <c r="WHU120" s="267"/>
      <c r="WHV120" s="267"/>
      <c r="WHW120" s="267"/>
      <c r="WHX120" s="267"/>
      <c r="WHY120" s="88"/>
      <c r="WHZ120" s="267"/>
      <c r="WIA120" s="267"/>
      <c r="WIB120" s="88"/>
      <c r="WIC120" s="89"/>
      <c r="WID120" s="88"/>
      <c r="WIE120" s="267"/>
      <c r="WIF120" s="267"/>
      <c r="WIG120" s="267"/>
      <c r="WIH120" s="267"/>
      <c r="WII120" s="267"/>
      <c r="WIJ120" s="267"/>
      <c r="WIK120" s="267"/>
      <c r="WIL120" s="267"/>
      <c r="WIM120" s="267"/>
      <c r="WIN120" s="267"/>
      <c r="WIO120" s="267"/>
      <c r="WIP120" s="267"/>
      <c r="WIQ120" s="88"/>
      <c r="WIR120" s="267"/>
      <c r="WIS120" s="267"/>
      <c r="WIT120" s="88"/>
      <c r="WIU120" s="89"/>
      <c r="WIV120" s="88"/>
      <c r="WIW120" s="267"/>
      <c r="WIX120" s="267"/>
      <c r="WIY120" s="267"/>
      <c r="WIZ120" s="267"/>
      <c r="WJA120" s="267"/>
      <c r="WJB120" s="267"/>
      <c r="WJC120" s="267"/>
      <c r="WJD120" s="267"/>
      <c r="WJE120" s="267"/>
      <c r="WJF120" s="267"/>
      <c r="WJG120" s="267"/>
      <c r="WJH120" s="267"/>
      <c r="WJI120" s="88"/>
      <c r="WJJ120" s="267"/>
      <c r="WJK120" s="267"/>
      <c r="WJL120" s="88"/>
      <c r="WJM120" s="89"/>
      <c r="WJN120" s="88"/>
      <c r="WJO120" s="267"/>
      <c r="WJP120" s="267"/>
      <c r="WJQ120" s="267"/>
      <c r="WJR120" s="267"/>
      <c r="WJS120" s="267"/>
      <c r="WJT120" s="267"/>
      <c r="WJU120" s="267"/>
      <c r="WJV120" s="267"/>
      <c r="WJW120" s="267"/>
      <c r="WJX120" s="267"/>
      <c r="WJY120" s="267"/>
      <c r="WJZ120" s="267"/>
      <c r="WKA120" s="88"/>
      <c r="WKB120" s="267"/>
      <c r="WKC120" s="267"/>
      <c r="WKD120" s="88"/>
      <c r="WKE120" s="89"/>
      <c r="WKF120" s="88"/>
      <c r="WKG120" s="267"/>
      <c r="WKH120" s="267"/>
      <c r="WKI120" s="267"/>
      <c r="WKJ120" s="267"/>
      <c r="WKK120" s="267"/>
      <c r="WKL120" s="267"/>
      <c r="WKM120" s="267"/>
      <c r="WKN120" s="267"/>
      <c r="WKO120" s="267"/>
      <c r="WKP120" s="267"/>
      <c r="WKQ120" s="267"/>
      <c r="WKR120" s="267"/>
      <c r="WKS120" s="88"/>
      <c r="WKT120" s="267"/>
      <c r="WKU120" s="267"/>
      <c r="WKV120" s="88"/>
      <c r="WKW120" s="89"/>
      <c r="WKX120" s="88"/>
      <c r="WKY120" s="267"/>
      <c r="WKZ120" s="267"/>
      <c r="WLA120" s="267"/>
      <c r="WLB120" s="267"/>
      <c r="WLC120" s="267"/>
      <c r="WLD120" s="267"/>
      <c r="WLE120" s="267"/>
      <c r="WLF120" s="267"/>
      <c r="WLG120" s="267"/>
      <c r="WLH120" s="267"/>
      <c r="WLI120" s="267"/>
      <c r="WLJ120" s="267"/>
      <c r="WLK120" s="88"/>
      <c r="WLL120" s="267"/>
      <c r="WLM120" s="267"/>
      <c r="WLN120" s="88"/>
      <c r="WLO120" s="89"/>
      <c r="WLP120" s="88"/>
      <c r="WLQ120" s="267"/>
      <c r="WLR120" s="267"/>
      <c r="WLS120" s="267"/>
      <c r="WLT120" s="267"/>
      <c r="WLU120" s="267"/>
      <c r="WLV120" s="267"/>
      <c r="WLW120" s="267"/>
      <c r="WLX120" s="267"/>
      <c r="WLY120" s="267"/>
      <c r="WLZ120" s="267"/>
      <c r="WMA120" s="267"/>
      <c r="WMB120" s="267"/>
      <c r="WMC120" s="88"/>
      <c r="WMD120" s="267"/>
      <c r="WME120" s="267"/>
      <c r="WMF120" s="88"/>
      <c r="WMG120" s="89"/>
      <c r="WMH120" s="88"/>
      <c r="WMI120" s="267"/>
      <c r="WMJ120" s="267"/>
      <c r="WMK120" s="267"/>
      <c r="WML120" s="267"/>
      <c r="WMM120" s="267"/>
      <c r="WMN120" s="267"/>
      <c r="WMO120" s="267"/>
      <c r="WMP120" s="267"/>
      <c r="WMQ120" s="267"/>
      <c r="WMR120" s="267"/>
      <c r="WMS120" s="267"/>
      <c r="WMT120" s="267"/>
      <c r="WMU120" s="88"/>
      <c r="WMV120" s="267"/>
      <c r="WMW120" s="267"/>
      <c r="WMX120" s="88"/>
      <c r="WMY120" s="89"/>
      <c r="WMZ120" s="88"/>
      <c r="WNA120" s="267"/>
      <c r="WNB120" s="267"/>
      <c r="WNC120" s="267"/>
      <c r="WND120" s="267"/>
      <c r="WNE120" s="267"/>
      <c r="WNF120" s="267"/>
      <c r="WNG120" s="267"/>
      <c r="WNH120" s="267"/>
      <c r="WNI120" s="267"/>
      <c r="WNJ120" s="267"/>
      <c r="WNK120" s="267"/>
      <c r="WNL120" s="267"/>
      <c r="WNM120" s="88"/>
      <c r="WNN120" s="267"/>
      <c r="WNO120" s="267"/>
      <c r="WNP120" s="88"/>
      <c r="WNQ120" s="89"/>
      <c r="WNR120" s="88"/>
      <c r="WNS120" s="267"/>
      <c r="WNT120" s="267"/>
      <c r="WNU120" s="267"/>
      <c r="WNV120" s="267"/>
      <c r="WNW120" s="267"/>
      <c r="WNX120" s="267"/>
      <c r="WNY120" s="267"/>
      <c r="WNZ120" s="267"/>
      <c r="WOA120" s="267"/>
      <c r="WOB120" s="267"/>
      <c r="WOC120" s="267"/>
      <c r="WOD120" s="267"/>
      <c r="WOE120" s="88"/>
      <c r="WOF120" s="267"/>
      <c r="WOG120" s="267"/>
      <c r="WOH120" s="88"/>
      <c r="WOI120" s="89"/>
      <c r="WOJ120" s="88"/>
      <c r="WOK120" s="267"/>
      <c r="WOL120" s="267"/>
      <c r="WOM120" s="267"/>
      <c r="WON120" s="267"/>
      <c r="WOO120" s="267"/>
      <c r="WOP120" s="267"/>
      <c r="WOQ120" s="267"/>
      <c r="WOR120" s="267"/>
      <c r="WOS120" s="267"/>
      <c r="WOT120" s="267"/>
      <c r="WOU120" s="267"/>
      <c r="WOV120" s="267"/>
      <c r="WOW120" s="88"/>
      <c r="WOX120" s="267"/>
      <c r="WOY120" s="267"/>
      <c r="WOZ120" s="88"/>
      <c r="WPA120" s="89"/>
      <c r="WPB120" s="88"/>
      <c r="WPC120" s="267"/>
      <c r="WPD120" s="267"/>
      <c r="WPE120" s="267"/>
      <c r="WPF120" s="267"/>
      <c r="WPG120" s="267"/>
      <c r="WPH120" s="267"/>
      <c r="WPI120" s="267"/>
      <c r="WPJ120" s="267"/>
      <c r="WPK120" s="267"/>
      <c r="WPL120" s="267"/>
      <c r="WPM120" s="267"/>
      <c r="WPN120" s="267"/>
      <c r="WPO120" s="88"/>
      <c r="WPP120" s="267"/>
      <c r="WPQ120" s="267"/>
      <c r="WPR120" s="88"/>
      <c r="WPS120" s="89"/>
      <c r="WPT120" s="88"/>
      <c r="WPU120" s="267"/>
      <c r="WPV120" s="267"/>
      <c r="WPW120" s="267"/>
      <c r="WPX120" s="267"/>
      <c r="WPY120" s="267"/>
      <c r="WPZ120" s="267"/>
      <c r="WQA120" s="267"/>
      <c r="WQB120" s="267"/>
      <c r="WQC120" s="267"/>
      <c r="WQD120" s="267"/>
      <c r="WQE120" s="267"/>
      <c r="WQF120" s="267"/>
      <c r="WQG120" s="88"/>
      <c r="WQH120" s="267"/>
      <c r="WQI120" s="267"/>
      <c r="WQJ120" s="88"/>
      <c r="WQK120" s="89"/>
      <c r="WQL120" s="88"/>
      <c r="WQM120" s="267"/>
      <c r="WQN120" s="267"/>
      <c r="WQO120" s="267"/>
      <c r="WQP120" s="267"/>
      <c r="WQQ120" s="267"/>
      <c r="WQR120" s="267"/>
      <c r="WQS120" s="267"/>
      <c r="WQT120" s="267"/>
      <c r="WQU120" s="267"/>
      <c r="WQV120" s="267"/>
      <c r="WQW120" s="267"/>
      <c r="WQX120" s="267"/>
      <c r="WQY120" s="88"/>
      <c r="WQZ120" s="267"/>
      <c r="WRA120" s="267"/>
      <c r="WRB120" s="88"/>
      <c r="WRC120" s="89"/>
      <c r="WRD120" s="88"/>
      <c r="WRE120" s="267"/>
      <c r="WRF120" s="267"/>
      <c r="WRG120" s="267"/>
      <c r="WRH120" s="267"/>
      <c r="WRI120" s="267"/>
      <c r="WRJ120" s="267"/>
      <c r="WRK120" s="267"/>
      <c r="WRL120" s="267"/>
      <c r="WRM120" s="267"/>
      <c r="WRN120" s="267"/>
      <c r="WRO120" s="267"/>
      <c r="WRP120" s="267"/>
      <c r="WRQ120" s="88"/>
      <c r="WRR120" s="267"/>
      <c r="WRS120" s="267"/>
      <c r="WRT120" s="88"/>
      <c r="WRU120" s="89"/>
      <c r="WRV120" s="88"/>
      <c r="WRW120" s="267"/>
      <c r="WRX120" s="267"/>
      <c r="WRY120" s="267"/>
      <c r="WRZ120" s="267"/>
      <c r="WSA120" s="267"/>
      <c r="WSB120" s="267"/>
      <c r="WSC120" s="267"/>
      <c r="WSD120" s="267"/>
      <c r="WSE120" s="267"/>
      <c r="WSF120" s="267"/>
      <c r="WSG120" s="267"/>
      <c r="WSH120" s="267"/>
      <c r="WSI120" s="88"/>
      <c r="WSJ120" s="267"/>
      <c r="WSK120" s="267"/>
      <c r="WSL120" s="88"/>
      <c r="WSM120" s="89"/>
      <c r="WSN120" s="88"/>
      <c r="WSO120" s="267"/>
      <c r="WSP120" s="267"/>
      <c r="WSQ120" s="267"/>
      <c r="WSR120" s="267"/>
      <c r="WSS120" s="267"/>
      <c r="WST120" s="267"/>
      <c r="WSU120" s="267"/>
      <c r="WSV120" s="267"/>
      <c r="WSW120" s="267"/>
      <c r="WSX120" s="267"/>
      <c r="WSY120" s="267"/>
      <c r="WSZ120" s="267"/>
      <c r="WTA120" s="88"/>
      <c r="WTB120" s="267"/>
      <c r="WTC120" s="267"/>
      <c r="WTD120" s="88"/>
      <c r="WTE120" s="89"/>
      <c r="WTF120" s="88"/>
      <c r="WTG120" s="267"/>
      <c r="WTH120" s="267"/>
      <c r="WTI120" s="267"/>
      <c r="WTJ120" s="267"/>
      <c r="WTK120" s="267"/>
      <c r="WTL120" s="267"/>
      <c r="WTM120" s="267"/>
      <c r="WTN120" s="267"/>
      <c r="WTO120" s="267"/>
      <c r="WTP120" s="267"/>
      <c r="WTQ120" s="267"/>
      <c r="WTR120" s="267"/>
      <c r="WTS120" s="88"/>
      <c r="WTT120" s="267"/>
      <c r="WTU120" s="267"/>
      <c r="WTV120" s="88"/>
      <c r="WTW120" s="89"/>
      <c r="WTX120" s="88"/>
      <c r="WTY120" s="267"/>
      <c r="WTZ120" s="267"/>
      <c r="WUA120" s="267"/>
      <c r="WUB120" s="267"/>
      <c r="WUC120" s="267"/>
      <c r="WUD120" s="267"/>
      <c r="WUE120" s="267"/>
      <c r="WUF120" s="267"/>
      <c r="WUG120" s="267"/>
      <c r="WUH120" s="267"/>
      <c r="WUI120" s="267"/>
      <c r="WUJ120" s="267"/>
      <c r="WUK120" s="88"/>
      <c r="WUL120" s="267"/>
      <c r="WUM120" s="267"/>
      <c r="WUN120" s="88"/>
      <c r="WUO120" s="89"/>
      <c r="WUP120" s="88"/>
      <c r="WUQ120" s="267"/>
      <c r="WUR120" s="267"/>
      <c r="WUS120" s="267"/>
      <c r="WUT120" s="267"/>
      <c r="WUU120" s="267"/>
      <c r="WUV120" s="267"/>
      <c r="WUW120" s="267"/>
      <c r="WUX120" s="267"/>
      <c r="WUY120" s="267"/>
      <c r="WUZ120" s="267"/>
      <c r="WVA120" s="267"/>
      <c r="WVB120" s="267"/>
      <c r="WVC120" s="88"/>
      <c r="WVD120" s="267"/>
      <c r="WVE120" s="267"/>
      <c r="WVF120" s="88"/>
      <c r="WVG120" s="89"/>
      <c r="WVH120" s="88"/>
      <c r="WVI120" s="267"/>
      <c r="WVJ120" s="267"/>
      <c r="WVK120" s="267"/>
      <c r="WVL120" s="267"/>
      <c r="WVM120" s="267"/>
      <c r="WVN120" s="267"/>
      <c r="WVO120" s="267"/>
      <c r="WVP120" s="267"/>
      <c r="WVQ120" s="267"/>
      <c r="WVR120" s="267"/>
      <c r="WVS120" s="267"/>
      <c r="WVT120" s="267"/>
      <c r="WVU120" s="88"/>
      <c r="WVV120" s="267"/>
      <c r="WVW120" s="267"/>
      <c r="WVX120" s="88"/>
      <c r="WVY120" s="89"/>
      <c r="WVZ120" s="88"/>
      <c r="WWA120" s="267"/>
      <c r="WWB120" s="267"/>
      <c r="WWC120" s="267"/>
      <c r="WWD120" s="267"/>
      <c r="WWE120" s="267"/>
      <c r="WWF120" s="267"/>
      <c r="WWG120" s="267"/>
      <c r="WWH120" s="267"/>
      <c r="WWI120" s="267"/>
      <c r="WWJ120" s="267"/>
      <c r="WWK120" s="267"/>
      <c r="WWL120" s="267"/>
      <c r="WWM120" s="88"/>
      <c r="WWN120" s="267"/>
      <c r="WWO120" s="267"/>
      <c r="WWP120" s="88"/>
      <c r="WWQ120" s="89"/>
      <c r="WWR120" s="88"/>
      <c r="WWS120" s="267"/>
      <c r="WWT120" s="267"/>
      <c r="WWU120" s="267"/>
      <c r="WWV120" s="267"/>
      <c r="WWW120" s="267"/>
      <c r="WWX120" s="267"/>
      <c r="WWY120" s="267"/>
      <c r="WWZ120" s="267"/>
      <c r="WXA120" s="267"/>
      <c r="WXB120" s="267"/>
      <c r="WXC120" s="267"/>
      <c r="WXD120" s="267"/>
      <c r="WXE120" s="88"/>
      <c r="WXF120" s="267"/>
      <c r="WXG120" s="267"/>
      <c r="WXH120" s="88"/>
      <c r="WXI120" s="89"/>
      <c r="WXJ120" s="88"/>
      <c r="WXK120" s="267"/>
      <c r="WXL120" s="267"/>
      <c r="WXM120" s="267"/>
      <c r="WXN120" s="267"/>
      <c r="WXO120" s="267"/>
      <c r="WXP120" s="267"/>
      <c r="WXQ120" s="267"/>
      <c r="WXR120" s="267"/>
      <c r="WXS120" s="267"/>
      <c r="WXT120" s="267"/>
      <c r="WXU120" s="267"/>
      <c r="WXV120" s="267"/>
      <c r="WXW120" s="88"/>
      <c r="WXX120" s="267"/>
      <c r="WXY120" s="267"/>
      <c r="WXZ120" s="88"/>
      <c r="WYA120" s="89"/>
      <c r="WYB120" s="88"/>
      <c r="WYC120" s="267"/>
      <c r="WYD120" s="267"/>
      <c r="WYE120" s="267"/>
      <c r="WYF120" s="267"/>
      <c r="WYG120" s="267"/>
      <c r="WYH120" s="267"/>
      <c r="WYI120" s="267"/>
      <c r="WYJ120" s="267"/>
      <c r="WYK120" s="267"/>
      <c r="WYL120" s="267"/>
      <c r="WYM120" s="267"/>
      <c r="WYN120" s="267"/>
      <c r="WYO120" s="88"/>
      <c r="WYP120" s="267"/>
      <c r="WYQ120" s="267"/>
      <c r="WYR120" s="88"/>
      <c r="WYS120" s="89"/>
      <c r="WYT120" s="88"/>
      <c r="WYU120" s="267"/>
      <c r="WYV120" s="267"/>
      <c r="WYW120" s="267"/>
      <c r="WYX120" s="267"/>
      <c r="WYY120" s="267"/>
      <c r="WYZ120" s="267"/>
      <c r="WZA120" s="267"/>
      <c r="WZB120" s="267"/>
      <c r="WZC120" s="267"/>
      <c r="WZD120" s="267"/>
      <c r="WZE120" s="267"/>
      <c r="WZF120" s="267"/>
      <c r="WZG120" s="88"/>
      <c r="WZH120" s="267"/>
      <c r="WZI120" s="267"/>
      <c r="WZJ120" s="88"/>
      <c r="WZK120" s="89"/>
      <c r="WZL120" s="88"/>
      <c r="WZM120" s="267"/>
      <c r="WZN120" s="267"/>
      <c r="WZO120" s="267"/>
      <c r="WZP120" s="267"/>
      <c r="WZQ120" s="267"/>
      <c r="WZR120" s="267"/>
      <c r="WZS120" s="267"/>
      <c r="WZT120" s="267"/>
      <c r="WZU120" s="267"/>
      <c r="WZV120" s="267"/>
      <c r="WZW120" s="267"/>
      <c r="WZX120" s="267"/>
      <c r="WZY120" s="88"/>
      <c r="WZZ120" s="267"/>
      <c r="XAA120" s="267"/>
      <c r="XAB120" s="88"/>
      <c r="XAC120" s="89"/>
      <c r="XAD120" s="88"/>
      <c r="XAE120" s="267"/>
      <c r="XAF120" s="267"/>
      <c r="XAG120" s="267"/>
      <c r="XAH120" s="267"/>
      <c r="XAI120" s="267"/>
      <c r="XAJ120" s="267"/>
      <c r="XAK120" s="267"/>
      <c r="XAL120" s="267"/>
      <c r="XAM120" s="267"/>
      <c r="XAN120" s="267"/>
      <c r="XAO120" s="267"/>
      <c r="XAP120" s="267"/>
      <c r="XAQ120" s="88"/>
      <c r="XAR120" s="267"/>
      <c r="XAS120" s="267"/>
      <c r="XAT120" s="88"/>
      <c r="XAU120" s="89"/>
      <c r="XAV120" s="88"/>
      <c r="XAW120" s="267"/>
      <c r="XAX120" s="267"/>
      <c r="XAY120" s="267"/>
      <c r="XAZ120" s="267"/>
      <c r="XBA120" s="267"/>
      <c r="XBB120" s="267"/>
      <c r="XBC120" s="267"/>
      <c r="XBD120" s="267"/>
      <c r="XBE120" s="267"/>
      <c r="XBF120" s="267"/>
      <c r="XBG120" s="267"/>
      <c r="XBH120" s="267"/>
      <c r="XBI120" s="88"/>
      <c r="XBJ120" s="267"/>
      <c r="XBK120" s="267"/>
      <c r="XBL120" s="88"/>
      <c r="XBM120" s="89"/>
      <c r="XBN120" s="88"/>
      <c r="XBO120" s="267"/>
      <c r="XBP120" s="267"/>
      <c r="XBQ120" s="267"/>
      <c r="XBR120" s="267"/>
      <c r="XBS120" s="267"/>
      <c r="XBT120" s="267"/>
      <c r="XBU120" s="267"/>
      <c r="XBV120" s="267"/>
      <c r="XBW120" s="267"/>
      <c r="XBX120" s="267"/>
      <c r="XBY120" s="267"/>
      <c r="XBZ120" s="267"/>
      <c r="XCA120" s="88"/>
      <c r="XCB120" s="267"/>
      <c r="XCC120" s="267"/>
      <c r="XCD120" s="88"/>
      <c r="XCE120" s="89"/>
      <c r="XCF120" s="88"/>
      <c r="XCG120" s="267"/>
      <c r="XCH120" s="267"/>
      <c r="XCI120" s="267"/>
      <c r="XCJ120" s="267"/>
      <c r="XCK120" s="267"/>
      <c r="XCL120" s="267"/>
      <c r="XCM120" s="267"/>
      <c r="XCN120" s="267"/>
      <c r="XCO120" s="267"/>
      <c r="XCP120" s="267"/>
      <c r="XCQ120" s="267"/>
      <c r="XCR120" s="267"/>
      <c r="XCS120" s="88"/>
      <c r="XCT120" s="267"/>
      <c r="XCU120" s="267"/>
      <c r="XCV120" s="88"/>
      <c r="XCW120" s="89"/>
      <c r="XCX120" s="88"/>
      <c r="XCY120" s="267"/>
      <c r="XCZ120" s="267"/>
      <c r="XDA120" s="267"/>
      <c r="XDB120" s="267"/>
      <c r="XDC120" s="267"/>
      <c r="XDD120" s="267"/>
      <c r="XDE120" s="267"/>
      <c r="XDF120" s="267"/>
      <c r="XDG120" s="267"/>
      <c r="XDH120" s="267"/>
      <c r="XDI120" s="267"/>
      <c r="XDJ120" s="267"/>
      <c r="XDK120" s="88"/>
      <c r="XDL120" s="267"/>
      <c r="XDM120" s="267"/>
      <c r="XDN120" s="88"/>
      <c r="XDO120" s="89"/>
      <c r="XDP120" s="88"/>
      <c r="XDQ120" s="267"/>
      <c r="XDR120" s="267"/>
      <c r="XDS120" s="267"/>
      <c r="XDT120" s="267"/>
      <c r="XDU120" s="267"/>
      <c r="XDV120" s="267"/>
      <c r="XDW120" s="267"/>
      <c r="XDX120" s="267"/>
      <c r="XDY120" s="267"/>
      <c r="XDZ120" s="267"/>
      <c r="XEA120" s="267"/>
      <c r="XEB120" s="267"/>
      <c r="XEC120" s="88"/>
      <c r="XED120" s="267"/>
      <c r="XEE120" s="267"/>
      <c r="XEF120" s="88"/>
      <c r="XEG120" s="89"/>
      <c r="XEH120" s="88"/>
      <c r="XEI120" s="267"/>
      <c r="XEJ120" s="267"/>
      <c r="XEK120" s="267"/>
      <c r="XEL120" s="267"/>
      <c r="XEM120" s="267"/>
      <c r="XEN120" s="267"/>
      <c r="XEO120" s="267"/>
      <c r="XEP120" s="267"/>
      <c r="XEQ120" s="267"/>
      <c r="XER120" s="267"/>
      <c r="XES120" s="267"/>
      <c r="XET120" s="267"/>
      <c r="XEU120" s="88"/>
      <c r="XEV120" s="267"/>
      <c r="XEW120" s="267"/>
      <c r="XEX120" s="88"/>
      <c r="XEY120" s="89"/>
      <c r="XEZ120" s="88"/>
      <c r="XFA120" s="267"/>
      <c r="XFB120" s="267"/>
      <c r="XFC120" s="267"/>
      <c r="XFD120" s="267"/>
    </row>
    <row r="121" spans="1:16384" s="87" customFormat="1" x14ac:dyDescent="0.25">
      <c r="A121" s="268" t="s">
        <v>202</v>
      </c>
      <c r="B121" s="268"/>
      <c r="C121" s="268"/>
      <c r="D121" s="268"/>
      <c r="E121" s="268"/>
      <c r="F121" s="268"/>
      <c r="G121" s="268"/>
      <c r="H121" s="268"/>
      <c r="I121" s="268"/>
      <c r="J121" s="268"/>
      <c r="K121" s="268"/>
      <c r="L121" s="268"/>
      <c r="M121" s="194">
        <f>+M96+M120</f>
        <v>5151377</v>
      </c>
      <c r="N121" s="199"/>
      <c r="O121" s="199"/>
      <c r="P121" s="194">
        <f>+P96+P120</f>
        <v>3005978</v>
      </c>
      <c r="Q121" s="195"/>
      <c r="R121" s="194">
        <f>+R96+R120</f>
        <v>300668</v>
      </c>
      <c r="AE121" s="88"/>
      <c r="AH121" s="88"/>
      <c r="AI121" s="89"/>
      <c r="AJ121" s="88"/>
      <c r="AW121" s="88"/>
      <c r="AZ121" s="88"/>
      <c r="BA121" s="89"/>
      <c r="BB121" s="88"/>
      <c r="BO121" s="88"/>
      <c r="BR121" s="88"/>
      <c r="BS121" s="89"/>
      <c r="BT121" s="88"/>
      <c r="CG121" s="88"/>
      <c r="CJ121" s="88"/>
      <c r="CK121" s="89"/>
      <c r="CL121" s="88"/>
      <c r="CY121" s="88"/>
      <c r="DB121" s="88"/>
      <c r="DC121" s="89"/>
      <c r="DD121" s="88"/>
      <c r="DQ121" s="88"/>
      <c r="DT121" s="88"/>
      <c r="DU121" s="89"/>
      <c r="DV121" s="88"/>
      <c r="EI121" s="88"/>
      <c r="EL121" s="88"/>
      <c r="EM121" s="89"/>
      <c r="EN121" s="88"/>
      <c r="FA121" s="88"/>
      <c r="FD121" s="88"/>
      <c r="FE121" s="89"/>
      <c r="FF121" s="88"/>
      <c r="FS121" s="88"/>
      <c r="FV121" s="88"/>
      <c r="FW121" s="89"/>
      <c r="FX121" s="88"/>
      <c r="GK121" s="88"/>
      <c r="GN121" s="88"/>
      <c r="GO121" s="89"/>
      <c r="GP121" s="88"/>
      <c r="HC121" s="88"/>
      <c r="HF121" s="88"/>
      <c r="HG121" s="89"/>
      <c r="HH121" s="88"/>
      <c r="HU121" s="88"/>
      <c r="HX121" s="88"/>
      <c r="HY121" s="89"/>
      <c r="HZ121" s="88"/>
      <c r="IM121" s="88"/>
      <c r="IP121" s="88"/>
      <c r="IQ121" s="89"/>
      <c r="IR121" s="88"/>
      <c r="JE121" s="88"/>
      <c r="JH121" s="88"/>
      <c r="JI121" s="89"/>
      <c r="JJ121" s="88"/>
      <c r="JW121" s="88"/>
      <c r="JZ121" s="88"/>
      <c r="KA121" s="89"/>
      <c r="KB121" s="88"/>
      <c r="KO121" s="88"/>
      <c r="KR121" s="88"/>
      <c r="KS121" s="89"/>
      <c r="KT121" s="88"/>
      <c r="LG121" s="88"/>
      <c r="LJ121" s="88"/>
      <c r="LK121" s="89"/>
      <c r="LL121" s="88"/>
      <c r="LY121" s="88"/>
      <c r="MB121" s="88"/>
      <c r="MC121" s="89"/>
      <c r="MD121" s="88"/>
      <c r="MQ121" s="88"/>
      <c r="MT121" s="88"/>
      <c r="MU121" s="89"/>
      <c r="MV121" s="88"/>
      <c r="NI121" s="88"/>
      <c r="NL121" s="88"/>
      <c r="NM121" s="89"/>
      <c r="NN121" s="88"/>
      <c r="OA121" s="88"/>
      <c r="OD121" s="88"/>
      <c r="OE121" s="89"/>
      <c r="OF121" s="88"/>
      <c r="OS121" s="88"/>
      <c r="OV121" s="88"/>
      <c r="OW121" s="89"/>
      <c r="OX121" s="88"/>
      <c r="PK121" s="88"/>
      <c r="PN121" s="88"/>
      <c r="PO121" s="89"/>
      <c r="PP121" s="88"/>
      <c r="QC121" s="88"/>
      <c r="QF121" s="88"/>
      <c r="QG121" s="89"/>
      <c r="QH121" s="88"/>
      <c r="QU121" s="88"/>
      <c r="QX121" s="88"/>
      <c r="QY121" s="89"/>
      <c r="QZ121" s="88"/>
      <c r="RM121" s="88"/>
      <c r="RP121" s="88"/>
      <c r="RQ121" s="89"/>
      <c r="RR121" s="88"/>
      <c r="SE121" s="88"/>
      <c r="SH121" s="88"/>
      <c r="SI121" s="89"/>
      <c r="SJ121" s="88"/>
      <c r="SW121" s="88"/>
      <c r="SZ121" s="88"/>
      <c r="TA121" s="89"/>
      <c r="TB121" s="88"/>
      <c r="TO121" s="88"/>
      <c r="TR121" s="88"/>
      <c r="TS121" s="89"/>
      <c r="TT121" s="88"/>
      <c r="UG121" s="88"/>
      <c r="UJ121" s="88"/>
      <c r="UK121" s="89"/>
      <c r="UL121" s="88"/>
      <c r="UY121" s="88"/>
      <c r="VB121" s="88"/>
      <c r="VC121" s="89"/>
      <c r="VD121" s="88"/>
      <c r="VQ121" s="88"/>
      <c r="VT121" s="88"/>
      <c r="VU121" s="89"/>
      <c r="VV121" s="88"/>
      <c r="WI121" s="88"/>
      <c r="WL121" s="88"/>
      <c r="WM121" s="89"/>
      <c r="WN121" s="88"/>
      <c r="XA121" s="88"/>
      <c r="XD121" s="88"/>
      <c r="XE121" s="89"/>
      <c r="XF121" s="88"/>
      <c r="XS121" s="88"/>
      <c r="XV121" s="88"/>
      <c r="XW121" s="89"/>
      <c r="XX121" s="88"/>
      <c r="YK121" s="88"/>
      <c r="YN121" s="88"/>
      <c r="YO121" s="89"/>
      <c r="YP121" s="88"/>
      <c r="ZC121" s="88"/>
      <c r="ZF121" s="88"/>
      <c r="ZG121" s="89"/>
      <c r="ZH121" s="88"/>
      <c r="ZU121" s="88"/>
      <c r="ZX121" s="88"/>
      <c r="ZY121" s="89"/>
      <c r="ZZ121" s="88"/>
      <c r="AAM121" s="88"/>
      <c r="AAP121" s="88"/>
      <c r="AAQ121" s="89"/>
      <c r="AAR121" s="88"/>
      <c r="ABE121" s="88"/>
      <c r="ABH121" s="88"/>
      <c r="ABI121" s="89"/>
      <c r="ABJ121" s="88"/>
      <c r="ABW121" s="88"/>
      <c r="ABZ121" s="88"/>
      <c r="ACA121" s="89"/>
      <c r="ACB121" s="88"/>
      <c r="ACO121" s="88"/>
      <c r="ACR121" s="88"/>
      <c r="ACS121" s="89"/>
      <c r="ACT121" s="88"/>
      <c r="ADG121" s="88"/>
      <c r="ADJ121" s="88"/>
      <c r="ADK121" s="89"/>
      <c r="ADL121" s="88"/>
      <c r="ADY121" s="88"/>
      <c r="AEB121" s="88"/>
      <c r="AEC121" s="89"/>
      <c r="AED121" s="88"/>
      <c r="AEQ121" s="88"/>
      <c r="AET121" s="88"/>
      <c r="AEU121" s="89"/>
      <c r="AEV121" s="88"/>
      <c r="AFI121" s="88"/>
      <c r="AFL121" s="88"/>
      <c r="AFM121" s="89"/>
      <c r="AFN121" s="88"/>
      <c r="AGA121" s="88"/>
      <c r="AGD121" s="88"/>
      <c r="AGE121" s="89"/>
      <c r="AGF121" s="88"/>
      <c r="AGS121" s="88"/>
      <c r="AGV121" s="88"/>
      <c r="AGW121" s="89"/>
      <c r="AGX121" s="88"/>
      <c r="AHK121" s="88"/>
      <c r="AHN121" s="88"/>
      <c r="AHO121" s="89"/>
      <c r="AHP121" s="88"/>
      <c r="AIC121" s="88"/>
      <c r="AIF121" s="88"/>
      <c r="AIG121" s="89"/>
      <c r="AIH121" s="88"/>
      <c r="AIU121" s="88"/>
      <c r="AIX121" s="88"/>
      <c r="AIY121" s="89"/>
      <c r="AIZ121" s="88"/>
      <c r="AJM121" s="88"/>
      <c r="AJP121" s="88"/>
      <c r="AJQ121" s="89"/>
      <c r="AJR121" s="88"/>
      <c r="AKE121" s="88"/>
      <c r="AKH121" s="88"/>
      <c r="AKI121" s="89"/>
      <c r="AKJ121" s="88"/>
      <c r="AKW121" s="88"/>
      <c r="AKZ121" s="88"/>
      <c r="ALA121" s="89"/>
      <c r="ALB121" s="88"/>
      <c r="ALO121" s="88"/>
      <c r="ALR121" s="88"/>
      <c r="ALS121" s="89"/>
      <c r="ALT121" s="88"/>
      <c r="AMG121" s="88"/>
      <c r="AMJ121" s="88"/>
      <c r="AMK121" s="89"/>
      <c r="AML121" s="88"/>
      <c r="AMY121" s="88"/>
      <c r="ANB121" s="88"/>
      <c r="ANC121" s="89"/>
      <c r="AND121" s="88"/>
      <c r="ANQ121" s="88"/>
      <c r="ANT121" s="88"/>
      <c r="ANU121" s="89"/>
      <c r="ANV121" s="88"/>
      <c r="AOI121" s="88"/>
      <c r="AOL121" s="88"/>
      <c r="AOM121" s="89"/>
      <c r="AON121" s="88"/>
      <c r="APA121" s="88"/>
      <c r="APD121" s="88"/>
      <c r="APE121" s="89"/>
      <c r="APF121" s="88"/>
      <c r="APS121" s="88"/>
      <c r="APV121" s="88"/>
      <c r="APW121" s="89"/>
      <c r="APX121" s="88"/>
      <c r="AQK121" s="88"/>
      <c r="AQN121" s="88"/>
      <c r="AQO121" s="89"/>
      <c r="AQP121" s="88"/>
      <c r="ARC121" s="88"/>
      <c r="ARF121" s="88"/>
      <c r="ARG121" s="89"/>
      <c r="ARH121" s="88"/>
      <c r="ARU121" s="88"/>
      <c r="ARX121" s="88"/>
      <c r="ARY121" s="89"/>
      <c r="ARZ121" s="88"/>
      <c r="ASM121" s="88"/>
      <c r="ASP121" s="88"/>
      <c r="ASQ121" s="89"/>
      <c r="ASR121" s="88"/>
      <c r="ATE121" s="88"/>
      <c r="ATH121" s="88"/>
      <c r="ATI121" s="89"/>
      <c r="ATJ121" s="88"/>
      <c r="ATW121" s="88"/>
      <c r="ATZ121" s="88"/>
      <c r="AUA121" s="89"/>
      <c r="AUB121" s="88"/>
      <c r="AUO121" s="88"/>
      <c r="AUR121" s="88"/>
      <c r="AUS121" s="89"/>
      <c r="AUT121" s="88"/>
      <c r="AVG121" s="88"/>
      <c r="AVJ121" s="88"/>
      <c r="AVK121" s="89"/>
      <c r="AVL121" s="88"/>
      <c r="AVY121" s="88"/>
      <c r="AWB121" s="88"/>
      <c r="AWC121" s="89"/>
      <c r="AWD121" s="88"/>
      <c r="AWQ121" s="88"/>
      <c r="AWT121" s="88"/>
      <c r="AWU121" s="89"/>
      <c r="AWV121" s="88"/>
      <c r="AXI121" s="88"/>
      <c r="AXL121" s="88"/>
      <c r="AXM121" s="89"/>
      <c r="AXN121" s="88"/>
      <c r="AYA121" s="88"/>
      <c r="AYD121" s="88"/>
      <c r="AYE121" s="89"/>
      <c r="AYF121" s="88"/>
      <c r="AYS121" s="88"/>
      <c r="AYV121" s="88"/>
      <c r="AYW121" s="89"/>
      <c r="AYX121" s="88"/>
      <c r="AZK121" s="88"/>
      <c r="AZN121" s="88"/>
      <c r="AZO121" s="89"/>
      <c r="AZP121" s="88"/>
      <c r="BAC121" s="88"/>
      <c r="BAF121" s="88"/>
      <c r="BAG121" s="89"/>
      <c r="BAH121" s="88"/>
      <c r="BAU121" s="88"/>
      <c r="BAX121" s="88"/>
      <c r="BAY121" s="89"/>
      <c r="BAZ121" s="88"/>
      <c r="BBM121" s="88"/>
      <c r="BBP121" s="88"/>
      <c r="BBQ121" s="89"/>
      <c r="BBR121" s="88"/>
      <c r="BCE121" s="88"/>
      <c r="BCH121" s="88"/>
      <c r="BCI121" s="89"/>
      <c r="BCJ121" s="88"/>
      <c r="BCW121" s="88"/>
      <c r="BCZ121" s="88"/>
      <c r="BDA121" s="89"/>
      <c r="BDB121" s="88"/>
      <c r="BDO121" s="88"/>
      <c r="BDR121" s="88"/>
      <c r="BDS121" s="89"/>
      <c r="BDT121" s="88"/>
      <c r="BEG121" s="88"/>
      <c r="BEJ121" s="88"/>
      <c r="BEK121" s="89"/>
      <c r="BEL121" s="88"/>
      <c r="BEY121" s="88"/>
      <c r="BFB121" s="88"/>
      <c r="BFC121" s="89"/>
      <c r="BFD121" s="88"/>
      <c r="BFQ121" s="88"/>
      <c r="BFT121" s="88"/>
      <c r="BFU121" s="89"/>
      <c r="BFV121" s="88"/>
      <c r="BGI121" s="88"/>
      <c r="BGL121" s="88"/>
      <c r="BGM121" s="89"/>
      <c r="BGN121" s="88"/>
      <c r="BHA121" s="88"/>
      <c r="BHD121" s="88"/>
      <c r="BHE121" s="89"/>
      <c r="BHF121" s="88"/>
      <c r="BHS121" s="88"/>
      <c r="BHV121" s="88"/>
      <c r="BHW121" s="89"/>
      <c r="BHX121" s="88"/>
      <c r="BIK121" s="88"/>
      <c r="BIN121" s="88"/>
      <c r="BIO121" s="89"/>
      <c r="BIP121" s="88"/>
      <c r="BJC121" s="88"/>
      <c r="BJF121" s="88"/>
      <c r="BJG121" s="89"/>
      <c r="BJH121" s="88"/>
      <c r="BJU121" s="88"/>
      <c r="BJX121" s="88"/>
      <c r="BJY121" s="89"/>
      <c r="BJZ121" s="88"/>
      <c r="BKM121" s="88"/>
      <c r="BKP121" s="88"/>
      <c r="BKQ121" s="89"/>
      <c r="BKR121" s="88"/>
      <c r="BLE121" s="88"/>
      <c r="BLH121" s="88"/>
      <c r="BLI121" s="89"/>
      <c r="BLJ121" s="88"/>
      <c r="BLW121" s="88"/>
      <c r="BLZ121" s="88"/>
      <c r="BMA121" s="89"/>
      <c r="BMB121" s="88"/>
      <c r="BMO121" s="88"/>
      <c r="BMR121" s="88"/>
      <c r="BMS121" s="89"/>
      <c r="BMT121" s="88"/>
      <c r="BNG121" s="88"/>
      <c r="BNJ121" s="88"/>
      <c r="BNK121" s="89"/>
      <c r="BNL121" s="88"/>
      <c r="BNY121" s="88"/>
      <c r="BOB121" s="88"/>
      <c r="BOC121" s="89"/>
      <c r="BOD121" s="88"/>
      <c r="BOQ121" s="88"/>
      <c r="BOT121" s="88"/>
      <c r="BOU121" s="89"/>
      <c r="BOV121" s="88"/>
      <c r="BPI121" s="88"/>
      <c r="BPL121" s="88"/>
      <c r="BPM121" s="89"/>
      <c r="BPN121" s="88"/>
      <c r="BQA121" s="88"/>
      <c r="BQD121" s="88"/>
      <c r="BQE121" s="89"/>
      <c r="BQF121" s="88"/>
      <c r="BQS121" s="88"/>
      <c r="BQV121" s="88"/>
      <c r="BQW121" s="89"/>
      <c r="BQX121" s="88"/>
      <c r="BRK121" s="88"/>
      <c r="BRN121" s="88"/>
      <c r="BRO121" s="89"/>
      <c r="BRP121" s="88"/>
      <c r="BSC121" s="88"/>
      <c r="BSF121" s="88"/>
      <c r="BSG121" s="89"/>
      <c r="BSH121" s="88"/>
      <c r="BSU121" s="88"/>
      <c r="BSX121" s="88"/>
      <c r="BSY121" s="89"/>
      <c r="BSZ121" s="88"/>
      <c r="BTM121" s="88"/>
      <c r="BTP121" s="88"/>
      <c r="BTQ121" s="89"/>
      <c r="BTR121" s="88"/>
      <c r="BUE121" s="88"/>
      <c r="BUH121" s="88"/>
      <c r="BUI121" s="89"/>
      <c r="BUJ121" s="88"/>
      <c r="BUW121" s="88"/>
      <c r="BUZ121" s="88"/>
      <c r="BVA121" s="89"/>
      <c r="BVB121" s="88"/>
      <c r="BVO121" s="88"/>
      <c r="BVR121" s="88"/>
      <c r="BVS121" s="89"/>
      <c r="BVT121" s="88"/>
      <c r="BWG121" s="88"/>
      <c r="BWJ121" s="88"/>
      <c r="BWK121" s="89"/>
      <c r="BWL121" s="88"/>
      <c r="BWY121" s="88"/>
      <c r="BXB121" s="88"/>
      <c r="BXC121" s="89"/>
      <c r="BXD121" s="88"/>
      <c r="BXQ121" s="88"/>
      <c r="BXT121" s="88"/>
      <c r="BXU121" s="89"/>
      <c r="BXV121" s="88"/>
      <c r="BYI121" s="88"/>
      <c r="BYL121" s="88"/>
      <c r="BYM121" s="89"/>
      <c r="BYN121" s="88"/>
      <c r="BZA121" s="88"/>
      <c r="BZD121" s="88"/>
      <c r="BZE121" s="89"/>
      <c r="BZF121" s="88"/>
      <c r="BZS121" s="88"/>
      <c r="BZV121" s="88"/>
      <c r="BZW121" s="89"/>
      <c r="BZX121" s="88"/>
      <c r="CAK121" s="88"/>
      <c r="CAN121" s="88"/>
      <c r="CAO121" s="89"/>
      <c r="CAP121" s="88"/>
      <c r="CBC121" s="88"/>
      <c r="CBF121" s="88"/>
      <c r="CBG121" s="89"/>
      <c r="CBH121" s="88"/>
      <c r="CBU121" s="88"/>
      <c r="CBX121" s="88"/>
      <c r="CBY121" s="89"/>
      <c r="CBZ121" s="88"/>
      <c r="CCM121" s="88"/>
      <c r="CCP121" s="88"/>
      <c r="CCQ121" s="89"/>
      <c r="CCR121" s="88"/>
      <c r="CDE121" s="88"/>
      <c r="CDH121" s="88"/>
      <c r="CDI121" s="89"/>
      <c r="CDJ121" s="88"/>
      <c r="CDW121" s="88"/>
      <c r="CDZ121" s="88"/>
      <c r="CEA121" s="89"/>
      <c r="CEB121" s="88"/>
      <c r="CEO121" s="88"/>
      <c r="CER121" s="88"/>
      <c r="CES121" s="89"/>
      <c r="CET121" s="88"/>
      <c r="CFG121" s="88"/>
      <c r="CFJ121" s="88"/>
      <c r="CFK121" s="89"/>
      <c r="CFL121" s="88"/>
      <c r="CFY121" s="88"/>
      <c r="CGB121" s="88"/>
      <c r="CGC121" s="89"/>
      <c r="CGD121" s="88"/>
      <c r="CGQ121" s="88"/>
      <c r="CGT121" s="88"/>
      <c r="CGU121" s="89"/>
      <c r="CGV121" s="88"/>
      <c r="CHI121" s="88"/>
      <c r="CHL121" s="88"/>
      <c r="CHM121" s="89"/>
      <c r="CHN121" s="88"/>
      <c r="CIA121" s="88"/>
      <c r="CID121" s="88"/>
      <c r="CIE121" s="89"/>
      <c r="CIF121" s="88"/>
      <c r="CIS121" s="88"/>
      <c r="CIV121" s="88"/>
      <c r="CIW121" s="89"/>
      <c r="CIX121" s="88"/>
      <c r="CJK121" s="88"/>
      <c r="CJN121" s="88"/>
      <c r="CJO121" s="89"/>
      <c r="CJP121" s="88"/>
      <c r="CKC121" s="88"/>
      <c r="CKF121" s="88"/>
      <c r="CKG121" s="89"/>
      <c r="CKH121" s="88"/>
      <c r="CKU121" s="88"/>
      <c r="CKX121" s="88"/>
      <c r="CKY121" s="89"/>
      <c r="CKZ121" s="88"/>
      <c r="CLM121" s="88"/>
      <c r="CLP121" s="88"/>
      <c r="CLQ121" s="89"/>
      <c r="CLR121" s="88"/>
      <c r="CME121" s="88"/>
      <c r="CMH121" s="88"/>
      <c r="CMI121" s="89"/>
      <c r="CMJ121" s="88"/>
      <c r="CMW121" s="88"/>
      <c r="CMZ121" s="88"/>
      <c r="CNA121" s="89"/>
      <c r="CNB121" s="88"/>
      <c r="CNO121" s="88"/>
      <c r="CNR121" s="88"/>
      <c r="CNS121" s="89"/>
      <c r="CNT121" s="88"/>
      <c r="COG121" s="88"/>
      <c r="COJ121" s="88"/>
      <c r="COK121" s="89"/>
      <c r="COL121" s="88"/>
      <c r="COY121" s="88"/>
      <c r="CPB121" s="88"/>
      <c r="CPC121" s="89"/>
      <c r="CPD121" s="88"/>
      <c r="CPQ121" s="88"/>
      <c r="CPT121" s="88"/>
      <c r="CPU121" s="89"/>
      <c r="CPV121" s="88"/>
      <c r="CQI121" s="88"/>
      <c r="CQL121" s="88"/>
      <c r="CQM121" s="89"/>
      <c r="CQN121" s="88"/>
      <c r="CRA121" s="88"/>
      <c r="CRD121" s="88"/>
      <c r="CRE121" s="89"/>
      <c r="CRF121" s="88"/>
      <c r="CRS121" s="88"/>
      <c r="CRV121" s="88"/>
      <c r="CRW121" s="89"/>
      <c r="CRX121" s="88"/>
      <c r="CSK121" s="88"/>
      <c r="CSN121" s="88"/>
      <c r="CSO121" s="89"/>
      <c r="CSP121" s="88"/>
      <c r="CTC121" s="88"/>
      <c r="CTF121" s="88"/>
      <c r="CTG121" s="89"/>
      <c r="CTH121" s="88"/>
      <c r="CTU121" s="88"/>
      <c r="CTX121" s="88"/>
      <c r="CTY121" s="89"/>
      <c r="CTZ121" s="88"/>
      <c r="CUM121" s="88"/>
      <c r="CUP121" s="88"/>
      <c r="CUQ121" s="89"/>
      <c r="CUR121" s="88"/>
      <c r="CVE121" s="88"/>
      <c r="CVH121" s="88"/>
      <c r="CVI121" s="89"/>
      <c r="CVJ121" s="88"/>
      <c r="CVW121" s="88"/>
      <c r="CVZ121" s="88"/>
      <c r="CWA121" s="89"/>
      <c r="CWB121" s="88"/>
      <c r="CWO121" s="88"/>
      <c r="CWR121" s="88"/>
      <c r="CWS121" s="89"/>
      <c r="CWT121" s="88"/>
      <c r="CXG121" s="88"/>
      <c r="CXJ121" s="88"/>
      <c r="CXK121" s="89"/>
      <c r="CXL121" s="88"/>
      <c r="CXY121" s="88"/>
      <c r="CYB121" s="88"/>
      <c r="CYC121" s="89"/>
      <c r="CYD121" s="88"/>
      <c r="CYQ121" s="88"/>
      <c r="CYT121" s="88"/>
      <c r="CYU121" s="89"/>
      <c r="CYV121" s="88"/>
      <c r="CZI121" s="88"/>
      <c r="CZL121" s="88"/>
      <c r="CZM121" s="89"/>
      <c r="CZN121" s="88"/>
      <c r="DAA121" s="88"/>
      <c r="DAD121" s="88"/>
      <c r="DAE121" s="89"/>
      <c r="DAF121" s="88"/>
      <c r="DAS121" s="88"/>
      <c r="DAV121" s="88"/>
      <c r="DAW121" s="89"/>
      <c r="DAX121" s="88"/>
      <c r="DBK121" s="88"/>
      <c r="DBN121" s="88"/>
      <c r="DBO121" s="89"/>
      <c r="DBP121" s="88"/>
      <c r="DCC121" s="88"/>
      <c r="DCF121" s="88"/>
      <c r="DCG121" s="89"/>
      <c r="DCH121" s="88"/>
      <c r="DCU121" s="88"/>
      <c r="DCX121" s="88"/>
      <c r="DCY121" s="89"/>
      <c r="DCZ121" s="88"/>
      <c r="DDM121" s="88"/>
      <c r="DDP121" s="88"/>
      <c r="DDQ121" s="89"/>
      <c r="DDR121" s="88"/>
      <c r="DEE121" s="88"/>
      <c r="DEH121" s="88"/>
      <c r="DEI121" s="89"/>
      <c r="DEJ121" s="88"/>
      <c r="DEW121" s="88"/>
      <c r="DEZ121" s="88"/>
      <c r="DFA121" s="89"/>
      <c r="DFB121" s="88"/>
      <c r="DFO121" s="88"/>
      <c r="DFR121" s="88"/>
      <c r="DFS121" s="89"/>
      <c r="DFT121" s="88"/>
      <c r="DGG121" s="88"/>
      <c r="DGJ121" s="88"/>
      <c r="DGK121" s="89"/>
      <c r="DGL121" s="88"/>
      <c r="DGY121" s="88"/>
      <c r="DHB121" s="88"/>
      <c r="DHC121" s="89"/>
      <c r="DHD121" s="88"/>
      <c r="DHQ121" s="88"/>
      <c r="DHT121" s="88"/>
      <c r="DHU121" s="89"/>
      <c r="DHV121" s="88"/>
      <c r="DII121" s="88"/>
      <c r="DIL121" s="88"/>
      <c r="DIM121" s="89"/>
      <c r="DIN121" s="88"/>
      <c r="DJA121" s="88"/>
      <c r="DJD121" s="88"/>
      <c r="DJE121" s="89"/>
      <c r="DJF121" s="88"/>
      <c r="DJS121" s="88"/>
      <c r="DJV121" s="88"/>
      <c r="DJW121" s="89"/>
      <c r="DJX121" s="88"/>
      <c r="DKK121" s="88"/>
      <c r="DKN121" s="88"/>
      <c r="DKO121" s="89"/>
      <c r="DKP121" s="88"/>
      <c r="DLC121" s="88"/>
      <c r="DLF121" s="88"/>
      <c r="DLG121" s="89"/>
      <c r="DLH121" s="88"/>
      <c r="DLU121" s="88"/>
      <c r="DLX121" s="88"/>
      <c r="DLY121" s="89"/>
      <c r="DLZ121" s="88"/>
      <c r="DMM121" s="88"/>
      <c r="DMP121" s="88"/>
      <c r="DMQ121" s="89"/>
      <c r="DMR121" s="88"/>
      <c r="DNE121" s="88"/>
      <c r="DNH121" s="88"/>
      <c r="DNI121" s="89"/>
      <c r="DNJ121" s="88"/>
      <c r="DNW121" s="88"/>
      <c r="DNZ121" s="88"/>
      <c r="DOA121" s="89"/>
      <c r="DOB121" s="88"/>
      <c r="DOO121" s="88"/>
      <c r="DOR121" s="88"/>
      <c r="DOS121" s="89"/>
      <c r="DOT121" s="88"/>
      <c r="DPG121" s="88"/>
      <c r="DPJ121" s="88"/>
      <c r="DPK121" s="89"/>
      <c r="DPL121" s="88"/>
      <c r="DPY121" s="88"/>
      <c r="DQB121" s="88"/>
      <c r="DQC121" s="89"/>
      <c r="DQD121" s="88"/>
      <c r="DQQ121" s="88"/>
      <c r="DQT121" s="88"/>
      <c r="DQU121" s="89"/>
      <c r="DQV121" s="88"/>
      <c r="DRI121" s="88"/>
      <c r="DRL121" s="88"/>
      <c r="DRM121" s="89"/>
      <c r="DRN121" s="88"/>
      <c r="DSA121" s="88"/>
      <c r="DSD121" s="88"/>
      <c r="DSE121" s="89"/>
      <c r="DSF121" s="88"/>
      <c r="DSS121" s="88"/>
      <c r="DSV121" s="88"/>
      <c r="DSW121" s="89"/>
      <c r="DSX121" s="88"/>
      <c r="DTK121" s="88"/>
      <c r="DTN121" s="88"/>
      <c r="DTO121" s="89"/>
      <c r="DTP121" s="88"/>
      <c r="DUC121" s="88"/>
      <c r="DUF121" s="88"/>
      <c r="DUG121" s="89"/>
      <c r="DUH121" s="88"/>
      <c r="DUU121" s="88"/>
      <c r="DUX121" s="88"/>
      <c r="DUY121" s="89"/>
      <c r="DUZ121" s="88"/>
      <c r="DVM121" s="88"/>
      <c r="DVP121" s="88"/>
      <c r="DVQ121" s="89"/>
      <c r="DVR121" s="88"/>
      <c r="DWE121" s="88"/>
      <c r="DWH121" s="88"/>
      <c r="DWI121" s="89"/>
      <c r="DWJ121" s="88"/>
      <c r="DWW121" s="88"/>
      <c r="DWZ121" s="88"/>
      <c r="DXA121" s="89"/>
      <c r="DXB121" s="88"/>
      <c r="DXO121" s="88"/>
      <c r="DXR121" s="88"/>
      <c r="DXS121" s="89"/>
      <c r="DXT121" s="88"/>
      <c r="DYG121" s="88"/>
      <c r="DYJ121" s="88"/>
      <c r="DYK121" s="89"/>
      <c r="DYL121" s="88"/>
      <c r="DYY121" s="88"/>
      <c r="DZB121" s="88"/>
      <c r="DZC121" s="89"/>
      <c r="DZD121" s="88"/>
      <c r="DZQ121" s="88"/>
      <c r="DZT121" s="88"/>
      <c r="DZU121" s="89"/>
      <c r="DZV121" s="88"/>
      <c r="EAI121" s="88"/>
      <c r="EAL121" s="88"/>
      <c r="EAM121" s="89"/>
      <c r="EAN121" s="88"/>
      <c r="EBA121" s="88"/>
      <c r="EBD121" s="88"/>
      <c r="EBE121" s="89"/>
      <c r="EBF121" s="88"/>
      <c r="EBS121" s="88"/>
      <c r="EBV121" s="88"/>
      <c r="EBW121" s="89"/>
      <c r="EBX121" s="88"/>
      <c r="ECK121" s="88"/>
      <c r="ECN121" s="88"/>
      <c r="ECO121" s="89"/>
      <c r="ECP121" s="88"/>
      <c r="EDC121" s="88"/>
      <c r="EDF121" s="88"/>
      <c r="EDG121" s="89"/>
      <c r="EDH121" s="88"/>
      <c r="EDU121" s="88"/>
      <c r="EDX121" s="88"/>
      <c r="EDY121" s="89"/>
      <c r="EDZ121" s="88"/>
      <c r="EEM121" s="88"/>
      <c r="EEP121" s="88"/>
      <c r="EEQ121" s="89"/>
      <c r="EER121" s="88"/>
      <c r="EFE121" s="88"/>
      <c r="EFH121" s="88"/>
      <c r="EFI121" s="89"/>
      <c r="EFJ121" s="88"/>
      <c r="EFW121" s="88"/>
      <c r="EFZ121" s="88"/>
      <c r="EGA121" s="89"/>
      <c r="EGB121" s="88"/>
      <c r="EGO121" s="88"/>
      <c r="EGR121" s="88"/>
      <c r="EGS121" s="89"/>
      <c r="EGT121" s="88"/>
      <c r="EHG121" s="88"/>
      <c r="EHJ121" s="88"/>
      <c r="EHK121" s="89"/>
      <c r="EHL121" s="88"/>
      <c r="EHY121" s="88"/>
      <c r="EIB121" s="88"/>
      <c r="EIC121" s="89"/>
      <c r="EID121" s="88"/>
      <c r="EIQ121" s="88"/>
      <c r="EIT121" s="88"/>
      <c r="EIU121" s="89"/>
      <c r="EIV121" s="88"/>
      <c r="EJI121" s="88"/>
      <c r="EJL121" s="88"/>
      <c r="EJM121" s="89"/>
      <c r="EJN121" s="88"/>
      <c r="EKA121" s="88"/>
      <c r="EKD121" s="88"/>
      <c r="EKE121" s="89"/>
      <c r="EKF121" s="88"/>
      <c r="EKS121" s="88"/>
      <c r="EKV121" s="88"/>
      <c r="EKW121" s="89"/>
      <c r="EKX121" s="88"/>
      <c r="ELK121" s="88"/>
      <c r="ELN121" s="88"/>
      <c r="ELO121" s="89"/>
      <c r="ELP121" s="88"/>
      <c r="EMC121" s="88"/>
      <c r="EMF121" s="88"/>
      <c r="EMG121" s="89"/>
      <c r="EMH121" s="88"/>
      <c r="EMU121" s="88"/>
      <c r="EMX121" s="88"/>
      <c r="EMY121" s="89"/>
      <c r="EMZ121" s="88"/>
      <c r="ENM121" s="88"/>
      <c r="ENP121" s="88"/>
      <c r="ENQ121" s="89"/>
      <c r="ENR121" s="88"/>
      <c r="EOE121" s="88"/>
      <c r="EOH121" s="88"/>
      <c r="EOI121" s="89"/>
      <c r="EOJ121" s="88"/>
      <c r="EOW121" s="88"/>
      <c r="EOZ121" s="88"/>
      <c r="EPA121" s="89"/>
      <c r="EPB121" s="88"/>
      <c r="EPO121" s="88"/>
      <c r="EPR121" s="88"/>
      <c r="EPS121" s="89"/>
      <c r="EPT121" s="88"/>
      <c r="EQG121" s="88"/>
      <c r="EQJ121" s="88"/>
      <c r="EQK121" s="89"/>
      <c r="EQL121" s="88"/>
      <c r="EQY121" s="88"/>
      <c r="ERB121" s="88"/>
      <c r="ERC121" s="89"/>
      <c r="ERD121" s="88"/>
      <c r="ERQ121" s="88"/>
      <c r="ERT121" s="88"/>
      <c r="ERU121" s="89"/>
      <c r="ERV121" s="88"/>
      <c r="ESI121" s="88"/>
      <c r="ESL121" s="88"/>
      <c r="ESM121" s="89"/>
      <c r="ESN121" s="88"/>
      <c r="ETA121" s="88"/>
      <c r="ETD121" s="88"/>
      <c r="ETE121" s="89"/>
      <c r="ETF121" s="88"/>
      <c r="ETS121" s="88"/>
      <c r="ETV121" s="88"/>
      <c r="ETW121" s="89"/>
      <c r="ETX121" s="88"/>
      <c r="EUK121" s="88"/>
      <c r="EUN121" s="88"/>
      <c r="EUO121" s="89"/>
      <c r="EUP121" s="88"/>
      <c r="EVC121" s="88"/>
      <c r="EVF121" s="88"/>
      <c r="EVG121" s="89"/>
      <c r="EVH121" s="88"/>
      <c r="EVU121" s="88"/>
      <c r="EVX121" s="88"/>
      <c r="EVY121" s="89"/>
      <c r="EVZ121" s="88"/>
      <c r="EWM121" s="88"/>
      <c r="EWP121" s="88"/>
      <c r="EWQ121" s="89"/>
      <c r="EWR121" s="88"/>
      <c r="EXE121" s="88"/>
      <c r="EXH121" s="88"/>
      <c r="EXI121" s="89"/>
      <c r="EXJ121" s="88"/>
      <c r="EXW121" s="88"/>
      <c r="EXZ121" s="88"/>
      <c r="EYA121" s="89"/>
      <c r="EYB121" s="88"/>
      <c r="EYO121" s="88"/>
      <c r="EYR121" s="88"/>
      <c r="EYS121" s="89"/>
      <c r="EYT121" s="88"/>
      <c r="EZG121" s="88"/>
      <c r="EZJ121" s="88"/>
      <c r="EZK121" s="89"/>
      <c r="EZL121" s="88"/>
      <c r="EZY121" s="88"/>
      <c r="FAB121" s="88"/>
      <c r="FAC121" s="89"/>
      <c r="FAD121" s="88"/>
      <c r="FAQ121" s="88"/>
      <c r="FAT121" s="88"/>
      <c r="FAU121" s="89"/>
      <c r="FAV121" s="88"/>
      <c r="FBI121" s="88"/>
      <c r="FBL121" s="88"/>
      <c r="FBM121" s="89"/>
      <c r="FBN121" s="88"/>
      <c r="FCA121" s="88"/>
      <c r="FCD121" s="88"/>
      <c r="FCE121" s="89"/>
      <c r="FCF121" s="88"/>
      <c r="FCS121" s="88"/>
      <c r="FCV121" s="88"/>
      <c r="FCW121" s="89"/>
      <c r="FCX121" s="88"/>
      <c r="FDK121" s="88"/>
      <c r="FDN121" s="88"/>
      <c r="FDO121" s="89"/>
      <c r="FDP121" s="88"/>
      <c r="FEC121" s="88"/>
      <c r="FEF121" s="88"/>
      <c r="FEG121" s="89"/>
      <c r="FEH121" s="88"/>
      <c r="FEU121" s="88"/>
      <c r="FEX121" s="88"/>
      <c r="FEY121" s="89"/>
      <c r="FEZ121" s="88"/>
      <c r="FFM121" s="88"/>
      <c r="FFP121" s="88"/>
      <c r="FFQ121" s="89"/>
      <c r="FFR121" s="88"/>
      <c r="FGE121" s="88"/>
      <c r="FGH121" s="88"/>
      <c r="FGI121" s="89"/>
      <c r="FGJ121" s="88"/>
      <c r="FGW121" s="88"/>
      <c r="FGZ121" s="88"/>
      <c r="FHA121" s="89"/>
      <c r="FHB121" s="88"/>
      <c r="FHO121" s="88"/>
      <c r="FHR121" s="88"/>
      <c r="FHS121" s="89"/>
      <c r="FHT121" s="88"/>
      <c r="FIG121" s="88"/>
      <c r="FIJ121" s="88"/>
      <c r="FIK121" s="89"/>
      <c r="FIL121" s="88"/>
      <c r="FIY121" s="88"/>
      <c r="FJB121" s="88"/>
      <c r="FJC121" s="89"/>
      <c r="FJD121" s="88"/>
      <c r="FJQ121" s="88"/>
      <c r="FJT121" s="88"/>
      <c r="FJU121" s="89"/>
      <c r="FJV121" s="88"/>
      <c r="FKI121" s="88"/>
      <c r="FKL121" s="88"/>
      <c r="FKM121" s="89"/>
      <c r="FKN121" s="88"/>
      <c r="FLA121" s="88"/>
      <c r="FLD121" s="88"/>
      <c r="FLE121" s="89"/>
      <c r="FLF121" s="88"/>
      <c r="FLS121" s="88"/>
      <c r="FLV121" s="88"/>
      <c r="FLW121" s="89"/>
      <c r="FLX121" s="88"/>
      <c r="FMK121" s="88"/>
      <c r="FMN121" s="88"/>
      <c r="FMO121" s="89"/>
      <c r="FMP121" s="88"/>
      <c r="FNC121" s="88"/>
      <c r="FNF121" s="88"/>
      <c r="FNG121" s="89"/>
      <c r="FNH121" s="88"/>
      <c r="FNU121" s="88"/>
      <c r="FNX121" s="88"/>
      <c r="FNY121" s="89"/>
      <c r="FNZ121" s="88"/>
      <c r="FOM121" s="88"/>
      <c r="FOP121" s="88"/>
      <c r="FOQ121" s="89"/>
      <c r="FOR121" s="88"/>
      <c r="FPE121" s="88"/>
      <c r="FPH121" s="88"/>
      <c r="FPI121" s="89"/>
      <c r="FPJ121" s="88"/>
      <c r="FPW121" s="88"/>
      <c r="FPZ121" s="88"/>
      <c r="FQA121" s="89"/>
      <c r="FQB121" s="88"/>
      <c r="FQO121" s="88"/>
      <c r="FQR121" s="88"/>
      <c r="FQS121" s="89"/>
      <c r="FQT121" s="88"/>
      <c r="FRG121" s="88"/>
      <c r="FRJ121" s="88"/>
      <c r="FRK121" s="89"/>
      <c r="FRL121" s="88"/>
      <c r="FRY121" s="88"/>
      <c r="FSB121" s="88"/>
      <c r="FSC121" s="89"/>
      <c r="FSD121" s="88"/>
      <c r="FSQ121" s="88"/>
      <c r="FST121" s="88"/>
      <c r="FSU121" s="89"/>
      <c r="FSV121" s="88"/>
      <c r="FTI121" s="88"/>
      <c r="FTL121" s="88"/>
      <c r="FTM121" s="89"/>
      <c r="FTN121" s="88"/>
      <c r="FUA121" s="88"/>
      <c r="FUD121" s="88"/>
      <c r="FUE121" s="89"/>
      <c r="FUF121" s="88"/>
      <c r="FUS121" s="88"/>
      <c r="FUV121" s="88"/>
      <c r="FUW121" s="89"/>
      <c r="FUX121" s="88"/>
      <c r="FVK121" s="88"/>
      <c r="FVN121" s="88"/>
      <c r="FVO121" s="89"/>
      <c r="FVP121" s="88"/>
      <c r="FWC121" s="88"/>
      <c r="FWF121" s="88"/>
      <c r="FWG121" s="89"/>
      <c r="FWH121" s="88"/>
      <c r="FWU121" s="88"/>
      <c r="FWX121" s="88"/>
      <c r="FWY121" s="89"/>
      <c r="FWZ121" s="88"/>
      <c r="FXM121" s="88"/>
      <c r="FXP121" s="88"/>
      <c r="FXQ121" s="89"/>
      <c r="FXR121" s="88"/>
      <c r="FYE121" s="88"/>
      <c r="FYH121" s="88"/>
      <c r="FYI121" s="89"/>
      <c r="FYJ121" s="88"/>
      <c r="FYW121" s="88"/>
      <c r="FYZ121" s="88"/>
      <c r="FZA121" s="89"/>
      <c r="FZB121" s="88"/>
      <c r="FZO121" s="88"/>
      <c r="FZR121" s="88"/>
      <c r="FZS121" s="89"/>
      <c r="FZT121" s="88"/>
      <c r="GAG121" s="88"/>
      <c r="GAJ121" s="88"/>
      <c r="GAK121" s="89"/>
      <c r="GAL121" s="88"/>
      <c r="GAY121" s="88"/>
      <c r="GBB121" s="88"/>
      <c r="GBC121" s="89"/>
      <c r="GBD121" s="88"/>
      <c r="GBQ121" s="88"/>
      <c r="GBT121" s="88"/>
      <c r="GBU121" s="89"/>
      <c r="GBV121" s="88"/>
      <c r="GCI121" s="88"/>
      <c r="GCL121" s="88"/>
      <c r="GCM121" s="89"/>
      <c r="GCN121" s="88"/>
      <c r="GDA121" s="88"/>
      <c r="GDD121" s="88"/>
      <c r="GDE121" s="89"/>
      <c r="GDF121" s="88"/>
      <c r="GDS121" s="88"/>
      <c r="GDV121" s="88"/>
      <c r="GDW121" s="89"/>
      <c r="GDX121" s="88"/>
      <c r="GEK121" s="88"/>
      <c r="GEN121" s="88"/>
      <c r="GEO121" s="89"/>
      <c r="GEP121" s="88"/>
      <c r="GFC121" s="88"/>
      <c r="GFF121" s="88"/>
      <c r="GFG121" s="89"/>
      <c r="GFH121" s="88"/>
      <c r="GFU121" s="88"/>
      <c r="GFX121" s="88"/>
      <c r="GFY121" s="89"/>
      <c r="GFZ121" s="88"/>
      <c r="GGM121" s="88"/>
      <c r="GGP121" s="88"/>
      <c r="GGQ121" s="89"/>
      <c r="GGR121" s="88"/>
      <c r="GHE121" s="88"/>
      <c r="GHH121" s="88"/>
      <c r="GHI121" s="89"/>
      <c r="GHJ121" s="88"/>
      <c r="GHW121" s="88"/>
      <c r="GHZ121" s="88"/>
      <c r="GIA121" s="89"/>
      <c r="GIB121" s="88"/>
      <c r="GIO121" s="88"/>
      <c r="GIR121" s="88"/>
      <c r="GIS121" s="89"/>
      <c r="GIT121" s="88"/>
      <c r="GJG121" s="88"/>
      <c r="GJJ121" s="88"/>
      <c r="GJK121" s="89"/>
      <c r="GJL121" s="88"/>
      <c r="GJY121" s="88"/>
      <c r="GKB121" s="88"/>
      <c r="GKC121" s="89"/>
      <c r="GKD121" s="88"/>
      <c r="GKQ121" s="88"/>
      <c r="GKT121" s="88"/>
      <c r="GKU121" s="89"/>
      <c r="GKV121" s="88"/>
      <c r="GLI121" s="88"/>
      <c r="GLL121" s="88"/>
      <c r="GLM121" s="89"/>
      <c r="GLN121" s="88"/>
      <c r="GMA121" s="88"/>
      <c r="GMD121" s="88"/>
      <c r="GME121" s="89"/>
      <c r="GMF121" s="88"/>
      <c r="GMS121" s="88"/>
      <c r="GMV121" s="88"/>
      <c r="GMW121" s="89"/>
      <c r="GMX121" s="88"/>
      <c r="GNK121" s="88"/>
      <c r="GNN121" s="88"/>
      <c r="GNO121" s="89"/>
      <c r="GNP121" s="88"/>
      <c r="GOC121" s="88"/>
      <c r="GOF121" s="88"/>
      <c r="GOG121" s="89"/>
      <c r="GOH121" s="88"/>
      <c r="GOU121" s="88"/>
      <c r="GOX121" s="88"/>
      <c r="GOY121" s="89"/>
      <c r="GOZ121" s="88"/>
      <c r="GPM121" s="88"/>
      <c r="GPP121" s="88"/>
      <c r="GPQ121" s="89"/>
      <c r="GPR121" s="88"/>
      <c r="GQE121" s="88"/>
      <c r="GQH121" s="88"/>
      <c r="GQI121" s="89"/>
      <c r="GQJ121" s="88"/>
      <c r="GQW121" s="88"/>
      <c r="GQZ121" s="88"/>
      <c r="GRA121" s="89"/>
      <c r="GRB121" s="88"/>
      <c r="GRO121" s="88"/>
      <c r="GRR121" s="88"/>
      <c r="GRS121" s="89"/>
      <c r="GRT121" s="88"/>
      <c r="GSG121" s="88"/>
      <c r="GSJ121" s="88"/>
      <c r="GSK121" s="89"/>
      <c r="GSL121" s="88"/>
      <c r="GSY121" s="88"/>
      <c r="GTB121" s="88"/>
      <c r="GTC121" s="89"/>
      <c r="GTD121" s="88"/>
      <c r="GTQ121" s="88"/>
      <c r="GTT121" s="88"/>
      <c r="GTU121" s="89"/>
      <c r="GTV121" s="88"/>
      <c r="GUI121" s="88"/>
      <c r="GUL121" s="88"/>
      <c r="GUM121" s="89"/>
      <c r="GUN121" s="88"/>
      <c r="GVA121" s="88"/>
      <c r="GVD121" s="88"/>
      <c r="GVE121" s="89"/>
      <c r="GVF121" s="88"/>
      <c r="GVS121" s="88"/>
      <c r="GVV121" s="88"/>
      <c r="GVW121" s="89"/>
      <c r="GVX121" s="88"/>
      <c r="GWK121" s="88"/>
      <c r="GWN121" s="88"/>
      <c r="GWO121" s="89"/>
      <c r="GWP121" s="88"/>
      <c r="GXC121" s="88"/>
      <c r="GXF121" s="88"/>
      <c r="GXG121" s="89"/>
      <c r="GXH121" s="88"/>
      <c r="GXU121" s="88"/>
      <c r="GXX121" s="88"/>
      <c r="GXY121" s="89"/>
      <c r="GXZ121" s="88"/>
      <c r="GYM121" s="88"/>
      <c r="GYP121" s="88"/>
      <c r="GYQ121" s="89"/>
      <c r="GYR121" s="88"/>
      <c r="GZE121" s="88"/>
      <c r="GZH121" s="88"/>
      <c r="GZI121" s="89"/>
      <c r="GZJ121" s="88"/>
      <c r="GZW121" s="88"/>
      <c r="GZZ121" s="88"/>
      <c r="HAA121" s="89"/>
      <c r="HAB121" s="88"/>
      <c r="HAO121" s="88"/>
      <c r="HAR121" s="88"/>
      <c r="HAS121" s="89"/>
      <c r="HAT121" s="88"/>
      <c r="HBG121" s="88"/>
      <c r="HBJ121" s="88"/>
      <c r="HBK121" s="89"/>
      <c r="HBL121" s="88"/>
      <c r="HBY121" s="88"/>
      <c r="HCB121" s="88"/>
      <c r="HCC121" s="89"/>
      <c r="HCD121" s="88"/>
      <c r="HCQ121" s="88"/>
      <c r="HCT121" s="88"/>
      <c r="HCU121" s="89"/>
      <c r="HCV121" s="88"/>
      <c r="HDI121" s="88"/>
      <c r="HDL121" s="88"/>
      <c r="HDM121" s="89"/>
      <c r="HDN121" s="88"/>
      <c r="HEA121" s="88"/>
      <c r="HED121" s="88"/>
      <c r="HEE121" s="89"/>
      <c r="HEF121" s="88"/>
      <c r="HES121" s="88"/>
      <c r="HEV121" s="88"/>
      <c r="HEW121" s="89"/>
      <c r="HEX121" s="88"/>
      <c r="HFK121" s="88"/>
      <c r="HFN121" s="88"/>
      <c r="HFO121" s="89"/>
      <c r="HFP121" s="88"/>
      <c r="HGC121" s="88"/>
      <c r="HGF121" s="88"/>
      <c r="HGG121" s="89"/>
      <c r="HGH121" s="88"/>
      <c r="HGU121" s="88"/>
      <c r="HGX121" s="88"/>
      <c r="HGY121" s="89"/>
      <c r="HGZ121" s="88"/>
      <c r="HHM121" s="88"/>
      <c r="HHP121" s="88"/>
      <c r="HHQ121" s="89"/>
      <c r="HHR121" s="88"/>
      <c r="HIE121" s="88"/>
      <c r="HIH121" s="88"/>
      <c r="HII121" s="89"/>
      <c r="HIJ121" s="88"/>
      <c r="HIW121" s="88"/>
      <c r="HIZ121" s="88"/>
      <c r="HJA121" s="89"/>
      <c r="HJB121" s="88"/>
      <c r="HJO121" s="88"/>
      <c r="HJR121" s="88"/>
      <c r="HJS121" s="89"/>
      <c r="HJT121" s="88"/>
      <c r="HKG121" s="88"/>
      <c r="HKJ121" s="88"/>
      <c r="HKK121" s="89"/>
      <c r="HKL121" s="88"/>
      <c r="HKY121" s="88"/>
      <c r="HLB121" s="88"/>
      <c r="HLC121" s="89"/>
      <c r="HLD121" s="88"/>
      <c r="HLQ121" s="88"/>
      <c r="HLT121" s="88"/>
      <c r="HLU121" s="89"/>
      <c r="HLV121" s="88"/>
      <c r="HMI121" s="88"/>
      <c r="HML121" s="88"/>
      <c r="HMM121" s="89"/>
      <c r="HMN121" s="88"/>
      <c r="HNA121" s="88"/>
      <c r="HND121" s="88"/>
      <c r="HNE121" s="89"/>
      <c r="HNF121" s="88"/>
      <c r="HNS121" s="88"/>
      <c r="HNV121" s="88"/>
      <c r="HNW121" s="89"/>
      <c r="HNX121" s="88"/>
      <c r="HOK121" s="88"/>
      <c r="HON121" s="88"/>
      <c r="HOO121" s="89"/>
      <c r="HOP121" s="88"/>
      <c r="HPC121" s="88"/>
      <c r="HPF121" s="88"/>
      <c r="HPG121" s="89"/>
      <c r="HPH121" s="88"/>
      <c r="HPU121" s="88"/>
      <c r="HPX121" s="88"/>
      <c r="HPY121" s="89"/>
      <c r="HPZ121" s="88"/>
      <c r="HQM121" s="88"/>
      <c r="HQP121" s="88"/>
      <c r="HQQ121" s="89"/>
      <c r="HQR121" s="88"/>
      <c r="HRE121" s="88"/>
      <c r="HRH121" s="88"/>
      <c r="HRI121" s="89"/>
      <c r="HRJ121" s="88"/>
      <c r="HRW121" s="88"/>
      <c r="HRZ121" s="88"/>
      <c r="HSA121" s="89"/>
      <c r="HSB121" s="88"/>
      <c r="HSO121" s="88"/>
      <c r="HSR121" s="88"/>
      <c r="HSS121" s="89"/>
      <c r="HST121" s="88"/>
      <c r="HTG121" s="88"/>
      <c r="HTJ121" s="88"/>
      <c r="HTK121" s="89"/>
      <c r="HTL121" s="88"/>
      <c r="HTY121" s="88"/>
      <c r="HUB121" s="88"/>
      <c r="HUC121" s="89"/>
      <c r="HUD121" s="88"/>
      <c r="HUQ121" s="88"/>
      <c r="HUT121" s="88"/>
      <c r="HUU121" s="89"/>
      <c r="HUV121" s="88"/>
      <c r="HVI121" s="88"/>
      <c r="HVL121" s="88"/>
      <c r="HVM121" s="89"/>
      <c r="HVN121" s="88"/>
      <c r="HWA121" s="88"/>
      <c r="HWD121" s="88"/>
      <c r="HWE121" s="89"/>
      <c r="HWF121" s="88"/>
      <c r="HWS121" s="88"/>
      <c r="HWV121" s="88"/>
      <c r="HWW121" s="89"/>
      <c r="HWX121" s="88"/>
      <c r="HXK121" s="88"/>
      <c r="HXN121" s="88"/>
      <c r="HXO121" s="89"/>
      <c r="HXP121" s="88"/>
      <c r="HYC121" s="88"/>
      <c r="HYF121" s="88"/>
      <c r="HYG121" s="89"/>
      <c r="HYH121" s="88"/>
      <c r="HYU121" s="88"/>
      <c r="HYX121" s="88"/>
      <c r="HYY121" s="89"/>
      <c r="HYZ121" s="88"/>
      <c r="HZM121" s="88"/>
      <c r="HZP121" s="88"/>
      <c r="HZQ121" s="89"/>
      <c r="HZR121" s="88"/>
      <c r="IAE121" s="88"/>
      <c r="IAH121" s="88"/>
      <c r="IAI121" s="89"/>
      <c r="IAJ121" s="88"/>
      <c r="IAW121" s="88"/>
      <c r="IAZ121" s="88"/>
      <c r="IBA121" s="89"/>
      <c r="IBB121" s="88"/>
      <c r="IBO121" s="88"/>
      <c r="IBR121" s="88"/>
      <c r="IBS121" s="89"/>
      <c r="IBT121" s="88"/>
      <c r="ICG121" s="88"/>
      <c r="ICJ121" s="88"/>
      <c r="ICK121" s="89"/>
      <c r="ICL121" s="88"/>
      <c r="ICY121" s="88"/>
      <c r="IDB121" s="88"/>
      <c r="IDC121" s="89"/>
      <c r="IDD121" s="88"/>
      <c r="IDQ121" s="88"/>
      <c r="IDT121" s="88"/>
      <c r="IDU121" s="89"/>
      <c r="IDV121" s="88"/>
      <c r="IEI121" s="88"/>
      <c r="IEL121" s="88"/>
      <c r="IEM121" s="89"/>
      <c r="IEN121" s="88"/>
      <c r="IFA121" s="88"/>
      <c r="IFD121" s="88"/>
      <c r="IFE121" s="89"/>
      <c r="IFF121" s="88"/>
      <c r="IFS121" s="88"/>
      <c r="IFV121" s="88"/>
      <c r="IFW121" s="89"/>
      <c r="IFX121" s="88"/>
      <c r="IGK121" s="88"/>
      <c r="IGN121" s="88"/>
      <c r="IGO121" s="89"/>
      <c r="IGP121" s="88"/>
      <c r="IHC121" s="88"/>
      <c r="IHF121" s="88"/>
      <c r="IHG121" s="89"/>
      <c r="IHH121" s="88"/>
      <c r="IHU121" s="88"/>
      <c r="IHX121" s="88"/>
      <c r="IHY121" s="89"/>
      <c r="IHZ121" s="88"/>
      <c r="IIM121" s="88"/>
      <c r="IIP121" s="88"/>
      <c r="IIQ121" s="89"/>
      <c r="IIR121" s="88"/>
      <c r="IJE121" s="88"/>
      <c r="IJH121" s="88"/>
      <c r="IJI121" s="89"/>
      <c r="IJJ121" s="88"/>
      <c r="IJW121" s="88"/>
      <c r="IJZ121" s="88"/>
      <c r="IKA121" s="89"/>
      <c r="IKB121" s="88"/>
      <c r="IKO121" s="88"/>
      <c r="IKR121" s="88"/>
      <c r="IKS121" s="89"/>
      <c r="IKT121" s="88"/>
      <c r="ILG121" s="88"/>
      <c r="ILJ121" s="88"/>
      <c r="ILK121" s="89"/>
      <c r="ILL121" s="88"/>
      <c r="ILY121" s="88"/>
      <c r="IMB121" s="88"/>
      <c r="IMC121" s="89"/>
      <c r="IMD121" s="88"/>
      <c r="IMQ121" s="88"/>
      <c r="IMT121" s="88"/>
      <c r="IMU121" s="89"/>
      <c r="IMV121" s="88"/>
      <c r="INI121" s="88"/>
      <c r="INL121" s="88"/>
      <c r="INM121" s="89"/>
      <c r="INN121" s="88"/>
      <c r="IOA121" s="88"/>
      <c r="IOD121" s="88"/>
      <c r="IOE121" s="89"/>
      <c r="IOF121" s="88"/>
      <c r="IOS121" s="88"/>
      <c r="IOV121" s="88"/>
      <c r="IOW121" s="89"/>
      <c r="IOX121" s="88"/>
      <c r="IPK121" s="88"/>
      <c r="IPN121" s="88"/>
      <c r="IPO121" s="89"/>
      <c r="IPP121" s="88"/>
      <c r="IQC121" s="88"/>
      <c r="IQF121" s="88"/>
      <c r="IQG121" s="89"/>
      <c r="IQH121" s="88"/>
      <c r="IQU121" s="88"/>
      <c r="IQX121" s="88"/>
      <c r="IQY121" s="89"/>
      <c r="IQZ121" s="88"/>
      <c r="IRM121" s="88"/>
      <c r="IRP121" s="88"/>
      <c r="IRQ121" s="89"/>
      <c r="IRR121" s="88"/>
      <c r="ISE121" s="88"/>
      <c r="ISH121" s="88"/>
      <c r="ISI121" s="89"/>
      <c r="ISJ121" s="88"/>
      <c r="ISW121" s="88"/>
      <c r="ISZ121" s="88"/>
      <c r="ITA121" s="89"/>
      <c r="ITB121" s="88"/>
      <c r="ITO121" s="88"/>
      <c r="ITR121" s="88"/>
      <c r="ITS121" s="89"/>
      <c r="ITT121" s="88"/>
      <c r="IUG121" s="88"/>
      <c r="IUJ121" s="88"/>
      <c r="IUK121" s="89"/>
      <c r="IUL121" s="88"/>
      <c r="IUY121" s="88"/>
      <c r="IVB121" s="88"/>
      <c r="IVC121" s="89"/>
      <c r="IVD121" s="88"/>
      <c r="IVQ121" s="88"/>
      <c r="IVT121" s="88"/>
      <c r="IVU121" s="89"/>
      <c r="IVV121" s="88"/>
      <c r="IWI121" s="88"/>
      <c r="IWL121" s="88"/>
      <c r="IWM121" s="89"/>
      <c r="IWN121" s="88"/>
      <c r="IXA121" s="88"/>
      <c r="IXD121" s="88"/>
      <c r="IXE121" s="89"/>
      <c r="IXF121" s="88"/>
      <c r="IXS121" s="88"/>
      <c r="IXV121" s="88"/>
      <c r="IXW121" s="89"/>
      <c r="IXX121" s="88"/>
      <c r="IYK121" s="88"/>
      <c r="IYN121" s="88"/>
      <c r="IYO121" s="89"/>
      <c r="IYP121" s="88"/>
      <c r="IZC121" s="88"/>
      <c r="IZF121" s="88"/>
      <c r="IZG121" s="89"/>
      <c r="IZH121" s="88"/>
      <c r="IZU121" s="88"/>
      <c r="IZX121" s="88"/>
      <c r="IZY121" s="89"/>
      <c r="IZZ121" s="88"/>
      <c r="JAM121" s="88"/>
      <c r="JAP121" s="88"/>
      <c r="JAQ121" s="89"/>
      <c r="JAR121" s="88"/>
      <c r="JBE121" s="88"/>
      <c r="JBH121" s="88"/>
      <c r="JBI121" s="89"/>
      <c r="JBJ121" s="88"/>
      <c r="JBW121" s="88"/>
      <c r="JBZ121" s="88"/>
      <c r="JCA121" s="89"/>
      <c r="JCB121" s="88"/>
      <c r="JCO121" s="88"/>
      <c r="JCR121" s="88"/>
      <c r="JCS121" s="89"/>
      <c r="JCT121" s="88"/>
      <c r="JDG121" s="88"/>
      <c r="JDJ121" s="88"/>
      <c r="JDK121" s="89"/>
      <c r="JDL121" s="88"/>
      <c r="JDY121" s="88"/>
      <c r="JEB121" s="88"/>
      <c r="JEC121" s="89"/>
      <c r="JED121" s="88"/>
      <c r="JEQ121" s="88"/>
      <c r="JET121" s="88"/>
      <c r="JEU121" s="89"/>
      <c r="JEV121" s="88"/>
      <c r="JFI121" s="88"/>
      <c r="JFL121" s="88"/>
      <c r="JFM121" s="89"/>
      <c r="JFN121" s="88"/>
      <c r="JGA121" s="88"/>
      <c r="JGD121" s="88"/>
      <c r="JGE121" s="89"/>
      <c r="JGF121" s="88"/>
      <c r="JGS121" s="88"/>
      <c r="JGV121" s="88"/>
      <c r="JGW121" s="89"/>
      <c r="JGX121" s="88"/>
      <c r="JHK121" s="88"/>
      <c r="JHN121" s="88"/>
      <c r="JHO121" s="89"/>
      <c r="JHP121" s="88"/>
      <c r="JIC121" s="88"/>
      <c r="JIF121" s="88"/>
      <c r="JIG121" s="89"/>
      <c r="JIH121" s="88"/>
      <c r="JIU121" s="88"/>
      <c r="JIX121" s="88"/>
      <c r="JIY121" s="89"/>
      <c r="JIZ121" s="88"/>
      <c r="JJM121" s="88"/>
      <c r="JJP121" s="88"/>
      <c r="JJQ121" s="89"/>
      <c r="JJR121" s="88"/>
      <c r="JKE121" s="88"/>
      <c r="JKH121" s="88"/>
      <c r="JKI121" s="89"/>
      <c r="JKJ121" s="88"/>
      <c r="JKW121" s="88"/>
      <c r="JKZ121" s="88"/>
      <c r="JLA121" s="89"/>
      <c r="JLB121" s="88"/>
      <c r="JLO121" s="88"/>
      <c r="JLR121" s="88"/>
      <c r="JLS121" s="89"/>
      <c r="JLT121" s="88"/>
      <c r="JMG121" s="88"/>
      <c r="JMJ121" s="88"/>
      <c r="JMK121" s="89"/>
      <c r="JML121" s="88"/>
      <c r="JMY121" s="88"/>
      <c r="JNB121" s="88"/>
      <c r="JNC121" s="89"/>
      <c r="JND121" s="88"/>
      <c r="JNQ121" s="88"/>
      <c r="JNT121" s="88"/>
      <c r="JNU121" s="89"/>
      <c r="JNV121" s="88"/>
      <c r="JOI121" s="88"/>
      <c r="JOL121" s="88"/>
      <c r="JOM121" s="89"/>
      <c r="JON121" s="88"/>
      <c r="JPA121" s="88"/>
      <c r="JPD121" s="88"/>
      <c r="JPE121" s="89"/>
      <c r="JPF121" s="88"/>
      <c r="JPS121" s="88"/>
      <c r="JPV121" s="88"/>
      <c r="JPW121" s="89"/>
      <c r="JPX121" s="88"/>
      <c r="JQK121" s="88"/>
      <c r="JQN121" s="88"/>
      <c r="JQO121" s="89"/>
      <c r="JQP121" s="88"/>
      <c r="JRC121" s="88"/>
      <c r="JRF121" s="88"/>
      <c r="JRG121" s="89"/>
      <c r="JRH121" s="88"/>
      <c r="JRU121" s="88"/>
      <c r="JRX121" s="88"/>
      <c r="JRY121" s="89"/>
      <c r="JRZ121" s="88"/>
      <c r="JSM121" s="88"/>
      <c r="JSP121" s="88"/>
      <c r="JSQ121" s="89"/>
      <c r="JSR121" s="88"/>
      <c r="JTE121" s="88"/>
      <c r="JTH121" s="88"/>
      <c r="JTI121" s="89"/>
      <c r="JTJ121" s="88"/>
      <c r="JTW121" s="88"/>
      <c r="JTZ121" s="88"/>
      <c r="JUA121" s="89"/>
      <c r="JUB121" s="88"/>
      <c r="JUO121" s="88"/>
      <c r="JUR121" s="88"/>
      <c r="JUS121" s="89"/>
      <c r="JUT121" s="88"/>
      <c r="JVG121" s="88"/>
      <c r="JVJ121" s="88"/>
      <c r="JVK121" s="89"/>
      <c r="JVL121" s="88"/>
      <c r="JVY121" s="88"/>
      <c r="JWB121" s="88"/>
      <c r="JWC121" s="89"/>
      <c r="JWD121" s="88"/>
      <c r="JWQ121" s="88"/>
      <c r="JWT121" s="88"/>
      <c r="JWU121" s="89"/>
      <c r="JWV121" s="88"/>
      <c r="JXI121" s="88"/>
      <c r="JXL121" s="88"/>
      <c r="JXM121" s="89"/>
      <c r="JXN121" s="88"/>
      <c r="JYA121" s="88"/>
      <c r="JYD121" s="88"/>
      <c r="JYE121" s="89"/>
      <c r="JYF121" s="88"/>
      <c r="JYS121" s="88"/>
      <c r="JYV121" s="88"/>
      <c r="JYW121" s="89"/>
      <c r="JYX121" s="88"/>
      <c r="JZK121" s="88"/>
      <c r="JZN121" s="88"/>
      <c r="JZO121" s="89"/>
      <c r="JZP121" s="88"/>
      <c r="KAC121" s="88"/>
      <c r="KAF121" s="88"/>
      <c r="KAG121" s="89"/>
      <c r="KAH121" s="88"/>
      <c r="KAU121" s="88"/>
      <c r="KAX121" s="88"/>
      <c r="KAY121" s="89"/>
      <c r="KAZ121" s="88"/>
      <c r="KBM121" s="88"/>
      <c r="KBP121" s="88"/>
      <c r="KBQ121" s="89"/>
      <c r="KBR121" s="88"/>
      <c r="KCE121" s="88"/>
      <c r="KCH121" s="88"/>
      <c r="KCI121" s="89"/>
      <c r="KCJ121" s="88"/>
      <c r="KCW121" s="88"/>
      <c r="KCZ121" s="88"/>
      <c r="KDA121" s="89"/>
      <c r="KDB121" s="88"/>
      <c r="KDO121" s="88"/>
      <c r="KDR121" s="88"/>
      <c r="KDS121" s="89"/>
      <c r="KDT121" s="88"/>
      <c r="KEG121" s="88"/>
      <c r="KEJ121" s="88"/>
      <c r="KEK121" s="89"/>
      <c r="KEL121" s="88"/>
      <c r="KEY121" s="88"/>
      <c r="KFB121" s="88"/>
      <c r="KFC121" s="89"/>
      <c r="KFD121" s="88"/>
      <c r="KFQ121" s="88"/>
      <c r="KFT121" s="88"/>
      <c r="KFU121" s="89"/>
      <c r="KFV121" s="88"/>
      <c r="KGI121" s="88"/>
      <c r="KGL121" s="88"/>
      <c r="KGM121" s="89"/>
      <c r="KGN121" s="88"/>
      <c r="KHA121" s="88"/>
      <c r="KHD121" s="88"/>
      <c r="KHE121" s="89"/>
      <c r="KHF121" s="88"/>
      <c r="KHS121" s="88"/>
      <c r="KHV121" s="88"/>
      <c r="KHW121" s="89"/>
      <c r="KHX121" s="88"/>
      <c r="KIK121" s="88"/>
      <c r="KIN121" s="88"/>
      <c r="KIO121" s="89"/>
      <c r="KIP121" s="88"/>
      <c r="KJC121" s="88"/>
      <c r="KJF121" s="88"/>
      <c r="KJG121" s="89"/>
      <c r="KJH121" s="88"/>
      <c r="KJU121" s="88"/>
      <c r="KJX121" s="88"/>
      <c r="KJY121" s="89"/>
      <c r="KJZ121" s="88"/>
      <c r="KKM121" s="88"/>
      <c r="KKP121" s="88"/>
      <c r="KKQ121" s="89"/>
      <c r="KKR121" s="88"/>
      <c r="KLE121" s="88"/>
      <c r="KLH121" s="88"/>
      <c r="KLI121" s="89"/>
      <c r="KLJ121" s="88"/>
      <c r="KLW121" s="88"/>
      <c r="KLZ121" s="88"/>
      <c r="KMA121" s="89"/>
      <c r="KMB121" s="88"/>
      <c r="KMO121" s="88"/>
      <c r="KMR121" s="88"/>
      <c r="KMS121" s="89"/>
      <c r="KMT121" s="88"/>
      <c r="KNG121" s="88"/>
      <c r="KNJ121" s="88"/>
      <c r="KNK121" s="89"/>
      <c r="KNL121" s="88"/>
      <c r="KNY121" s="88"/>
      <c r="KOB121" s="88"/>
      <c r="KOC121" s="89"/>
      <c r="KOD121" s="88"/>
      <c r="KOQ121" s="88"/>
      <c r="KOT121" s="88"/>
      <c r="KOU121" s="89"/>
      <c r="KOV121" s="88"/>
      <c r="KPI121" s="88"/>
      <c r="KPL121" s="88"/>
      <c r="KPM121" s="89"/>
      <c r="KPN121" s="88"/>
      <c r="KQA121" s="88"/>
      <c r="KQD121" s="88"/>
      <c r="KQE121" s="89"/>
      <c r="KQF121" s="88"/>
      <c r="KQS121" s="88"/>
      <c r="KQV121" s="88"/>
      <c r="KQW121" s="89"/>
      <c r="KQX121" s="88"/>
      <c r="KRK121" s="88"/>
      <c r="KRN121" s="88"/>
      <c r="KRO121" s="89"/>
      <c r="KRP121" s="88"/>
      <c r="KSC121" s="88"/>
      <c r="KSF121" s="88"/>
      <c r="KSG121" s="89"/>
      <c r="KSH121" s="88"/>
      <c r="KSU121" s="88"/>
      <c r="KSX121" s="88"/>
      <c r="KSY121" s="89"/>
      <c r="KSZ121" s="88"/>
      <c r="KTM121" s="88"/>
      <c r="KTP121" s="88"/>
      <c r="KTQ121" s="89"/>
      <c r="KTR121" s="88"/>
      <c r="KUE121" s="88"/>
      <c r="KUH121" s="88"/>
      <c r="KUI121" s="89"/>
      <c r="KUJ121" s="88"/>
      <c r="KUW121" s="88"/>
      <c r="KUZ121" s="88"/>
      <c r="KVA121" s="89"/>
      <c r="KVB121" s="88"/>
      <c r="KVO121" s="88"/>
      <c r="KVR121" s="88"/>
      <c r="KVS121" s="89"/>
      <c r="KVT121" s="88"/>
      <c r="KWG121" s="88"/>
      <c r="KWJ121" s="88"/>
      <c r="KWK121" s="89"/>
      <c r="KWL121" s="88"/>
      <c r="KWY121" s="88"/>
      <c r="KXB121" s="88"/>
      <c r="KXC121" s="89"/>
      <c r="KXD121" s="88"/>
      <c r="KXQ121" s="88"/>
      <c r="KXT121" s="88"/>
      <c r="KXU121" s="89"/>
      <c r="KXV121" s="88"/>
      <c r="KYI121" s="88"/>
      <c r="KYL121" s="88"/>
      <c r="KYM121" s="89"/>
      <c r="KYN121" s="88"/>
      <c r="KZA121" s="88"/>
      <c r="KZD121" s="88"/>
      <c r="KZE121" s="89"/>
      <c r="KZF121" s="88"/>
      <c r="KZS121" s="88"/>
      <c r="KZV121" s="88"/>
      <c r="KZW121" s="89"/>
      <c r="KZX121" s="88"/>
      <c r="LAK121" s="88"/>
      <c r="LAN121" s="88"/>
      <c r="LAO121" s="89"/>
      <c r="LAP121" s="88"/>
      <c r="LBC121" s="88"/>
      <c r="LBF121" s="88"/>
      <c r="LBG121" s="89"/>
      <c r="LBH121" s="88"/>
      <c r="LBU121" s="88"/>
      <c r="LBX121" s="88"/>
      <c r="LBY121" s="89"/>
      <c r="LBZ121" s="88"/>
      <c r="LCM121" s="88"/>
      <c r="LCP121" s="88"/>
      <c r="LCQ121" s="89"/>
      <c r="LCR121" s="88"/>
      <c r="LDE121" s="88"/>
      <c r="LDH121" s="88"/>
      <c r="LDI121" s="89"/>
      <c r="LDJ121" s="88"/>
      <c r="LDW121" s="88"/>
      <c r="LDZ121" s="88"/>
      <c r="LEA121" s="89"/>
      <c r="LEB121" s="88"/>
      <c r="LEO121" s="88"/>
      <c r="LER121" s="88"/>
      <c r="LES121" s="89"/>
      <c r="LET121" s="88"/>
      <c r="LFG121" s="88"/>
      <c r="LFJ121" s="88"/>
      <c r="LFK121" s="89"/>
      <c r="LFL121" s="88"/>
      <c r="LFY121" s="88"/>
      <c r="LGB121" s="88"/>
      <c r="LGC121" s="89"/>
      <c r="LGD121" s="88"/>
      <c r="LGQ121" s="88"/>
      <c r="LGT121" s="88"/>
      <c r="LGU121" s="89"/>
      <c r="LGV121" s="88"/>
      <c r="LHI121" s="88"/>
      <c r="LHL121" s="88"/>
      <c r="LHM121" s="89"/>
      <c r="LHN121" s="88"/>
      <c r="LIA121" s="88"/>
      <c r="LID121" s="88"/>
      <c r="LIE121" s="89"/>
      <c r="LIF121" s="88"/>
      <c r="LIS121" s="88"/>
      <c r="LIV121" s="88"/>
      <c r="LIW121" s="89"/>
      <c r="LIX121" s="88"/>
      <c r="LJK121" s="88"/>
      <c r="LJN121" s="88"/>
      <c r="LJO121" s="89"/>
      <c r="LJP121" s="88"/>
      <c r="LKC121" s="88"/>
      <c r="LKF121" s="88"/>
      <c r="LKG121" s="89"/>
      <c r="LKH121" s="88"/>
      <c r="LKU121" s="88"/>
      <c r="LKX121" s="88"/>
      <c r="LKY121" s="89"/>
      <c r="LKZ121" s="88"/>
      <c r="LLM121" s="88"/>
      <c r="LLP121" s="88"/>
      <c r="LLQ121" s="89"/>
      <c r="LLR121" s="88"/>
      <c r="LME121" s="88"/>
      <c r="LMH121" s="88"/>
      <c r="LMI121" s="89"/>
      <c r="LMJ121" s="88"/>
      <c r="LMW121" s="88"/>
      <c r="LMZ121" s="88"/>
      <c r="LNA121" s="89"/>
      <c r="LNB121" s="88"/>
      <c r="LNO121" s="88"/>
      <c r="LNR121" s="88"/>
      <c r="LNS121" s="89"/>
      <c r="LNT121" s="88"/>
      <c r="LOG121" s="88"/>
      <c r="LOJ121" s="88"/>
      <c r="LOK121" s="89"/>
      <c r="LOL121" s="88"/>
      <c r="LOY121" s="88"/>
      <c r="LPB121" s="88"/>
      <c r="LPC121" s="89"/>
      <c r="LPD121" s="88"/>
      <c r="LPQ121" s="88"/>
      <c r="LPT121" s="88"/>
      <c r="LPU121" s="89"/>
      <c r="LPV121" s="88"/>
      <c r="LQI121" s="88"/>
      <c r="LQL121" s="88"/>
      <c r="LQM121" s="89"/>
      <c r="LQN121" s="88"/>
      <c r="LRA121" s="88"/>
      <c r="LRD121" s="88"/>
      <c r="LRE121" s="89"/>
      <c r="LRF121" s="88"/>
      <c r="LRS121" s="88"/>
      <c r="LRV121" s="88"/>
      <c r="LRW121" s="89"/>
      <c r="LRX121" s="88"/>
      <c r="LSK121" s="88"/>
      <c r="LSN121" s="88"/>
      <c r="LSO121" s="89"/>
      <c r="LSP121" s="88"/>
      <c r="LTC121" s="88"/>
      <c r="LTF121" s="88"/>
      <c r="LTG121" s="89"/>
      <c r="LTH121" s="88"/>
      <c r="LTU121" s="88"/>
      <c r="LTX121" s="88"/>
      <c r="LTY121" s="89"/>
      <c r="LTZ121" s="88"/>
      <c r="LUM121" s="88"/>
      <c r="LUP121" s="88"/>
      <c r="LUQ121" s="89"/>
      <c r="LUR121" s="88"/>
      <c r="LVE121" s="88"/>
      <c r="LVH121" s="88"/>
      <c r="LVI121" s="89"/>
      <c r="LVJ121" s="88"/>
      <c r="LVW121" s="88"/>
      <c r="LVZ121" s="88"/>
      <c r="LWA121" s="89"/>
      <c r="LWB121" s="88"/>
      <c r="LWO121" s="88"/>
      <c r="LWR121" s="88"/>
      <c r="LWS121" s="89"/>
      <c r="LWT121" s="88"/>
      <c r="LXG121" s="88"/>
      <c r="LXJ121" s="88"/>
      <c r="LXK121" s="89"/>
      <c r="LXL121" s="88"/>
      <c r="LXY121" s="88"/>
      <c r="LYB121" s="88"/>
      <c r="LYC121" s="89"/>
      <c r="LYD121" s="88"/>
      <c r="LYQ121" s="88"/>
      <c r="LYT121" s="88"/>
      <c r="LYU121" s="89"/>
      <c r="LYV121" s="88"/>
      <c r="LZI121" s="88"/>
      <c r="LZL121" s="88"/>
      <c r="LZM121" s="89"/>
      <c r="LZN121" s="88"/>
      <c r="MAA121" s="88"/>
      <c r="MAD121" s="88"/>
      <c r="MAE121" s="89"/>
      <c r="MAF121" s="88"/>
      <c r="MAS121" s="88"/>
      <c r="MAV121" s="88"/>
      <c r="MAW121" s="89"/>
      <c r="MAX121" s="88"/>
      <c r="MBK121" s="88"/>
      <c r="MBN121" s="88"/>
      <c r="MBO121" s="89"/>
      <c r="MBP121" s="88"/>
      <c r="MCC121" s="88"/>
      <c r="MCF121" s="88"/>
      <c r="MCG121" s="89"/>
      <c r="MCH121" s="88"/>
      <c r="MCU121" s="88"/>
      <c r="MCX121" s="88"/>
      <c r="MCY121" s="89"/>
      <c r="MCZ121" s="88"/>
      <c r="MDM121" s="88"/>
      <c r="MDP121" s="88"/>
      <c r="MDQ121" s="89"/>
      <c r="MDR121" s="88"/>
      <c r="MEE121" s="88"/>
      <c r="MEH121" s="88"/>
      <c r="MEI121" s="89"/>
      <c r="MEJ121" s="88"/>
      <c r="MEW121" s="88"/>
      <c r="MEZ121" s="88"/>
      <c r="MFA121" s="89"/>
      <c r="MFB121" s="88"/>
      <c r="MFO121" s="88"/>
      <c r="MFR121" s="88"/>
      <c r="MFS121" s="89"/>
      <c r="MFT121" s="88"/>
      <c r="MGG121" s="88"/>
      <c r="MGJ121" s="88"/>
      <c r="MGK121" s="89"/>
      <c r="MGL121" s="88"/>
      <c r="MGY121" s="88"/>
      <c r="MHB121" s="88"/>
      <c r="MHC121" s="89"/>
      <c r="MHD121" s="88"/>
      <c r="MHQ121" s="88"/>
      <c r="MHT121" s="88"/>
      <c r="MHU121" s="89"/>
      <c r="MHV121" s="88"/>
      <c r="MII121" s="88"/>
      <c r="MIL121" s="88"/>
      <c r="MIM121" s="89"/>
      <c r="MIN121" s="88"/>
      <c r="MJA121" s="88"/>
      <c r="MJD121" s="88"/>
      <c r="MJE121" s="89"/>
      <c r="MJF121" s="88"/>
      <c r="MJS121" s="88"/>
      <c r="MJV121" s="88"/>
      <c r="MJW121" s="89"/>
      <c r="MJX121" s="88"/>
      <c r="MKK121" s="88"/>
      <c r="MKN121" s="88"/>
      <c r="MKO121" s="89"/>
      <c r="MKP121" s="88"/>
      <c r="MLC121" s="88"/>
      <c r="MLF121" s="88"/>
      <c r="MLG121" s="89"/>
      <c r="MLH121" s="88"/>
      <c r="MLU121" s="88"/>
      <c r="MLX121" s="88"/>
      <c r="MLY121" s="89"/>
      <c r="MLZ121" s="88"/>
      <c r="MMM121" s="88"/>
      <c r="MMP121" s="88"/>
      <c r="MMQ121" s="89"/>
      <c r="MMR121" s="88"/>
      <c r="MNE121" s="88"/>
      <c r="MNH121" s="88"/>
      <c r="MNI121" s="89"/>
      <c r="MNJ121" s="88"/>
      <c r="MNW121" s="88"/>
      <c r="MNZ121" s="88"/>
      <c r="MOA121" s="89"/>
      <c r="MOB121" s="88"/>
      <c r="MOO121" s="88"/>
      <c r="MOR121" s="88"/>
      <c r="MOS121" s="89"/>
      <c r="MOT121" s="88"/>
      <c r="MPG121" s="88"/>
      <c r="MPJ121" s="88"/>
      <c r="MPK121" s="89"/>
      <c r="MPL121" s="88"/>
      <c r="MPY121" s="88"/>
      <c r="MQB121" s="88"/>
      <c r="MQC121" s="89"/>
      <c r="MQD121" s="88"/>
      <c r="MQQ121" s="88"/>
      <c r="MQT121" s="88"/>
      <c r="MQU121" s="89"/>
      <c r="MQV121" s="88"/>
      <c r="MRI121" s="88"/>
      <c r="MRL121" s="88"/>
      <c r="MRM121" s="89"/>
      <c r="MRN121" s="88"/>
      <c r="MSA121" s="88"/>
      <c r="MSD121" s="88"/>
      <c r="MSE121" s="89"/>
      <c r="MSF121" s="88"/>
      <c r="MSS121" s="88"/>
      <c r="MSV121" s="88"/>
      <c r="MSW121" s="89"/>
      <c r="MSX121" s="88"/>
      <c r="MTK121" s="88"/>
      <c r="MTN121" s="88"/>
      <c r="MTO121" s="89"/>
      <c r="MTP121" s="88"/>
      <c r="MUC121" s="88"/>
      <c r="MUF121" s="88"/>
      <c r="MUG121" s="89"/>
      <c r="MUH121" s="88"/>
      <c r="MUU121" s="88"/>
      <c r="MUX121" s="88"/>
      <c r="MUY121" s="89"/>
      <c r="MUZ121" s="88"/>
      <c r="MVM121" s="88"/>
      <c r="MVP121" s="88"/>
      <c r="MVQ121" s="89"/>
      <c r="MVR121" s="88"/>
      <c r="MWE121" s="88"/>
      <c r="MWH121" s="88"/>
      <c r="MWI121" s="89"/>
      <c r="MWJ121" s="88"/>
      <c r="MWW121" s="88"/>
      <c r="MWZ121" s="88"/>
      <c r="MXA121" s="89"/>
      <c r="MXB121" s="88"/>
      <c r="MXO121" s="88"/>
      <c r="MXR121" s="88"/>
      <c r="MXS121" s="89"/>
      <c r="MXT121" s="88"/>
      <c r="MYG121" s="88"/>
      <c r="MYJ121" s="88"/>
      <c r="MYK121" s="89"/>
      <c r="MYL121" s="88"/>
      <c r="MYY121" s="88"/>
      <c r="MZB121" s="88"/>
      <c r="MZC121" s="89"/>
      <c r="MZD121" s="88"/>
      <c r="MZQ121" s="88"/>
      <c r="MZT121" s="88"/>
      <c r="MZU121" s="89"/>
      <c r="MZV121" s="88"/>
      <c r="NAI121" s="88"/>
      <c r="NAL121" s="88"/>
      <c r="NAM121" s="89"/>
      <c r="NAN121" s="88"/>
      <c r="NBA121" s="88"/>
      <c r="NBD121" s="88"/>
      <c r="NBE121" s="89"/>
      <c r="NBF121" s="88"/>
      <c r="NBS121" s="88"/>
      <c r="NBV121" s="88"/>
      <c r="NBW121" s="89"/>
      <c r="NBX121" s="88"/>
      <c r="NCK121" s="88"/>
      <c r="NCN121" s="88"/>
      <c r="NCO121" s="89"/>
      <c r="NCP121" s="88"/>
      <c r="NDC121" s="88"/>
      <c r="NDF121" s="88"/>
      <c r="NDG121" s="89"/>
      <c r="NDH121" s="88"/>
      <c r="NDU121" s="88"/>
      <c r="NDX121" s="88"/>
      <c r="NDY121" s="89"/>
      <c r="NDZ121" s="88"/>
      <c r="NEM121" s="88"/>
      <c r="NEP121" s="88"/>
      <c r="NEQ121" s="89"/>
      <c r="NER121" s="88"/>
      <c r="NFE121" s="88"/>
      <c r="NFH121" s="88"/>
      <c r="NFI121" s="89"/>
      <c r="NFJ121" s="88"/>
      <c r="NFW121" s="88"/>
      <c r="NFZ121" s="88"/>
      <c r="NGA121" s="89"/>
      <c r="NGB121" s="88"/>
      <c r="NGO121" s="88"/>
      <c r="NGR121" s="88"/>
      <c r="NGS121" s="89"/>
      <c r="NGT121" s="88"/>
      <c r="NHG121" s="88"/>
      <c r="NHJ121" s="88"/>
      <c r="NHK121" s="89"/>
      <c r="NHL121" s="88"/>
      <c r="NHY121" s="88"/>
      <c r="NIB121" s="88"/>
      <c r="NIC121" s="89"/>
      <c r="NID121" s="88"/>
      <c r="NIQ121" s="88"/>
      <c r="NIT121" s="88"/>
      <c r="NIU121" s="89"/>
      <c r="NIV121" s="88"/>
      <c r="NJI121" s="88"/>
      <c r="NJL121" s="88"/>
      <c r="NJM121" s="89"/>
      <c r="NJN121" s="88"/>
      <c r="NKA121" s="88"/>
      <c r="NKD121" s="88"/>
      <c r="NKE121" s="89"/>
      <c r="NKF121" s="88"/>
      <c r="NKS121" s="88"/>
      <c r="NKV121" s="88"/>
      <c r="NKW121" s="89"/>
      <c r="NKX121" s="88"/>
      <c r="NLK121" s="88"/>
      <c r="NLN121" s="88"/>
      <c r="NLO121" s="89"/>
      <c r="NLP121" s="88"/>
      <c r="NMC121" s="88"/>
      <c r="NMF121" s="88"/>
      <c r="NMG121" s="89"/>
      <c r="NMH121" s="88"/>
      <c r="NMU121" s="88"/>
      <c r="NMX121" s="88"/>
      <c r="NMY121" s="89"/>
      <c r="NMZ121" s="88"/>
      <c r="NNM121" s="88"/>
      <c r="NNP121" s="88"/>
      <c r="NNQ121" s="89"/>
      <c r="NNR121" s="88"/>
      <c r="NOE121" s="88"/>
      <c r="NOH121" s="88"/>
      <c r="NOI121" s="89"/>
      <c r="NOJ121" s="88"/>
      <c r="NOW121" s="88"/>
      <c r="NOZ121" s="88"/>
      <c r="NPA121" s="89"/>
      <c r="NPB121" s="88"/>
      <c r="NPO121" s="88"/>
      <c r="NPR121" s="88"/>
      <c r="NPS121" s="89"/>
      <c r="NPT121" s="88"/>
      <c r="NQG121" s="88"/>
      <c r="NQJ121" s="88"/>
      <c r="NQK121" s="89"/>
      <c r="NQL121" s="88"/>
      <c r="NQY121" s="88"/>
      <c r="NRB121" s="88"/>
      <c r="NRC121" s="89"/>
      <c r="NRD121" s="88"/>
      <c r="NRQ121" s="88"/>
      <c r="NRT121" s="88"/>
      <c r="NRU121" s="89"/>
      <c r="NRV121" s="88"/>
      <c r="NSI121" s="88"/>
      <c r="NSL121" s="88"/>
      <c r="NSM121" s="89"/>
      <c r="NSN121" s="88"/>
      <c r="NTA121" s="88"/>
      <c r="NTD121" s="88"/>
      <c r="NTE121" s="89"/>
      <c r="NTF121" s="88"/>
      <c r="NTS121" s="88"/>
      <c r="NTV121" s="88"/>
      <c r="NTW121" s="89"/>
      <c r="NTX121" s="88"/>
      <c r="NUK121" s="88"/>
      <c r="NUN121" s="88"/>
      <c r="NUO121" s="89"/>
      <c r="NUP121" s="88"/>
      <c r="NVC121" s="88"/>
      <c r="NVF121" s="88"/>
      <c r="NVG121" s="89"/>
      <c r="NVH121" s="88"/>
      <c r="NVU121" s="88"/>
      <c r="NVX121" s="88"/>
      <c r="NVY121" s="89"/>
      <c r="NVZ121" s="88"/>
      <c r="NWM121" s="88"/>
      <c r="NWP121" s="88"/>
      <c r="NWQ121" s="89"/>
      <c r="NWR121" s="88"/>
      <c r="NXE121" s="88"/>
      <c r="NXH121" s="88"/>
      <c r="NXI121" s="89"/>
      <c r="NXJ121" s="88"/>
      <c r="NXW121" s="88"/>
      <c r="NXZ121" s="88"/>
      <c r="NYA121" s="89"/>
      <c r="NYB121" s="88"/>
      <c r="NYO121" s="88"/>
      <c r="NYR121" s="88"/>
      <c r="NYS121" s="89"/>
      <c r="NYT121" s="88"/>
      <c r="NZG121" s="88"/>
      <c r="NZJ121" s="88"/>
      <c r="NZK121" s="89"/>
      <c r="NZL121" s="88"/>
      <c r="NZY121" s="88"/>
      <c r="OAB121" s="88"/>
      <c r="OAC121" s="89"/>
      <c r="OAD121" s="88"/>
      <c r="OAQ121" s="88"/>
      <c r="OAT121" s="88"/>
      <c r="OAU121" s="89"/>
      <c r="OAV121" s="88"/>
      <c r="OBI121" s="88"/>
      <c r="OBL121" s="88"/>
      <c r="OBM121" s="89"/>
      <c r="OBN121" s="88"/>
      <c r="OCA121" s="88"/>
      <c r="OCD121" s="88"/>
      <c r="OCE121" s="89"/>
      <c r="OCF121" s="88"/>
      <c r="OCS121" s="88"/>
      <c r="OCV121" s="88"/>
      <c r="OCW121" s="89"/>
      <c r="OCX121" s="88"/>
      <c r="ODK121" s="88"/>
      <c r="ODN121" s="88"/>
      <c r="ODO121" s="89"/>
      <c r="ODP121" s="88"/>
      <c r="OEC121" s="88"/>
      <c r="OEF121" s="88"/>
      <c r="OEG121" s="89"/>
      <c r="OEH121" s="88"/>
      <c r="OEU121" s="88"/>
      <c r="OEX121" s="88"/>
      <c r="OEY121" s="89"/>
      <c r="OEZ121" s="88"/>
      <c r="OFM121" s="88"/>
      <c r="OFP121" s="88"/>
      <c r="OFQ121" s="89"/>
      <c r="OFR121" s="88"/>
      <c r="OGE121" s="88"/>
      <c r="OGH121" s="88"/>
      <c r="OGI121" s="89"/>
      <c r="OGJ121" s="88"/>
      <c r="OGW121" s="88"/>
      <c r="OGZ121" s="88"/>
      <c r="OHA121" s="89"/>
      <c r="OHB121" s="88"/>
      <c r="OHO121" s="88"/>
      <c r="OHR121" s="88"/>
      <c r="OHS121" s="89"/>
      <c r="OHT121" s="88"/>
      <c r="OIG121" s="88"/>
      <c r="OIJ121" s="88"/>
      <c r="OIK121" s="89"/>
      <c r="OIL121" s="88"/>
      <c r="OIY121" s="88"/>
      <c r="OJB121" s="88"/>
      <c r="OJC121" s="89"/>
      <c r="OJD121" s="88"/>
      <c r="OJQ121" s="88"/>
      <c r="OJT121" s="88"/>
      <c r="OJU121" s="89"/>
      <c r="OJV121" s="88"/>
      <c r="OKI121" s="88"/>
      <c r="OKL121" s="88"/>
      <c r="OKM121" s="89"/>
      <c r="OKN121" s="88"/>
      <c r="OLA121" s="88"/>
      <c r="OLD121" s="88"/>
      <c r="OLE121" s="89"/>
      <c r="OLF121" s="88"/>
      <c r="OLS121" s="88"/>
      <c r="OLV121" s="88"/>
      <c r="OLW121" s="89"/>
      <c r="OLX121" s="88"/>
      <c r="OMK121" s="88"/>
      <c r="OMN121" s="88"/>
      <c r="OMO121" s="89"/>
      <c r="OMP121" s="88"/>
      <c r="ONC121" s="88"/>
      <c r="ONF121" s="88"/>
      <c r="ONG121" s="89"/>
      <c r="ONH121" s="88"/>
      <c r="ONU121" s="88"/>
      <c r="ONX121" s="88"/>
      <c r="ONY121" s="89"/>
      <c r="ONZ121" s="88"/>
      <c r="OOM121" s="88"/>
      <c r="OOP121" s="88"/>
      <c r="OOQ121" s="89"/>
      <c r="OOR121" s="88"/>
      <c r="OPE121" s="88"/>
      <c r="OPH121" s="88"/>
      <c r="OPI121" s="89"/>
      <c r="OPJ121" s="88"/>
      <c r="OPW121" s="88"/>
      <c r="OPZ121" s="88"/>
      <c r="OQA121" s="89"/>
      <c r="OQB121" s="88"/>
      <c r="OQO121" s="88"/>
      <c r="OQR121" s="88"/>
      <c r="OQS121" s="89"/>
      <c r="OQT121" s="88"/>
      <c r="ORG121" s="88"/>
      <c r="ORJ121" s="88"/>
      <c r="ORK121" s="89"/>
      <c r="ORL121" s="88"/>
      <c r="ORY121" s="88"/>
      <c r="OSB121" s="88"/>
      <c r="OSC121" s="89"/>
      <c r="OSD121" s="88"/>
      <c r="OSQ121" s="88"/>
      <c r="OST121" s="88"/>
      <c r="OSU121" s="89"/>
      <c r="OSV121" s="88"/>
      <c r="OTI121" s="88"/>
      <c r="OTL121" s="88"/>
      <c r="OTM121" s="89"/>
      <c r="OTN121" s="88"/>
      <c r="OUA121" s="88"/>
      <c r="OUD121" s="88"/>
      <c r="OUE121" s="89"/>
      <c r="OUF121" s="88"/>
      <c r="OUS121" s="88"/>
      <c r="OUV121" s="88"/>
      <c r="OUW121" s="89"/>
      <c r="OUX121" s="88"/>
      <c r="OVK121" s="88"/>
      <c r="OVN121" s="88"/>
      <c r="OVO121" s="89"/>
      <c r="OVP121" s="88"/>
      <c r="OWC121" s="88"/>
      <c r="OWF121" s="88"/>
      <c r="OWG121" s="89"/>
      <c r="OWH121" s="88"/>
      <c r="OWU121" s="88"/>
      <c r="OWX121" s="88"/>
      <c r="OWY121" s="89"/>
      <c r="OWZ121" s="88"/>
      <c r="OXM121" s="88"/>
      <c r="OXP121" s="88"/>
      <c r="OXQ121" s="89"/>
      <c r="OXR121" s="88"/>
      <c r="OYE121" s="88"/>
      <c r="OYH121" s="88"/>
      <c r="OYI121" s="89"/>
      <c r="OYJ121" s="88"/>
      <c r="OYW121" s="88"/>
      <c r="OYZ121" s="88"/>
      <c r="OZA121" s="89"/>
      <c r="OZB121" s="88"/>
      <c r="OZO121" s="88"/>
      <c r="OZR121" s="88"/>
      <c r="OZS121" s="89"/>
      <c r="OZT121" s="88"/>
      <c r="PAG121" s="88"/>
      <c r="PAJ121" s="88"/>
      <c r="PAK121" s="89"/>
      <c r="PAL121" s="88"/>
      <c r="PAY121" s="88"/>
      <c r="PBB121" s="88"/>
      <c r="PBC121" s="89"/>
      <c r="PBD121" s="88"/>
      <c r="PBQ121" s="88"/>
      <c r="PBT121" s="88"/>
      <c r="PBU121" s="89"/>
      <c r="PBV121" s="88"/>
      <c r="PCI121" s="88"/>
      <c r="PCL121" s="88"/>
      <c r="PCM121" s="89"/>
      <c r="PCN121" s="88"/>
      <c r="PDA121" s="88"/>
      <c r="PDD121" s="88"/>
      <c r="PDE121" s="89"/>
      <c r="PDF121" s="88"/>
      <c r="PDS121" s="88"/>
      <c r="PDV121" s="88"/>
      <c r="PDW121" s="89"/>
      <c r="PDX121" s="88"/>
      <c r="PEK121" s="88"/>
      <c r="PEN121" s="88"/>
      <c r="PEO121" s="89"/>
      <c r="PEP121" s="88"/>
      <c r="PFC121" s="88"/>
      <c r="PFF121" s="88"/>
      <c r="PFG121" s="89"/>
      <c r="PFH121" s="88"/>
      <c r="PFU121" s="88"/>
      <c r="PFX121" s="88"/>
      <c r="PFY121" s="89"/>
      <c r="PFZ121" s="88"/>
      <c r="PGM121" s="88"/>
      <c r="PGP121" s="88"/>
      <c r="PGQ121" s="89"/>
      <c r="PGR121" s="88"/>
      <c r="PHE121" s="88"/>
      <c r="PHH121" s="88"/>
      <c r="PHI121" s="89"/>
      <c r="PHJ121" s="88"/>
      <c r="PHW121" s="88"/>
      <c r="PHZ121" s="88"/>
      <c r="PIA121" s="89"/>
      <c r="PIB121" s="88"/>
      <c r="PIO121" s="88"/>
      <c r="PIR121" s="88"/>
      <c r="PIS121" s="89"/>
      <c r="PIT121" s="88"/>
      <c r="PJG121" s="88"/>
      <c r="PJJ121" s="88"/>
      <c r="PJK121" s="89"/>
      <c r="PJL121" s="88"/>
      <c r="PJY121" s="88"/>
      <c r="PKB121" s="88"/>
      <c r="PKC121" s="89"/>
      <c r="PKD121" s="88"/>
      <c r="PKQ121" s="88"/>
      <c r="PKT121" s="88"/>
      <c r="PKU121" s="89"/>
      <c r="PKV121" s="88"/>
      <c r="PLI121" s="88"/>
      <c r="PLL121" s="88"/>
      <c r="PLM121" s="89"/>
      <c r="PLN121" s="88"/>
      <c r="PMA121" s="88"/>
      <c r="PMD121" s="88"/>
      <c r="PME121" s="89"/>
      <c r="PMF121" s="88"/>
      <c r="PMS121" s="88"/>
      <c r="PMV121" s="88"/>
      <c r="PMW121" s="89"/>
      <c r="PMX121" s="88"/>
      <c r="PNK121" s="88"/>
      <c r="PNN121" s="88"/>
      <c r="PNO121" s="89"/>
      <c r="PNP121" s="88"/>
      <c r="POC121" s="88"/>
      <c r="POF121" s="88"/>
      <c r="POG121" s="89"/>
      <c r="POH121" s="88"/>
      <c r="POU121" s="88"/>
      <c r="POX121" s="88"/>
      <c r="POY121" s="89"/>
      <c r="POZ121" s="88"/>
      <c r="PPM121" s="88"/>
      <c r="PPP121" s="88"/>
      <c r="PPQ121" s="89"/>
      <c r="PPR121" s="88"/>
      <c r="PQE121" s="88"/>
      <c r="PQH121" s="88"/>
      <c r="PQI121" s="89"/>
      <c r="PQJ121" s="88"/>
      <c r="PQW121" s="88"/>
      <c r="PQZ121" s="88"/>
      <c r="PRA121" s="89"/>
      <c r="PRB121" s="88"/>
      <c r="PRO121" s="88"/>
      <c r="PRR121" s="88"/>
      <c r="PRS121" s="89"/>
      <c r="PRT121" s="88"/>
      <c r="PSG121" s="88"/>
      <c r="PSJ121" s="88"/>
      <c r="PSK121" s="89"/>
      <c r="PSL121" s="88"/>
      <c r="PSY121" s="88"/>
      <c r="PTB121" s="88"/>
      <c r="PTC121" s="89"/>
      <c r="PTD121" s="88"/>
      <c r="PTQ121" s="88"/>
      <c r="PTT121" s="88"/>
      <c r="PTU121" s="89"/>
      <c r="PTV121" s="88"/>
      <c r="PUI121" s="88"/>
      <c r="PUL121" s="88"/>
      <c r="PUM121" s="89"/>
      <c r="PUN121" s="88"/>
      <c r="PVA121" s="88"/>
      <c r="PVD121" s="88"/>
      <c r="PVE121" s="89"/>
      <c r="PVF121" s="88"/>
      <c r="PVS121" s="88"/>
      <c r="PVV121" s="88"/>
      <c r="PVW121" s="89"/>
      <c r="PVX121" s="88"/>
      <c r="PWK121" s="88"/>
      <c r="PWN121" s="88"/>
      <c r="PWO121" s="89"/>
      <c r="PWP121" s="88"/>
      <c r="PXC121" s="88"/>
      <c r="PXF121" s="88"/>
      <c r="PXG121" s="89"/>
      <c r="PXH121" s="88"/>
      <c r="PXU121" s="88"/>
      <c r="PXX121" s="88"/>
      <c r="PXY121" s="89"/>
      <c r="PXZ121" s="88"/>
      <c r="PYM121" s="88"/>
      <c r="PYP121" s="88"/>
      <c r="PYQ121" s="89"/>
      <c r="PYR121" s="88"/>
      <c r="PZE121" s="88"/>
      <c r="PZH121" s="88"/>
      <c r="PZI121" s="89"/>
      <c r="PZJ121" s="88"/>
      <c r="PZW121" s="88"/>
      <c r="PZZ121" s="88"/>
      <c r="QAA121" s="89"/>
      <c r="QAB121" s="88"/>
      <c r="QAO121" s="88"/>
      <c r="QAR121" s="88"/>
      <c r="QAS121" s="89"/>
      <c r="QAT121" s="88"/>
      <c r="QBG121" s="88"/>
      <c r="QBJ121" s="88"/>
      <c r="QBK121" s="89"/>
      <c r="QBL121" s="88"/>
      <c r="QBY121" s="88"/>
      <c r="QCB121" s="88"/>
      <c r="QCC121" s="89"/>
      <c r="QCD121" s="88"/>
      <c r="QCQ121" s="88"/>
      <c r="QCT121" s="88"/>
      <c r="QCU121" s="89"/>
      <c r="QCV121" s="88"/>
      <c r="QDI121" s="88"/>
      <c r="QDL121" s="88"/>
      <c r="QDM121" s="89"/>
      <c r="QDN121" s="88"/>
      <c r="QEA121" s="88"/>
      <c r="QED121" s="88"/>
      <c r="QEE121" s="89"/>
      <c r="QEF121" s="88"/>
      <c r="QES121" s="88"/>
      <c r="QEV121" s="88"/>
      <c r="QEW121" s="89"/>
      <c r="QEX121" s="88"/>
      <c r="QFK121" s="88"/>
      <c r="QFN121" s="88"/>
      <c r="QFO121" s="89"/>
      <c r="QFP121" s="88"/>
      <c r="QGC121" s="88"/>
      <c r="QGF121" s="88"/>
      <c r="QGG121" s="89"/>
      <c r="QGH121" s="88"/>
      <c r="QGU121" s="88"/>
      <c r="QGX121" s="88"/>
      <c r="QGY121" s="89"/>
      <c r="QGZ121" s="88"/>
      <c r="QHM121" s="88"/>
      <c r="QHP121" s="88"/>
      <c r="QHQ121" s="89"/>
      <c r="QHR121" s="88"/>
      <c r="QIE121" s="88"/>
      <c r="QIH121" s="88"/>
      <c r="QII121" s="89"/>
      <c r="QIJ121" s="88"/>
      <c r="QIW121" s="88"/>
      <c r="QIZ121" s="88"/>
      <c r="QJA121" s="89"/>
      <c r="QJB121" s="88"/>
      <c r="QJO121" s="88"/>
      <c r="QJR121" s="88"/>
      <c r="QJS121" s="89"/>
      <c r="QJT121" s="88"/>
      <c r="QKG121" s="88"/>
      <c r="QKJ121" s="88"/>
      <c r="QKK121" s="89"/>
      <c r="QKL121" s="88"/>
      <c r="QKY121" s="88"/>
      <c r="QLB121" s="88"/>
      <c r="QLC121" s="89"/>
      <c r="QLD121" s="88"/>
      <c r="QLQ121" s="88"/>
      <c r="QLT121" s="88"/>
      <c r="QLU121" s="89"/>
      <c r="QLV121" s="88"/>
      <c r="QMI121" s="88"/>
      <c r="QML121" s="88"/>
      <c r="QMM121" s="89"/>
      <c r="QMN121" s="88"/>
      <c r="QNA121" s="88"/>
      <c r="QND121" s="88"/>
      <c r="QNE121" s="89"/>
      <c r="QNF121" s="88"/>
      <c r="QNS121" s="88"/>
      <c r="QNV121" s="88"/>
      <c r="QNW121" s="89"/>
      <c r="QNX121" s="88"/>
      <c r="QOK121" s="88"/>
      <c r="QON121" s="88"/>
      <c r="QOO121" s="89"/>
      <c r="QOP121" s="88"/>
      <c r="QPC121" s="88"/>
      <c r="QPF121" s="88"/>
      <c r="QPG121" s="89"/>
      <c r="QPH121" s="88"/>
      <c r="QPU121" s="88"/>
      <c r="QPX121" s="88"/>
      <c r="QPY121" s="89"/>
      <c r="QPZ121" s="88"/>
      <c r="QQM121" s="88"/>
      <c r="QQP121" s="88"/>
      <c r="QQQ121" s="89"/>
      <c r="QQR121" s="88"/>
      <c r="QRE121" s="88"/>
      <c r="QRH121" s="88"/>
      <c r="QRI121" s="89"/>
      <c r="QRJ121" s="88"/>
      <c r="QRW121" s="88"/>
      <c r="QRZ121" s="88"/>
      <c r="QSA121" s="89"/>
      <c r="QSB121" s="88"/>
      <c r="QSO121" s="88"/>
      <c r="QSR121" s="88"/>
      <c r="QSS121" s="89"/>
      <c r="QST121" s="88"/>
      <c r="QTG121" s="88"/>
      <c r="QTJ121" s="88"/>
      <c r="QTK121" s="89"/>
      <c r="QTL121" s="88"/>
      <c r="QTY121" s="88"/>
      <c r="QUB121" s="88"/>
      <c r="QUC121" s="89"/>
      <c r="QUD121" s="88"/>
      <c r="QUQ121" s="88"/>
      <c r="QUT121" s="88"/>
      <c r="QUU121" s="89"/>
      <c r="QUV121" s="88"/>
      <c r="QVI121" s="88"/>
      <c r="QVL121" s="88"/>
      <c r="QVM121" s="89"/>
      <c r="QVN121" s="88"/>
      <c r="QWA121" s="88"/>
      <c r="QWD121" s="88"/>
      <c r="QWE121" s="89"/>
      <c r="QWF121" s="88"/>
      <c r="QWS121" s="88"/>
      <c r="QWV121" s="88"/>
      <c r="QWW121" s="89"/>
      <c r="QWX121" s="88"/>
      <c r="QXK121" s="88"/>
      <c r="QXN121" s="88"/>
      <c r="QXO121" s="89"/>
      <c r="QXP121" s="88"/>
      <c r="QYC121" s="88"/>
      <c r="QYF121" s="88"/>
      <c r="QYG121" s="89"/>
      <c r="QYH121" s="88"/>
      <c r="QYU121" s="88"/>
      <c r="QYX121" s="88"/>
      <c r="QYY121" s="89"/>
      <c r="QYZ121" s="88"/>
      <c r="QZM121" s="88"/>
      <c r="QZP121" s="88"/>
      <c r="QZQ121" s="89"/>
      <c r="QZR121" s="88"/>
      <c r="RAE121" s="88"/>
      <c r="RAH121" s="88"/>
      <c r="RAI121" s="89"/>
      <c r="RAJ121" s="88"/>
      <c r="RAW121" s="88"/>
      <c r="RAZ121" s="88"/>
      <c r="RBA121" s="89"/>
      <c r="RBB121" s="88"/>
      <c r="RBO121" s="88"/>
      <c r="RBR121" s="88"/>
      <c r="RBS121" s="89"/>
      <c r="RBT121" s="88"/>
      <c r="RCG121" s="88"/>
      <c r="RCJ121" s="88"/>
      <c r="RCK121" s="89"/>
      <c r="RCL121" s="88"/>
      <c r="RCY121" s="88"/>
      <c r="RDB121" s="88"/>
      <c r="RDC121" s="89"/>
      <c r="RDD121" s="88"/>
      <c r="RDQ121" s="88"/>
      <c r="RDT121" s="88"/>
      <c r="RDU121" s="89"/>
      <c r="RDV121" s="88"/>
      <c r="REI121" s="88"/>
      <c r="REL121" s="88"/>
      <c r="REM121" s="89"/>
      <c r="REN121" s="88"/>
      <c r="RFA121" s="88"/>
      <c r="RFD121" s="88"/>
      <c r="RFE121" s="89"/>
      <c r="RFF121" s="88"/>
      <c r="RFS121" s="88"/>
      <c r="RFV121" s="88"/>
      <c r="RFW121" s="89"/>
      <c r="RFX121" s="88"/>
      <c r="RGK121" s="88"/>
      <c r="RGN121" s="88"/>
      <c r="RGO121" s="89"/>
      <c r="RGP121" s="88"/>
      <c r="RHC121" s="88"/>
      <c r="RHF121" s="88"/>
      <c r="RHG121" s="89"/>
      <c r="RHH121" s="88"/>
      <c r="RHU121" s="88"/>
      <c r="RHX121" s="88"/>
      <c r="RHY121" s="89"/>
      <c r="RHZ121" s="88"/>
      <c r="RIM121" s="88"/>
      <c r="RIP121" s="88"/>
      <c r="RIQ121" s="89"/>
      <c r="RIR121" s="88"/>
      <c r="RJE121" s="88"/>
      <c r="RJH121" s="88"/>
      <c r="RJI121" s="89"/>
      <c r="RJJ121" s="88"/>
      <c r="RJW121" s="88"/>
      <c r="RJZ121" s="88"/>
      <c r="RKA121" s="89"/>
      <c r="RKB121" s="88"/>
      <c r="RKO121" s="88"/>
      <c r="RKR121" s="88"/>
      <c r="RKS121" s="89"/>
      <c r="RKT121" s="88"/>
      <c r="RLG121" s="88"/>
      <c r="RLJ121" s="88"/>
      <c r="RLK121" s="89"/>
      <c r="RLL121" s="88"/>
      <c r="RLY121" s="88"/>
      <c r="RMB121" s="88"/>
      <c r="RMC121" s="89"/>
      <c r="RMD121" s="88"/>
      <c r="RMQ121" s="88"/>
      <c r="RMT121" s="88"/>
      <c r="RMU121" s="89"/>
      <c r="RMV121" s="88"/>
      <c r="RNI121" s="88"/>
      <c r="RNL121" s="88"/>
      <c r="RNM121" s="89"/>
      <c r="RNN121" s="88"/>
      <c r="ROA121" s="88"/>
      <c r="ROD121" s="88"/>
      <c r="ROE121" s="89"/>
      <c r="ROF121" s="88"/>
      <c r="ROS121" s="88"/>
      <c r="ROV121" s="88"/>
      <c r="ROW121" s="89"/>
      <c r="ROX121" s="88"/>
      <c r="RPK121" s="88"/>
      <c r="RPN121" s="88"/>
      <c r="RPO121" s="89"/>
      <c r="RPP121" s="88"/>
      <c r="RQC121" s="88"/>
      <c r="RQF121" s="88"/>
      <c r="RQG121" s="89"/>
      <c r="RQH121" s="88"/>
      <c r="RQU121" s="88"/>
      <c r="RQX121" s="88"/>
      <c r="RQY121" s="89"/>
      <c r="RQZ121" s="88"/>
      <c r="RRM121" s="88"/>
      <c r="RRP121" s="88"/>
      <c r="RRQ121" s="89"/>
      <c r="RRR121" s="88"/>
      <c r="RSE121" s="88"/>
      <c r="RSH121" s="88"/>
      <c r="RSI121" s="89"/>
      <c r="RSJ121" s="88"/>
      <c r="RSW121" s="88"/>
      <c r="RSZ121" s="88"/>
      <c r="RTA121" s="89"/>
      <c r="RTB121" s="88"/>
      <c r="RTO121" s="88"/>
      <c r="RTR121" s="88"/>
      <c r="RTS121" s="89"/>
      <c r="RTT121" s="88"/>
      <c r="RUG121" s="88"/>
      <c r="RUJ121" s="88"/>
      <c r="RUK121" s="89"/>
      <c r="RUL121" s="88"/>
      <c r="RUY121" s="88"/>
      <c r="RVB121" s="88"/>
      <c r="RVC121" s="89"/>
      <c r="RVD121" s="88"/>
      <c r="RVQ121" s="88"/>
      <c r="RVT121" s="88"/>
      <c r="RVU121" s="89"/>
      <c r="RVV121" s="88"/>
      <c r="RWI121" s="88"/>
      <c r="RWL121" s="88"/>
      <c r="RWM121" s="89"/>
      <c r="RWN121" s="88"/>
      <c r="RXA121" s="88"/>
      <c r="RXD121" s="88"/>
      <c r="RXE121" s="89"/>
      <c r="RXF121" s="88"/>
      <c r="RXS121" s="88"/>
      <c r="RXV121" s="88"/>
      <c r="RXW121" s="89"/>
      <c r="RXX121" s="88"/>
      <c r="RYK121" s="88"/>
      <c r="RYN121" s="88"/>
      <c r="RYO121" s="89"/>
      <c r="RYP121" s="88"/>
      <c r="RZC121" s="88"/>
      <c r="RZF121" s="88"/>
      <c r="RZG121" s="89"/>
      <c r="RZH121" s="88"/>
      <c r="RZU121" s="88"/>
      <c r="RZX121" s="88"/>
      <c r="RZY121" s="89"/>
      <c r="RZZ121" s="88"/>
      <c r="SAM121" s="88"/>
      <c r="SAP121" s="88"/>
      <c r="SAQ121" s="89"/>
      <c r="SAR121" s="88"/>
      <c r="SBE121" s="88"/>
      <c r="SBH121" s="88"/>
      <c r="SBI121" s="89"/>
      <c r="SBJ121" s="88"/>
      <c r="SBW121" s="88"/>
      <c r="SBZ121" s="88"/>
      <c r="SCA121" s="89"/>
      <c r="SCB121" s="88"/>
      <c r="SCO121" s="88"/>
      <c r="SCR121" s="88"/>
      <c r="SCS121" s="89"/>
      <c r="SCT121" s="88"/>
      <c r="SDG121" s="88"/>
      <c r="SDJ121" s="88"/>
      <c r="SDK121" s="89"/>
      <c r="SDL121" s="88"/>
      <c r="SDY121" s="88"/>
      <c r="SEB121" s="88"/>
      <c r="SEC121" s="89"/>
      <c r="SED121" s="88"/>
      <c r="SEQ121" s="88"/>
      <c r="SET121" s="88"/>
      <c r="SEU121" s="89"/>
      <c r="SEV121" s="88"/>
      <c r="SFI121" s="88"/>
      <c r="SFL121" s="88"/>
      <c r="SFM121" s="89"/>
      <c r="SFN121" s="88"/>
      <c r="SGA121" s="88"/>
      <c r="SGD121" s="88"/>
      <c r="SGE121" s="89"/>
      <c r="SGF121" s="88"/>
      <c r="SGS121" s="88"/>
      <c r="SGV121" s="88"/>
      <c r="SGW121" s="89"/>
      <c r="SGX121" s="88"/>
      <c r="SHK121" s="88"/>
      <c r="SHN121" s="88"/>
      <c r="SHO121" s="89"/>
      <c r="SHP121" s="88"/>
      <c r="SIC121" s="88"/>
      <c r="SIF121" s="88"/>
      <c r="SIG121" s="89"/>
      <c r="SIH121" s="88"/>
      <c r="SIU121" s="88"/>
      <c r="SIX121" s="88"/>
      <c r="SIY121" s="89"/>
      <c r="SIZ121" s="88"/>
      <c r="SJM121" s="88"/>
      <c r="SJP121" s="88"/>
      <c r="SJQ121" s="89"/>
      <c r="SJR121" s="88"/>
      <c r="SKE121" s="88"/>
      <c r="SKH121" s="88"/>
      <c r="SKI121" s="89"/>
      <c r="SKJ121" s="88"/>
      <c r="SKW121" s="88"/>
      <c r="SKZ121" s="88"/>
      <c r="SLA121" s="89"/>
      <c r="SLB121" s="88"/>
      <c r="SLO121" s="88"/>
      <c r="SLR121" s="88"/>
      <c r="SLS121" s="89"/>
      <c r="SLT121" s="88"/>
      <c r="SMG121" s="88"/>
      <c r="SMJ121" s="88"/>
      <c r="SMK121" s="89"/>
      <c r="SML121" s="88"/>
      <c r="SMY121" s="88"/>
      <c r="SNB121" s="88"/>
      <c r="SNC121" s="89"/>
      <c r="SND121" s="88"/>
      <c r="SNQ121" s="88"/>
      <c r="SNT121" s="88"/>
      <c r="SNU121" s="89"/>
      <c r="SNV121" s="88"/>
      <c r="SOI121" s="88"/>
      <c r="SOL121" s="88"/>
      <c r="SOM121" s="89"/>
      <c r="SON121" s="88"/>
      <c r="SPA121" s="88"/>
      <c r="SPD121" s="88"/>
      <c r="SPE121" s="89"/>
      <c r="SPF121" s="88"/>
      <c r="SPS121" s="88"/>
      <c r="SPV121" s="88"/>
      <c r="SPW121" s="89"/>
      <c r="SPX121" s="88"/>
      <c r="SQK121" s="88"/>
      <c r="SQN121" s="88"/>
      <c r="SQO121" s="89"/>
      <c r="SQP121" s="88"/>
      <c r="SRC121" s="88"/>
      <c r="SRF121" s="88"/>
      <c r="SRG121" s="89"/>
      <c r="SRH121" s="88"/>
      <c r="SRU121" s="88"/>
      <c r="SRX121" s="88"/>
      <c r="SRY121" s="89"/>
      <c r="SRZ121" s="88"/>
      <c r="SSM121" s="88"/>
      <c r="SSP121" s="88"/>
      <c r="SSQ121" s="89"/>
      <c r="SSR121" s="88"/>
      <c r="STE121" s="88"/>
      <c r="STH121" s="88"/>
      <c r="STI121" s="89"/>
      <c r="STJ121" s="88"/>
      <c r="STW121" s="88"/>
      <c r="STZ121" s="88"/>
      <c r="SUA121" s="89"/>
      <c r="SUB121" s="88"/>
      <c r="SUO121" s="88"/>
      <c r="SUR121" s="88"/>
      <c r="SUS121" s="89"/>
      <c r="SUT121" s="88"/>
      <c r="SVG121" s="88"/>
      <c r="SVJ121" s="88"/>
      <c r="SVK121" s="89"/>
      <c r="SVL121" s="88"/>
      <c r="SVY121" s="88"/>
      <c r="SWB121" s="88"/>
      <c r="SWC121" s="89"/>
      <c r="SWD121" s="88"/>
      <c r="SWQ121" s="88"/>
      <c r="SWT121" s="88"/>
      <c r="SWU121" s="89"/>
      <c r="SWV121" s="88"/>
      <c r="SXI121" s="88"/>
      <c r="SXL121" s="88"/>
      <c r="SXM121" s="89"/>
      <c r="SXN121" s="88"/>
      <c r="SYA121" s="88"/>
      <c r="SYD121" s="88"/>
      <c r="SYE121" s="89"/>
      <c r="SYF121" s="88"/>
      <c r="SYS121" s="88"/>
      <c r="SYV121" s="88"/>
      <c r="SYW121" s="89"/>
      <c r="SYX121" s="88"/>
      <c r="SZK121" s="88"/>
      <c r="SZN121" s="88"/>
      <c r="SZO121" s="89"/>
      <c r="SZP121" s="88"/>
      <c r="TAC121" s="88"/>
      <c r="TAF121" s="88"/>
      <c r="TAG121" s="89"/>
      <c r="TAH121" s="88"/>
      <c r="TAU121" s="88"/>
      <c r="TAX121" s="88"/>
      <c r="TAY121" s="89"/>
      <c r="TAZ121" s="88"/>
      <c r="TBM121" s="88"/>
      <c r="TBP121" s="88"/>
      <c r="TBQ121" s="89"/>
      <c r="TBR121" s="88"/>
      <c r="TCE121" s="88"/>
      <c r="TCH121" s="88"/>
      <c r="TCI121" s="89"/>
      <c r="TCJ121" s="88"/>
      <c r="TCW121" s="88"/>
      <c r="TCZ121" s="88"/>
      <c r="TDA121" s="89"/>
      <c r="TDB121" s="88"/>
      <c r="TDO121" s="88"/>
      <c r="TDR121" s="88"/>
      <c r="TDS121" s="89"/>
      <c r="TDT121" s="88"/>
      <c r="TEG121" s="88"/>
      <c r="TEJ121" s="88"/>
      <c r="TEK121" s="89"/>
      <c r="TEL121" s="88"/>
      <c r="TEY121" s="88"/>
      <c r="TFB121" s="88"/>
      <c r="TFC121" s="89"/>
      <c r="TFD121" s="88"/>
      <c r="TFQ121" s="88"/>
      <c r="TFT121" s="88"/>
      <c r="TFU121" s="89"/>
      <c r="TFV121" s="88"/>
      <c r="TGI121" s="88"/>
      <c r="TGL121" s="88"/>
      <c r="TGM121" s="89"/>
      <c r="TGN121" s="88"/>
      <c r="THA121" s="88"/>
      <c r="THD121" s="88"/>
      <c r="THE121" s="89"/>
      <c r="THF121" s="88"/>
      <c r="THS121" s="88"/>
      <c r="THV121" s="88"/>
      <c r="THW121" s="89"/>
      <c r="THX121" s="88"/>
      <c r="TIK121" s="88"/>
      <c r="TIN121" s="88"/>
      <c r="TIO121" s="89"/>
      <c r="TIP121" s="88"/>
      <c r="TJC121" s="88"/>
      <c r="TJF121" s="88"/>
      <c r="TJG121" s="89"/>
      <c r="TJH121" s="88"/>
      <c r="TJU121" s="88"/>
      <c r="TJX121" s="88"/>
      <c r="TJY121" s="89"/>
      <c r="TJZ121" s="88"/>
      <c r="TKM121" s="88"/>
      <c r="TKP121" s="88"/>
      <c r="TKQ121" s="89"/>
      <c r="TKR121" s="88"/>
      <c r="TLE121" s="88"/>
      <c r="TLH121" s="88"/>
      <c r="TLI121" s="89"/>
      <c r="TLJ121" s="88"/>
      <c r="TLW121" s="88"/>
      <c r="TLZ121" s="88"/>
      <c r="TMA121" s="89"/>
      <c r="TMB121" s="88"/>
      <c r="TMO121" s="88"/>
      <c r="TMR121" s="88"/>
      <c r="TMS121" s="89"/>
      <c r="TMT121" s="88"/>
      <c r="TNG121" s="88"/>
      <c r="TNJ121" s="88"/>
      <c r="TNK121" s="89"/>
      <c r="TNL121" s="88"/>
      <c r="TNY121" s="88"/>
      <c r="TOB121" s="88"/>
      <c r="TOC121" s="89"/>
      <c r="TOD121" s="88"/>
      <c r="TOQ121" s="88"/>
      <c r="TOT121" s="88"/>
      <c r="TOU121" s="89"/>
      <c r="TOV121" s="88"/>
      <c r="TPI121" s="88"/>
      <c r="TPL121" s="88"/>
      <c r="TPM121" s="89"/>
      <c r="TPN121" s="88"/>
      <c r="TQA121" s="88"/>
      <c r="TQD121" s="88"/>
      <c r="TQE121" s="89"/>
      <c r="TQF121" s="88"/>
      <c r="TQS121" s="88"/>
      <c r="TQV121" s="88"/>
      <c r="TQW121" s="89"/>
      <c r="TQX121" s="88"/>
      <c r="TRK121" s="88"/>
      <c r="TRN121" s="88"/>
      <c r="TRO121" s="89"/>
      <c r="TRP121" s="88"/>
      <c r="TSC121" s="88"/>
      <c r="TSF121" s="88"/>
      <c r="TSG121" s="89"/>
      <c r="TSH121" s="88"/>
      <c r="TSU121" s="88"/>
      <c r="TSX121" s="88"/>
      <c r="TSY121" s="89"/>
      <c r="TSZ121" s="88"/>
      <c r="TTM121" s="88"/>
      <c r="TTP121" s="88"/>
      <c r="TTQ121" s="89"/>
      <c r="TTR121" s="88"/>
      <c r="TUE121" s="88"/>
      <c r="TUH121" s="88"/>
      <c r="TUI121" s="89"/>
      <c r="TUJ121" s="88"/>
      <c r="TUW121" s="88"/>
      <c r="TUZ121" s="88"/>
      <c r="TVA121" s="89"/>
      <c r="TVB121" s="88"/>
      <c r="TVO121" s="88"/>
      <c r="TVR121" s="88"/>
      <c r="TVS121" s="89"/>
      <c r="TVT121" s="88"/>
      <c r="TWG121" s="88"/>
      <c r="TWJ121" s="88"/>
      <c r="TWK121" s="89"/>
      <c r="TWL121" s="88"/>
      <c r="TWY121" s="88"/>
      <c r="TXB121" s="88"/>
      <c r="TXC121" s="89"/>
      <c r="TXD121" s="88"/>
      <c r="TXQ121" s="88"/>
      <c r="TXT121" s="88"/>
      <c r="TXU121" s="89"/>
      <c r="TXV121" s="88"/>
      <c r="TYI121" s="88"/>
      <c r="TYL121" s="88"/>
      <c r="TYM121" s="89"/>
      <c r="TYN121" s="88"/>
      <c r="TZA121" s="88"/>
      <c r="TZD121" s="88"/>
      <c r="TZE121" s="89"/>
      <c r="TZF121" s="88"/>
      <c r="TZS121" s="88"/>
      <c r="TZV121" s="88"/>
      <c r="TZW121" s="89"/>
      <c r="TZX121" s="88"/>
      <c r="UAK121" s="88"/>
      <c r="UAN121" s="88"/>
      <c r="UAO121" s="89"/>
      <c r="UAP121" s="88"/>
      <c r="UBC121" s="88"/>
      <c r="UBF121" s="88"/>
      <c r="UBG121" s="89"/>
      <c r="UBH121" s="88"/>
      <c r="UBU121" s="88"/>
      <c r="UBX121" s="88"/>
      <c r="UBY121" s="89"/>
      <c r="UBZ121" s="88"/>
      <c r="UCM121" s="88"/>
      <c r="UCP121" s="88"/>
      <c r="UCQ121" s="89"/>
      <c r="UCR121" s="88"/>
      <c r="UDE121" s="88"/>
      <c r="UDH121" s="88"/>
      <c r="UDI121" s="89"/>
      <c r="UDJ121" s="88"/>
      <c r="UDW121" s="88"/>
      <c r="UDZ121" s="88"/>
      <c r="UEA121" s="89"/>
      <c r="UEB121" s="88"/>
      <c r="UEO121" s="88"/>
      <c r="UER121" s="88"/>
      <c r="UES121" s="89"/>
      <c r="UET121" s="88"/>
      <c r="UFG121" s="88"/>
      <c r="UFJ121" s="88"/>
      <c r="UFK121" s="89"/>
      <c r="UFL121" s="88"/>
      <c r="UFY121" s="88"/>
      <c r="UGB121" s="88"/>
      <c r="UGC121" s="89"/>
      <c r="UGD121" s="88"/>
      <c r="UGQ121" s="88"/>
      <c r="UGT121" s="88"/>
      <c r="UGU121" s="89"/>
      <c r="UGV121" s="88"/>
      <c r="UHI121" s="88"/>
      <c r="UHL121" s="88"/>
      <c r="UHM121" s="89"/>
      <c r="UHN121" s="88"/>
      <c r="UIA121" s="88"/>
      <c r="UID121" s="88"/>
      <c r="UIE121" s="89"/>
      <c r="UIF121" s="88"/>
      <c r="UIS121" s="88"/>
      <c r="UIV121" s="88"/>
      <c r="UIW121" s="89"/>
      <c r="UIX121" s="88"/>
      <c r="UJK121" s="88"/>
      <c r="UJN121" s="88"/>
      <c r="UJO121" s="89"/>
      <c r="UJP121" s="88"/>
      <c r="UKC121" s="88"/>
      <c r="UKF121" s="88"/>
      <c r="UKG121" s="89"/>
      <c r="UKH121" s="88"/>
      <c r="UKU121" s="88"/>
      <c r="UKX121" s="88"/>
      <c r="UKY121" s="89"/>
      <c r="UKZ121" s="88"/>
      <c r="ULM121" s="88"/>
      <c r="ULP121" s="88"/>
      <c r="ULQ121" s="89"/>
      <c r="ULR121" s="88"/>
      <c r="UME121" s="88"/>
      <c r="UMH121" s="88"/>
      <c r="UMI121" s="89"/>
      <c r="UMJ121" s="88"/>
      <c r="UMW121" s="88"/>
      <c r="UMZ121" s="88"/>
      <c r="UNA121" s="89"/>
      <c r="UNB121" s="88"/>
      <c r="UNO121" s="88"/>
      <c r="UNR121" s="88"/>
      <c r="UNS121" s="89"/>
      <c r="UNT121" s="88"/>
      <c r="UOG121" s="88"/>
      <c r="UOJ121" s="88"/>
      <c r="UOK121" s="89"/>
      <c r="UOL121" s="88"/>
      <c r="UOY121" s="88"/>
      <c r="UPB121" s="88"/>
      <c r="UPC121" s="89"/>
      <c r="UPD121" s="88"/>
      <c r="UPQ121" s="88"/>
      <c r="UPT121" s="88"/>
      <c r="UPU121" s="89"/>
      <c r="UPV121" s="88"/>
      <c r="UQI121" s="88"/>
      <c r="UQL121" s="88"/>
      <c r="UQM121" s="89"/>
      <c r="UQN121" s="88"/>
      <c r="URA121" s="88"/>
      <c r="URD121" s="88"/>
      <c r="URE121" s="89"/>
      <c r="URF121" s="88"/>
      <c r="URS121" s="88"/>
      <c r="URV121" s="88"/>
      <c r="URW121" s="89"/>
      <c r="URX121" s="88"/>
      <c r="USK121" s="88"/>
      <c r="USN121" s="88"/>
      <c r="USO121" s="89"/>
      <c r="USP121" s="88"/>
      <c r="UTC121" s="88"/>
      <c r="UTF121" s="88"/>
      <c r="UTG121" s="89"/>
      <c r="UTH121" s="88"/>
      <c r="UTU121" s="88"/>
      <c r="UTX121" s="88"/>
      <c r="UTY121" s="89"/>
      <c r="UTZ121" s="88"/>
      <c r="UUM121" s="88"/>
      <c r="UUP121" s="88"/>
      <c r="UUQ121" s="89"/>
      <c r="UUR121" s="88"/>
      <c r="UVE121" s="88"/>
      <c r="UVH121" s="88"/>
      <c r="UVI121" s="89"/>
      <c r="UVJ121" s="88"/>
      <c r="UVW121" s="88"/>
      <c r="UVZ121" s="88"/>
      <c r="UWA121" s="89"/>
      <c r="UWB121" s="88"/>
      <c r="UWO121" s="88"/>
      <c r="UWR121" s="88"/>
      <c r="UWS121" s="89"/>
      <c r="UWT121" s="88"/>
      <c r="UXG121" s="88"/>
      <c r="UXJ121" s="88"/>
      <c r="UXK121" s="89"/>
      <c r="UXL121" s="88"/>
      <c r="UXY121" s="88"/>
      <c r="UYB121" s="88"/>
      <c r="UYC121" s="89"/>
      <c r="UYD121" s="88"/>
      <c r="UYQ121" s="88"/>
      <c r="UYT121" s="88"/>
      <c r="UYU121" s="89"/>
      <c r="UYV121" s="88"/>
      <c r="UZI121" s="88"/>
      <c r="UZL121" s="88"/>
      <c r="UZM121" s="89"/>
      <c r="UZN121" s="88"/>
      <c r="VAA121" s="88"/>
      <c r="VAD121" s="88"/>
      <c r="VAE121" s="89"/>
      <c r="VAF121" s="88"/>
      <c r="VAS121" s="88"/>
      <c r="VAV121" s="88"/>
      <c r="VAW121" s="89"/>
      <c r="VAX121" s="88"/>
      <c r="VBK121" s="88"/>
      <c r="VBN121" s="88"/>
      <c r="VBO121" s="89"/>
      <c r="VBP121" s="88"/>
      <c r="VCC121" s="88"/>
      <c r="VCF121" s="88"/>
      <c r="VCG121" s="89"/>
      <c r="VCH121" s="88"/>
      <c r="VCU121" s="88"/>
      <c r="VCX121" s="88"/>
      <c r="VCY121" s="89"/>
      <c r="VCZ121" s="88"/>
      <c r="VDM121" s="88"/>
      <c r="VDP121" s="88"/>
      <c r="VDQ121" s="89"/>
      <c r="VDR121" s="88"/>
      <c r="VEE121" s="88"/>
      <c r="VEH121" s="88"/>
      <c r="VEI121" s="89"/>
      <c r="VEJ121" s="88"/>
      <c r="VEW121" s="88"/>
      <c r="VEZ121" s="88"/>
      <c r="VFA121" s="89"/>
      <c r="VFB121" s="88"/>
      <c r="VFO121" s="88"/>
      <c r="VFR121" s="88"/>
      <c r="VFS121" s="89"/>
      <c r="VFT121" s="88"/>
      <c r="VGG121" s="88"/>
      <c r="VGJ121" s="88"/>
      <c r="VGK121" s="89"/>
      <c r="VGL121" s="88"/>
      <c r="VGY121" s="88"/>
      <c r="VHB121" s="88"/>
      <c r="VHC121" s="89"/>
      <c r="VHD121" s="88"/>
      <c r="VHQ121" s="88"/>
      <c r="VHT121" s="88"/>
      <c r="VHU121" s="89"/>
      <c r="VHV121" s="88"/>
      <c r="VII121" s="88"/>
      <c r="VIL121" s="88"/>
      <c r="VIM121" s="89"/>
      <c r="VIN121" s="88"/>
      <c r="VJA121" s="88"/>
      <c r="VJD121" s="88"/>
      <c r="VJE121" s="89"/>
      <c r="VJF121" s="88"/>
      <c r="VJS121" s="88"/>
      <c r="VJV121" s="88"/>
      <c r="VJW121" s="89"/>
      <c r="VJX121" s="88"/>
      <c r="VKK121" s="88"/>
      <c r="VKN121" s="88"/>
      <c r="VKO121" s="89"/>
      <c r="VKP121" s="88"/>
      <c r="VLC121" s="88"/>
      <c r="VLF121" s="88"/>
      <c r="VLG121" s="89"/>
      <c r="VLH121" s="88"/>
      <c r="VLU121" s="88"/>
      <c r="VLX121" s="88"/>
      <c r="VLY121" s="89"/>
      <c r="VLZ121" s="88"/>
      <c r="VMM121" s="88"/>
      <c r="VMP121" s="88"/>
      <c r="VMQ121" s="89"/>
      <c r="VMR121" s="88"/>
      <c r="VNE121" s="88"/>
      <c r="VNH121" s="88"/>
      <c r="VNI121" s="89"/>
      <c r="VNJ121" s="88"/>
      <c r="VNW121" s="88"/>
      <c r="VNZ121" s="88"/>
      <c r="VOA121" s="89"/>
      <c r="VOB121" s="88"/>
      <c r="VOO121" s="88"/>
      <c r="VOR121" s="88"/>
      <c r="VOS121" s="89"/>
      <c r="VOT121" s="88"/>
      <c r="VPG121" s="88"/>
      <c r="VPJ121" s="88"/>
      <c r="VPK121" s="89"/>
      <c r="VPL121" s="88"/>
      <c r="VPY121" s="88"/>
      <c r="VQB121" s="88"/>
      <c r="VQC121" s="89"/>
      <c r="VQD121" s="88"/>
      <c r="VQQ121" s="88"/>
      <c r="VQT121" s="88"/>
      <c r="VQU121" s="89"/>
      <c r="VQV121" s="88"/>
      <c r="VRI121" s="88"/>
      <c r="VRL121" s="88"/>
      <c r="VRM121" s="89"/>
      <c r="VRN121" s="88"/>
      <c r="VSA121" s="88"/>
      <c r="VSD121" s="88"/>
      <c r="VSE121" s="89"/>
      <c r="VSF121" s="88"/>
      <c r="VSS121" s="88"/>
      <c r="VSV121" s="88"/>
      <c r="VSW121" s="89"/>
      <c r="VSX121" s="88"/>
      <c r="VTK121" s="88"/>
      <c r="VTN121" s="88"/>
      <c r="VTO121" s="89"/>
      <c r="VTP121" s="88"/>
      <c r="VUC121" s="88"/>
      <c r="VUF121" s="88"/>
      <c r="VUG121" s="89"/>
      <c r="VUH121" s="88"/>
      <c r="VUU121" s="88"/>
      <c r="VUX121" s="88"/>
      <c r="VUY121" s="89"/>
      <c r="VUZ121" s="88"/>
      <c r="VVM121" s="88"/>
      <c r="VVP121" s="88"/>
      <c r="VVQ121" s="89"/>
      <c r="VVR121" s="88"/>
      <c r="VWE121" s="88"/>
      <c r="VWH121" s="88"/>
      <c r="VWI121" s="89"/>
      <c r="VWJ121" s="88"/>
      <c r="VWW121" s="88"/>
      <c r="VWZ121" s="88"/>
      <c r="VXA121" s="89"/>
      <c r="VXB121" s="88"/>
      <c r="VXO121" s="88"/>
      <c r="VXR121" s="88"/>
      <c r="VXS121" s="89"/>
      <c r="VXT121" s="88"/>
      <c r="VYG121" s="88"/>
      <c r="VYJ121" s="88"/>
      <c r="VYK121" s="89"/>
      <c r="VYL121" s="88"/>
      <c r="VYY121" s="88"/>
      <c r="VZB121" s="88"/>
      <c r="VZC121" s="89"/>
      <c r="VZD121" s="88"/>
      <c r="VZQ121" s="88"/>
      <c r="VZT121" s="88"/>
      <c r="VZU121" s="89"/>
      <c r="VZV121" s="88"/>
      <c r="WAI121" s="88"/>
      <c r="WAL121" s="88"/>
      <c r="WAM121" s="89"/>
      <c r="WAN121" s="88"/>
      <c r="WBA121" s="88"/>
      <c r="WBD121" s="88"/>
      <c r="WBE121" s="89"/>
      <c r="WBF121" s="88"/>
      <c r="WBS121" s="88"/>
      <c r="WBV121" s="88"/>
      <c r="WBW121" s="89"/>
      <c r="WBX121" s="88"/>
      <c r="WCK121" s="88"/>
      <c r="WCN121" s="88"/>
      <c r="WCO121" s="89"/>
      <c r="WCP121" s="88"/>
      <c r="WDC121" s="88"/>
      <c r="WDF121" s="88"/>
      <c r="WDG121" s="89"/>
      <c r="WDH121" s="88"/>
      <c r="WDU121" s="88"/>
      <c r="WDX121" s="88"/>
      <c r="WDY121" s="89"/>
      <c r="WDZ121" s="88"/>
      <c r="WEM121" s="88"/>
      <c r="WEP121" s="88"/>
      <c r="WEQ121" s="89"/>
      <c r="WER121" s="88"/>
      <c r="WFE121" s="88"/>
      <c r="WFH121" s="88"/>
      <c r="WFI121" s="89"/>
      <c r="WFJ121" s="88"/>
      <c r="WFW121" s="88"/>
      <c r="WFZ121" s="88"/>
      <c r="WGA121" s="89"/>
      <c r="WGB121" s="88"/>
      <c r="WGO121" s="88"/>
      <c r="WGR121" s="88"/>
      <c r="WGS121" s="89"/>
      <c r="WGT121" s="88"/>
      <c r="WHG121" s="88"/>
      <c r="WHJ121" s="88"/>
      <c r="WHK121" s="89"/>
      <c r="WHL121" s="88"/>
      <c r="WHY121" s="88"/>
      <c r="WIB121" s="88"/>
      <c r="WIC121" s="89"/>
      <c r="WID121" s="88"/>
      <c r="WIQ121" s="88"/>
      <c r="WIT121" s="88"/>
      <c r="WIU121" s="89"/>
      <c r="WIV121" s="88"/>
      <c r="WJI121" s="88"/>
      <c r="WJL121" s="88"/>
      <c r="WJM121" s="89"/>
      <c r="WJN121" s="88"/>
      <c r="WKA121" s="88"/>
      <c r="WKD121" s="88"/>
      <c r="WKE121" s="89"/>
      <c r="WKF121" s="88"/>
      <c r="WKS121" s="88"/>
      <c r="WKV121" s="88"/>
      <c r="WKW121" s="89"/>
      <c r="WKX121" s="88"/>
      <c r="WLK121" s="88"/>
      <c r="WLN121" s="88"/>
      <c r="WLO121" s="89"/>
      <c r="WLP121" s="88"/>
      <c r="WMC121" s="88"/>
      <c r="WMF121" s="88"/>
      <c r="WMG121" s="89"/>
      <c r="WMH121" s="88"/>
      <c r="WMU121" s="88"/>
      <c r="WMX121" s="88"/>
      <c r="WMY121" s="89"/>
      <c r="WMZ121" s="88"/>
      <c r="WNM121" s="88"/>
      <c r="WNP121" s="88"/>
      <c r="WNQ121" s="89"/>
      <c r="WNR121" s="88"/>
      <c r="WOE121" s="88"/>
      <c r="WOH121" s="88"/>
      <c r="WOI121" s="89"/>
      <c r="WOJ121" s="88"/>
      <c r="WOW121" s="88"/>
      <c r="WOZ121" s="88"/>
      <c r="WPA121" s="89"/>
      <c r="WPB121" s="88"/>
      <c r="WPO121" s="88"/>
      <c r="WPR121" s="88"/>
      <c r="WPS121" s="89"/>
      <c r="WPT121" s="88"/>
      <c r="WQG121" s="88"/>
      <c r="WQJ121" s="88"/>
      <c r="WQK121" s="89"/>
      <c r="WQL121" s="88"/>
      <c r="WQY121" s="88"/>
      <c r="WRB121" s="88"/>
      <c r="WRC121" s="89"/>
      <c r="WRD121" s="88"/>
      <c r="WRQ121" s="88"/>
      <c r="WRT121" s="88"/>
      <c r="WRU121" s="89"/>
      <c r="WRV121" s="88"/>
      <c r="WSI121" s="88"/>
      <c r="WSL121" s="88"/>
      <c r="WSM121" s="89"/>
      <c r="WSN121" s="88"/>
      <c r="WTA121" s="88"/>
      <c r="WTD121" s="88"/>
      <c r="WTE121" s="89"/>
      <c r="WTF121" s="88"/>
      <c r="WTS121" s="88"/>
      <c r="WTV121" s="88"/>
      <c r="WTW121" s="89"/>
      <c r="WTX121" s="88"/>
      <c r="WUK121" s="88"/>
      <c r="WUN121" s="88"/>
      <c r="WUO121" s="89"/>
      <c r="WUP121" s="88"/>
      <c r="WVC121" s="88"/>
      <c r="WVF121" s="88"/>
      <c r="WVG121" s="89"/>
      <c r="WVH121" s="88"/>
      <c r="WVU121" s="88"/>
      <c r="WVX121" s="88"/>
      <c r="WVY121" s="89"/>
      <c r="WVZ121" s="88"/>
      <c r="WWM121" s="88"/>
      <c r="WWP121" s="88"/>
      <c r="WWQ121" s="89"/>
      <c r="WWR121" s="88"/>
      <c r="WXE121" s="88"/>
      <c r="WXH121" s="88"/>
      <c r="WXI121" s="89"/>
      <c r="WXJ121" s="88"/>
      <c r="WXW121" s="88"/>
      <c r="WXZ121" s="88"/>
      <c r="WYA121" s="89"/>
      <c r="WYB121" s="88"/>
      <c r="WYO121" s="88"/>
      <c r="WYR121" s="88"/>
      <c r="WYS121" s="89"/>
      <c r="WYT121" s="88"/>
      <c r="WZG121" s="88"/>
      <c r="WZJ121" s="88"/>
      <c r="WZK121" s="89"/>
      <c r="WZL121" s="88"/>
      <c r="WZY121" s="88"/>
      <c r="XAB121" s="88"/>
      <c r="XAC121" s="89"/>
      <c r="XAD121" s="88"/>
      <c r="XAQ121" s="88"/>
      <c r="XAT121" s="88"/>
      <c r="XAU121" s="89"/>
      <c r="XAV121" s="88"/>
      <c r="XBI121" s="88"/>
      <c r="XBL121" s="88"/>
      <c r="XBM121" s="89"/>
      <c r="XBN121" s="88"/>
      <c r="XCA121" s="88"/>
      <c r="XCD121" s="88"/>
      <c r="XCE121" s="89"/>
      <c r="XCF121" s="88"/>
      <c r="XCS121" s="88"/>
      <c r="XCV121" s="88"/>
      <c r="XCW121" s="89"/>
      <c r="XCX121" s="88"/>
      <c r="XDK121" s="88"/>
      <c r="XDN121" s="88"/>
      <c r="XDO121" s="89"/>
      <c r="XDP121" s="88"/>
      <c r="XEC121" s="88"/>
      <c r="XEF121" s="88"/>
      <c r="XEG121" s="89"/>
      <c r="XEH121" s="88"/>
      <c r="XEU121" s="88"/>
      <c r="XEX121" s="88"/>
      <c r="XEY121" s="89"/>
      <c r="XEZ121" s="88"/>
    </row>
    <row r="122" spans="1:16384" s="7" customFormat="1" hidden="1" outlineLevel="1" x14ac:dyDescent="0.25">
      <c r="A122" s="33"/>
      <c r="B122" s="47"/>
      <c r="C122" s="43"/>
      <c r="D122" s="43"/>
      <c r="E122" s="33"/>
      <c r="F122" s="105"/>
      <c r="G122" s="33"/>
      <c r="H122" s="34"/>
      <c r="I122" s="66"/>
      <c r="J122" s="66"/>
      <c r="K122" s="144"/>
      <c r="L122" s="66"/>
      <c r="M122" s="35"/>
      <c r="N122" s="146"/>
      <c r="O122" s="147"/>
      <c r="P122" s="68">
        <v>0</v>
      </c>
      <c r="Q122" s="46"/>
      <c r="R122" s="68">
        <v>0</v>
      </c>
    </row>
    <row r="123" spans="1:16384" s="7" customFormat="1" hidden="1" outlineLevel="1" x14ac:dyDescent="0.25">
      <c r="A123" s="33"/>
      <c r="B123" s="47"/>
      <c r="C123" s="43"/>
      <c r="D123" s="43"/>
      <c r="E123" s="146"/>
      <c r="F123" s="105"/>
      <c r="G123" s="33"/>
      <c r="H123" s="34"/>
      <c r="I123" s="66"/>
      <c r="J123" s="66"/>
      <c r="K123" s="144"/>
      <c r="L123" s="66"/>
      <c r="M123" s="142"/>
      <c r="N123" s="46"/>
      <c r="O123" s="143"/>
      <c r="P123" s="68">
        <v>0</v>
      </c>
      <c r="Q123" s="46"/>
      <c r="R123" s="68">
        <v>0</v>
      </c>
    </row>
    <row r="124" spans="1:16384" s="7" customFormat="1" hidden="1" outlineLevel="1" x14ac:dyDescent="0.25">
      <c r="A124" s="43"/>
      <c r="B124" s="136"/>
      <c r="C124" s="43"/>
      <c r="D124" s="43"/>
      <c r="E124" s="33"/>
      <c r="F124" s="105"/>
      <c r="G124" s="33"/>
      <c r="H124" s="34"/>
      <c r="I124" s="66"/>
      <c r="J124" s="66"/>
      <c r="K124" s="144"/>
      <c r="L124" s="66"/>
      <c r="M124" s="35"/>
      <c r="N124" s="146"/>
      <c r="O124" s="143"/>
      <c r="P124" s="68">
        <v>0</v>
      </c>
      <c r="Q124" s="46"/>
      <c r="R124" s="68">
        <v>0</v>
      </c>
      <c r="W124"/>
      <c r="X124"/>
      <c r="Y124"/>
      <c r="Z124"/>
      <c r="AA124"/>
      <c r="AB124"/>
    </row>
    <row r="125" spans="1:16384" s="7" customFormat="1" hidden="1" outlineLevel="1" x14ac:dyDescent="0.25">
      <c r="A125" s="43"/>
      <c r="B125" s="136"/>
      <c r="C125" s="33"/>
      <c r="D125" s="43"/>
      <c r="E125" s="33"/>
      <c r="F125" s="105"/>
      <c r="G125" s="33"/>
      <c r="H125" s="34"/>
      <c r="I125" s="66"/>
      <c r="J125" s="66"/>
      <c r="K125" s="144"/>
      <c r="L125" s="66"/>
      <c r="M125" s="35"/>
      <c r="N125" s="46"/>
      <c r="O125" s="46"/>
      <c r="P125" s="68">
        <v>0</v>
      </c>
      <c r="Q125" s="46"/>
      <c r="R125" s="68">
        <v>0</v>
      </c>
      <c r="W125"/>
      <c r="X125"/>
      <c r="Y125"/>
      <c r="Z125"/>
      <c r="AA125"/>
      <c r="AB125"/>
    </row>
    <row r="126" spans="1:16384" s="7" customFormat="1" hidden="1" outlineLevel="1" x14ac:dyDescent="0.25">
      <c r="A126" s="33"/>
      <c r="B126" s="136"/>
      <c r="C126" s="33"/>
      <c r="D126" s="43"/>
      <c r="E126" s="33"/>
      <c r="F126" s="105"/>
      <c r="G126" s="33"/>
      <c r="H126" s="34"/>
      <c r="I126" s="66"/>
      <c r="J126" s="66"/>
      <c r="K126" s="144"/>
      <c r="L126" s="66"/>
      <c r="M126" s="35"/>
      <c r="N126" s="46"/>
      <c r="O126" s="46"/>
      <c r="P126" s="68">
        <v>0</v>
      </c>
      <c r="Q126" s="46"/>
      <c r="R126" s="68">
        <v>0</v>
      </c>
      <c r="W126"/>
      <c r="X126"/>
      <c r="Y126"/>
      <c r="Z126"/>
      <c r="AA126"/>
      <c r="AB126"/>
    </row>
    <row r="127" spans="1:16384" customFormat="1" hidden="1" outlineLevel="1" x14ac:dyDescent="0.25">
      <c r="A127" s="33"/>
      <c r="B127" s="136"/>
      <c r="C127" s="33"/>
      <c r="D127" s="43"/>
      <c r="E127" s="33"/>
      <c r="F127" s="105"/>
      <c r="G127" s="33"/>
      <c r="H127" s="34"/>
      <c r="I127" s="66"/>
      <c r="J127" s="66"/>
      <c r="K127" s="144"/>
      <c r="L127" s="66"/>
      <c r="M127" s="35"/>
      <c r="N127" s="46"/>
      <c r="O127" s="46"/>
      <c r="P127" s="68">
        <v>0</v>
      </c>
      <c r="Q127" s="46"/>
      <c r="R127" s="68">
        <v>0</v>
      </c>
    </row>
    <row r="128" spans="1:16384" customFormat="1" hidden="1" outlineLevel="1" x14ac:dyDescent="0.25">
      <c r="A128" s="33"/>
      <c r="B128" s="136"/>
      <c r="C128" s="33"/>
      <c r="D128" s="43"/>
      <c r="E128" s="33"/>
      <c r="F128" s="105"/>
      <c r="G128" s="33"/>
      <c r="H128" s="34"/>
      <c r="I128" s="66"/>
      <c r="J128" s="66"/>
      <c r="K128" s="144"/>
      <c r="L128" s="66"/>
      <c r="M128" s="35"/>
      <c r="N128" s="46"/>
      <c r="O128" s="143"/>
      <c r="P128" s="68">
        <v>0</v>
      </c>
      <c r="Q128" s="46"/>
      <c r="R128" s="68">
        <v>0</v>
      </c>
    </row>
    <row r="129" spans="1:18" customFormat="1" hidden="1" outlineLevel="1" x14ac:dyDescent="0.25">
      <c r="A129" s="33"/>
      <c r="B129" s="47"/>
      <c r="C129" s="43"/>
      <c r="D129" s="43"/>
      <c r="E129" s="33"/>
      <c r="F129" s="105"/>
      <c r="G129" s="33"/>
      <c r="H129" s="34"/>
      <c r="I129" s="66"/>
      <c r="J129" s="66"/>
      <c r="K129" s="144"/>
      <c r="L129" s="66"/>
      <c r="M129" s="35"/>
      <c r="N129" s="46"/>
      <c r="O129" s="46"/>
      <c r="P129" s="68">
        <v>0</v>
      </c>
      <c r="Q129" s="46"/>
      <c r="R129" s="68">
        <v>0</v>
      </c>
    </row>
    <row r="130" spans="1:18" customFormat="1" hidden="1" outlineLevel="1" x14ac:dyDescent="0.25">
      <c r="A130" s="33"/>
      <c r="B130" s="136"/>
      <c r="C130" s="43"/>
      <c r="D130" s="43"/>
      <c r="E130" s="33"/>
      <c r="F130" s="105"/>
      <c r="G130" s="33"/>
      <c r="H130" s="34"/>
      <c r="I130" s="66"/>
      <c r="J130" s="66"/>
      <c r="K130" s="144"/>
      <c r="L130" s="66"/>
      <c r="M130" s="35"/>
      <c r="N130" s="46"/>
      <c r="O130" s="143"/>
      <c r="P130" s="68">
        <v>0</v>
      </c>
      <c r="Q130" s="46"/>
      <c r="R130" s="68">
        <v>0</v>
      </c>
    </row>
    <row r="131" spans="1:18" customFormat="1" hidden="1" outlineLevel="1" x14ac:dyDescent="0.25">
      <c r="A131" s="33"/>
      <c r="B131" s="136"/>
      <c r="C131" s="33"/>
      <c r="D131" s="43"/>
      <c r="E131" s="33"/>
      <c r="F131" s="105"/>
      <c r="G131" s="33"/>
      <c r="H131" s="34"/>
      <c r="I131" s="66"/>
      <c r="J131" s="66"/>
      <c r="K131" s="144"/>
      <c r="L131" s="66"/>
      <c r="M131" s="35"/>
      <c r="N131" s="46"/>
      <c r="O131" s="46"/>
      <c r="P131" s="68">
        <v>0</v>
      </c>
      <c r="Q131" s="46"/>
      <c r="R131" s="68">
        <v>0</v>
      </c>
    </row>
    <row r="132" spans="1:18" customFormat="1" hidden="1" outlineLevel="1" x14ac:dyDescent="0.25">
      <c r="A132" s="33"/>
      <c r="B132" s="136"/>
      <c r="C132" s="33"/>
      <c r="D132" s="43"/>
      <c r="E132" s="33"/>
      <c r="F132" s="105"/>
      <c r="G132" s="33"/>
      <c r="H132" s="34"/>
      <c r="I132" s="66"/>
      <c r="J132" s="66"/>
      <c r="K132" s="144"/>
      <c r="L132" s="66"/>
      <c r="M132" s="35"/>
      <c r="N132" s="46"/>
      <c r="O132" s="143"/>
      <c r="P132" s="68">
        <v>0</v>
      </c>
      <c r="Q132" s="46"/>
      <c r="R132" s="68">
        <v>0</v>
      </c>
    </row>
    <row r="133" spans="1:18" customFormat="1" hidden="1" outlineLevel="1" x14ac:dyDescent="0.25">
      <c r="A133" s="33"/>
      <c r="B133" s="136"/>
      <c r="C133" s="33"/>
      <c r="D133" s="43"/>
      <c r="E133" s="33"/>
      <c r="F133" s="105"/>
      <c r="G133" s="33"/>
      <c r="H133" s="34"/>
      <c r="I133" s="66"/>
      <c r="J133" s="66"/>
      <c r="K133" s="144"/>
      <c r="L133" s="66"/>
      <c r="M133" s="35"/>
      <c r="N133" s="46"/>
      <c r="O133" s="143"/>
      <c r="P133" s="68">
        <v>0</v>
      </c>
      <c r="Q133" s="46"/>
      <c r="R133" s="68">
        <v>0</v>
      </c>
    </row>
    <row r="134" spans="1:18" customFormat="1" hidden="1" outlineLevel="1" x14ac:dyDescent="0.25">
      <c r="A134" s="33"/>
      <c r="B134" s="136"/>
      <c r="C134" s="33"/>
      <c r="D134" s="43"/>
      <c r="E134" s="33"/>
      <c r="F134" s="105"/>
      <c r="G134" s="33"/>
      <c r="H134" s="34"/>
      <c r="I134" s="66"/>
      <c r="J134" s="66"/>
      <c r="K134" s="144"/>
      <c r="L134" s="66"/>
      <c r="M134" s="35"/>
      <c r="N134" s="46"/>
      <c r="O134" s="46"/>
      <c r="P134" s="68">
        <v>0</v>
      </c>
      <c r="Q134" s="46"/>
      <c r="R134" s="68">
        <v>0</v>
      </c>
    </row>
    <row r="135" spans="1:18" customFormat="1" hidden="1" outlineLevel="1" x14ac:dyDescent="0.25">
      <c r="A135" s="33"/>
      <c r="B135" s="47"/>
      <c r="C135" s="43"/>
      <c r="D135" s="43"/>
      <c r="E135" s="33"/>
      <c r="F135" s="105"/>
      <c r="G135" s="33"/>
      <c r="H135" s="34"/>
      <c r="I135" s="66"/>
      <c r="J135" s="66"/>
      <c r="K135" s="144"/>
      <c r="L135" s="66"/>
      <c r="M135" s="35"/>
      <c r="N135" s="46"/>
      <c r="O135" s="46"/>
      <c r="P135" s="68">
        <v>0</v>
      </c>
      <c r="Q135" s="46"/>
      <c r="R135" s="68">
        <v>0</v>
      </c>
    </row>
    <row r="136" spans="1:18" customFormat="1" hidden="1" outlineLevel="1" x14ac:dyDescent="0.25">
      <c r="A136" s="33"/>
      <c r="B136" s="47"/>
      <c r="C136" s="43"/>
      <c r="D136" s="43"/>
      <c r="E136" s="33"/>
      <c r="F136" s="105"/>
      <c r="G136" s="33"/>
      <c r="H136" s="34"/>
      <c r="I136" s="66"/>
      <c r="J136" s="66"/>
      <c r="K136" s="144"/>
      <c r="L136" s="66"/>
      <c r="M136" s="35"/>
      <c r="N136" s="46"/>
      <c r="O136" s="46"/>
      <c r="P136" s="68">
        <v>0</v>
      </c>
      <c r="Q136" s="46"/>
      <c r="R136" s="68">
        <v>0</v>
      </c>
    </row>
    <row r="137" spans="1:18" customFormat="1" hidden="1" outlineLevel="1" x14ac:dyDescent="0.25">
      <c r="A137" s="33"/>
      <c r="B137" s="47"/>
      <c r="C137" s="43"/>
      <c r="D137" s="43"/>
      <c r="E137" s="33"/>
      <c r="F137" s="105"/>
      <c r="G137" s="33"/>
      <c r="H137" s="34"/>
      <c r="I137" s="66"/>
      <c r="J137" s="66"/>
      <c r="K137" s="144"/>
      <c r="L137" s="66"/>
      <c r="M137" s="35"/>
      <c r="N137" s="46"/>
      <c r="O137" s="46"/>
      <c r="P137" s="68">
        <v>0</v>
      </c>
      <c r="Q137" s="46"/>
      <c r="R137" s="68">
        <v>0</v>
      </c>
    </row>
    <row r="138" spans="1:18" customFormat="1" hidden="1" outlineLevel="1" x14ac:dyDescent="0.25">
      <c r="A138" s="43"/>
      <c r="B138" s="136"/>
      <c r="C138" s="33"/>
      <c r="D138" s="43"/>
      <c r="E138" s="33"/>
      <c r="F138" s="105"/>
      <c r="G138" s="33"/>
      <c r="H138" s="34"/>
      <c r="I138" s="66"/>
      <c r="J138" s="66"/>
      <c r="K138" s="144"/>
      <c r="L138" s="66"/>
      <c r="M138" s="35"/>
      <c r="N138" s="46"/>
      <c r="O138" s="46"/>
      <c r="P138" s="68">
        <v>0</v>
      </c>
      <c r="Q138" s="46"/>
      <c r="R138" s="68">
        <v>0</v>
      </c>
    </row>
    <row r="139" spans="1:18" customFormat="1" hidden="1" outlineLevel="1" x14ac:dyDescent="0.25">
      <c r="A139" s="43"/>
      <c r="B139" s="136"/>
      <c r="C139" s="33"/>
      <c r="D139" s="43"/>
      <c r="E139" s="33"/>
      <c r="F139" s="105"/>
      <c r="G139" s="33"/>
      <c r="H139" s="34"/>
      <c r="I139" s="66"/>
      <c r="J139" s="66"/>
      <c r="K139" s="144"/>
      <c r="L139" s="66"/>
      <c r="M139" s="35"/>
      <c r="N139" s="46"/>
      <c r="O139" s="46"/>
      <c r="P139" s="68">
        <v>0</v>
      </c>
      <c r="Q139" s="46"/>
      <c r="R139" s="68">
        <v>0</v>
      </c>
    </row>
    <row r="140" spans="1:18" customFormat="1" hidden="1" outlineLevel="1" x14ac:dyDescent="0.25">
      <c r="A140" s="33"/>
      <c r="B140" s="136"/>
      <c r="C140" s="33"/>
      <c r="D140" s="43"/>
      <c r="E140" s="33"/>
      <c r="F140" s="105"/>
      <c r="G140" s="33"/>
      <c r="H140" s="34"/>
      <c r="I140" s="66"/>
      <c r="J140" s="66"/>
      <c r="K140" s="144"/>
      <c r="L140" s="66"/>
      <c r="M140" s="35"/>
      <c r="N140" s="46"/>
      <c r="O140" s="143"/>
      <c r="P140" s="68">
        <v>0</v>
      </c>
      <c r="Q140" s="46"/>
      <c r="R140" s="68">
        <v>0</v>
      </c>
    </row>
    <row r="141" spans="1:18" customFormat="1" hidden="1" outlineLevel="1" x14ac:dyDescent="0.25">
      <c r="A141" s="43"/>
      <c r="B141" s="136"/>
      <c r="C141" s="33"/>
      <c r="D141" s="43"/>
      <c r="E141" s="33"/>
      <c r="F141" s="105"/>
      <c r="G141" s="33"/>
      <c r="H141" s="34"/>
      <c r="I141" s="66"/>
      <c r="J141" s="66"/>
      <c r="K141" s="144"/>
      <c r="L141" s="66"/>
      <c r="M141" s="35"/>
      <c r="N141" s="46"/>
      <c r="O141" s="46"/>
      <c r="P141" s="68">
        <v>0</v>
      </c>
      <c r="Q141" s="46"/>
      <c r="R141" s="68">
        <v>0</v>
      </c>
    </row>
    <row r="142" spans="1:18" customFormat="1" hidden="1" outlineLevel="1" x14ac:dyDescent="0.25">
      <c r="A142" s="33"/>
      <c r="B142" s="136"/>
      <c r="C142" s="43"/>
      <c r="D142" s="43"/>
      <c r="E142" s="33"/>
      <c r="F142" s="105"/>
      <c r="G142" s="33"/>
      <c r="H142" s="34"/>
      <c r="I142" s="66"/>
      <c r="J142" s="66"/>
      <c r="K142" s="144"/>
      <c r="L142" s="66"/>
      <c r="M142" s="35"/>
      <c r="N142" s="46"/>
      <c r="O142" s="143"/>
      <c r="P142" s="68">
        <v>0</v>
      </c>
      <c r="Q142" s="46"/>
      <c r="R142" s="68">
        <v>0</v>
      </c>
    </row>
    <row r="143" spans="1:18" customFormat="1" hidden="1" outlineLevel="1" x14ac:dyDescent="0.25">
      <c r="A143" s="33"/>
      <c r="B143" s="136"/>
      <c r="C143" s="43"/>
      <c r="D143" s="43"/>
      <c r="E143" s="33"/>
      <c r="F143" s="105"/>
      <c r="G143" s="33"/>
      <c r="H143" s="34"/>
      <c r="I143" s="66"/>
      <c r="J143" s="66"/>
      <c r="K143" s="144"/>
      <c r="L143" s="66"/>
      <c r="M143" s="35"/>
      <c r="N143" s="46"/>
      <c r="O143" s="46"/>
      <c r="P143" s="68">
        <v>0</v>
      </c>
      <c r="Q143" s="46"/>
      <c r="R143" s="68">
        <v>0</v>
      </c>
    </row>
    <row r="144" spans="1:18" customFormat="1" hidden="1" outlineLevel="1" x14ac:dyDescent="0.25">
      <c r="A144" s="33"/>
      <c r="B144" s="136"/>
      <c r="C144" s="33"/>
      <c r="D144" s="43"/>
      <c r="E144" s="33"/>
      <c r="F144" s="105"/>
      <c r="G144" s="33"/>
      <c r="H144" s="34"/>
      <c r="I144" s="66"/>
      <c r="J144" s="66"/>
      <c r="K144" s="144"/>
      <c r="L144" s="66"/>
      <c r="M144" s="35"/>
      <c r="N144" s="46"/>
      <c r="O144" s="46"/>
      <c r="P144" s="68">
        <v>0</v>
      </c>
      <c r="Q144" s="46"/>
      <c r="R144" s="68">
        <v>0</v>
      </c>
    </row>
    <row r="145" spans="1:18" customFormat="1" hidden="1" outlineLevel="1" x14ac:dyDescent="0.25">
      <c r="A145" s="33"/>
      <c r="B145" s="136"/>
      <c r="C145" s="33"/>
      <c r="D145" s="43"/>
      <c r="E145" s="33"/>
      <c r="F145" s="105"/>
      <c r="G145" s="33"/>
      <c r="H145" s="34"/>
      <c r="I145" s="66"/>
      <c r="J145" s="66"/>
      <c r="K145" s="144"/>
      <c r="L145" s="66"/>
      <c r="M145" s="35"/>
      <c r="N145" s="46"/>
      <c r="O145" s="46"/>
      <c r="P145" s="68">
        <v>0</v>
      </c>
      <c r="Q145" s="46"/>
      <c r="R145" s="68">
        <v>0</v>
      </c>
    </row>
    <row r="146" spans="1:18" customFormat="1" hidden="1" outlineLevel="1" x14ac:dyDescent="0.25">
      <c r="A146" s="33"/>
      <c r="B146" s="136"/>
      <c r="C146" s="33"/>
      <c r="D146" s="43"/>
      <c r="E146" s="33"/>
      <c r="F146" s="105"/>
      <c r="G146" s="33"/>
      <c r="H146" s="34"/>
      <c r="I146" s="66"/>
      <c r="J146" s="66"/>
      <c r="K146" s="144"/>
      <c r="L146" s="66"/>
      <c r="M146" s="35"/>
      <c r="N146" s="46"/>
      <c r="O146" s="46"/>
      <c r="P146" s="68">
        <v>0</v>
      </c>
      <c r="Q146" s="46"/>
      <c r="R146" s="68">
        <v>0</v>
      </c>
    </row>
    <row r="147" spans="1:18" customFormat="1" hidden="1" outlineLevel="1" x14ac:dyDescent="0.25">
      <c r="A147" s="33"/>
      <c r="B147" s="136"/>
      <c r="C147" s="33"/>
      <c r="D147" s="43"/>
      <c r="E147" s="33"/>
      <c r="F147" s="105"/>
      <c r="G147" s="33"/>
      <c r="H147" s="34"/>
      <c r="I147" s="66"/>
      <c r="J147" s="66"/>
      <c r="K147" s="144"/>
      <c r="L147" s="66"/>
      <c r="M147" s="35"/>
      <c r="N147" s="46"/>
      <c r="O147" s="46"/>
      <c r="P147" s="68">
        <v>0</v>
      </c>
      <c r="Q147" s="46"/>
      <c r="R147" s="68">
        <v>0</v>
      </c>
    </row>
    <row r="148" spans="1:18" customFormat="1" hidden="1" outlineLevel="1" x14ac:dyDescent="0.25">
      <c r="A148" s="33"/>
      <c r="B148" s="136"/>
      <c r="C148" s="33"/>
      <c r="D148" s="43"/>
      <c r="E148" s="33"/>
      <c r="F148" s="105"/>
      <c r="G148" s="33"/>
      <c r="H148" s="34"/>
      <c r="I148" s="66"/>
      <c r="J148" s="66"/>
      <c r="K148" s="144"/>
      <c r="L148" s="66"/>
      <c r="M148" s="35"/>
      <c r="N148" s="46"/>
      <c r="O148" s="46"/>
      <c r="P148" s="68">
        <v>0</v>
      </c>
      <c r="Q148" s="46"/>
      <c r="R148" s="68">
        <v>0</v>
      </c>
    </row>
    <row r="149" spans="1:18" customFormat="1" hidden="1" outlineLevel="1" x14ac:dyDescent="0.25">
      <c r="A149" s="43"/>
      <c r="B149" s="136"/>
      <c r="C149" s="33"/>
      <c r="D149" s="43"/>
      <c r="E149" s="33"/>
      <c r="F149" s="105"/>
      <c r="G149" s="33"/>
      <c r="H149" s="34"/>
      <c r="I149" s="66"/>
      <c r="J149" s="66"/>
      <c r="K149" s="144"/>
      <c r="L149" s="66"/>
      <c r="M149" s="35"/>
      <c r="N149" s="46"/>
      <c r="O149" s="46"/>
      <c r="P149" s="68">
        <v>0</v>
      </c>
      <c r="Q149" s="46"/>
      <c r="R149" s="68">
        <v>0</v>
      </c>
    </row>
    <row r="150" spans="1:18" customFormat="1" hidden="1" outlineLevel="1" x14ac:dyDescent="0.25">
      <c r="A150" s="43"/>
      <c r="B150" s="136"/>
      <c r="C150" s="33"/>
      <c r="D150" s="43"/>
      <c r="E150" s="33"/>
      <c r="F150" s="105"/>
      <c r="G150" s="33"/>
      <c r="H150" s="34"/>
      <c r="I150" s="66"/>
      <c r="J150" s="66"/>
      <c r="K150" s="144"/>
      <c r="L150" s="66"/>
      <c r="M150" s="35"/>
      <c r="N150" s="46"/>
      <c r="O150" s="46"/>
      <c r="P150" s="68">
        <v>0</v>
      </c>
      <c r="Q150" s="46"/>
      <c r="R150" s="68">
        <v>0</v>
      </c>
    </row>
    <row r="151" spans="1:18" customFormat="1" hidden="1" outlineLevel="1" x14ac:dyDescent="0.25">
      <c r="A151" s="43"/>
      <c r="B151" s="136"/>
      <c r="C151" s="33"/>
      <c r="D151" s="43"/>
      <c r="E151" s="33"/>
      <c r="F151" s="105"/>
      <c r="G151" s="33"/>
      <c r="H151" s="34"/>
      <c r="I151" s="66"/>
      <c r="J151" s="66"/>
      <c r="K151" s="144"/>
      <c r="L151" s="66"/>
      <c r="M151" s="35"/>
      <c r="N151" s="46"/>
      <c r="O151" s="46"/>
      <c r="P151" s="68">
        <v>0</v>
      </c>
      <c r="Q151" s="46"/>
      <c r="R151" s="68">
        <v>0</v>
      </c>
    </row>
    <row r="152" spans="1:18" customFormat="1" hidden="1" outlineLevel="1" x14ac:dyDescent="0.25">
      <c r="A152" s="43"/>
      <c r="B152" s="136"/>
      <c r="C152" s="33"/>
      <c r="D152" s="43"/>
      <c r="E152" s="33"/>
      <c r="F152" s="105"/>
      <c r="G152" s="33"/>
      <c r="H152" s="34"/>
      <c r="I152" s="66"/>
      <c r="J152" s="66"/>
      <c r="K152" s="144"/>
      <c r="L152" s="66"/>
      <c r="M152" s="35"/>
      <c r="N152" s="46"/>
      <c r="O152" s="46"/>
      <c r="P152" s="68">
        <v>0</v>
      </c>
      <c r="Q152" s="46"/>
      <c r="R152" s="68">
        <v>0</v>
      </c>
    </row>
    <row r="153" spans="1:18" customFormat="1" hidden="1" outlineLevel="1" x14ac:dyDescent="0.25">
      <c r="A153" s="43"/>
      <c r="B153" s="136"/>
      <c r="C153" s="33"/>
      <c r="D153" s="43"/>
      <c r="E153" s="33"/>
      <c r="F153" s="105"/>
      <c r="G153" s="33"/>
      <c r="H153" s="34"/>
      <c r="I153" s="66"/>
      <c r="J153" s="66"/>
      <c r="K153" s="144"/>
      <c r="L153" s="66"/>
      <c r="M153" s="35"/>
      <c r="N153" s="46"/>
      <c r="O153" s="46"/>
      <c r="P153" s="68">
        <v>0</v>
      </c>
      <c r="Q153" s="46"/>
      <c r="R153" s="68">
        <v>0</v>
      </c>
    </row>
    <row r="154" spans="1:18" customFormat="1" hidden="1" outlineLevel="1" x14ac:dyDescent="0.25">
      <c r="A154" s="33"/>
      <c r="B154" s="47"/>
      <c r="C154" s="43"/>
      <c r="D154" s="43"/>
      <c r="E154" s="33"/>
      <c r="F154" s="105"/>
      <c r="G154" s="33"/>
      <c r="H154" s="34"/>
      <c r="I154" s="66"/>
      <c r="J154" s="66"/>
      <c r="K154" s="144"/>
      <c r="L154" s="66"/>
      <c r="M154" s="35"/>
      <c r="N154" s="46"/>
      <c r="O154" s="46"/>
      <c r="P154" s="68">
        <v>0</v>
      </c>
      <c r="Q154" s="46"/>
      <c r="R154" s="68">
        <v>0</v>
      </c>
    </row>
    <row r="155" spans="1:18" customFormat="1" hidden="1" outlineLevel="1" x14ac:dyDescent="0.25">
      <c r="A155" s="33"/>
      <c r="B155" s="47"/>
      <c r="C155" s="43"/>
      <c r="D155" s="43"/>
      <c r="E155" s="33"/>
      <c r="F155" s="105"/>
      <c r="G155" s="33"/>
      <c r="H155" s="34"/>
      <c r="I155" s="66"/>
      <c r="J155" s="66"/>
      <c r="K155" s="144"/>
      <c r="L155" s="66"/>
      <c r="M155" s="35"/>
      <c r="N155" s="46"/>
      <c r="O155" s="46"/>
      <c r="P155" s="68">
        <v>0</v>
      </c>
      <c r="Q155" s="46"/>
      <c r="R155" s="68">
        <v>0</v>
      </c>
    </row>
    <row r="156" spans="1:18" customFormat="1" hidden="1" outlineLevel="1" x14ac:dyDescent="0.25">
      <c r="A156" s="33"/>
      <c r="B156" s="47"/>
      <c r="C156" s="43"/>
      <c r="D156" s="43"/>
      <c r="E156" s="33"/>
      <c r="F156" s="105"/>
      <c r="G156" s="33"/>
      <c r="H156" s="34"/>
      <c r="I156" s="66"/>
      <c r="J156" s="66"/>
      <c r="K156" s="144"/>
      <c r="L156" s="66"/>
      <c r="M156" s="35"/>
      <c r="N156" s="46"/>
      <c r="O156" s="46"/>
      <c r="P156" s="68">
        <v>0</v>
      </c>
      <c r="Q156" s="46"/>
      <c r="R156" s="68">
        <v>0</v>
      </c>
    </row>
    <row r="157" spans="1:18" customFormat="1" hidden="1" outlineLevel="1" x14ac:dyDescent="0.25">
      <c r="A157" s="33"/>
      <c r="B157" s="47"/>
      <c r="C157" s="43"/>
      <c r="D157" s="43"/>
      <c r="E157" s="33"/>
      <c r="F157" s="105"/>
      <c r="G157" s="33"/>
      <c r="H157" s="34"/>
      <c r="I157" s="66"/>
      <c r="J157" s="66"/>
      <c r="K157" s="144"/>
      <c r="L157" s="66"/>
      <c r="M157" s="35"/>
      <c r="N157" s="46"/>
      <c r="O157" s="46"/>
      <c r="P157" s="68">
        <v>0</v>
      </c>
      <c r="Q157" s="46"/>
      <c r="R157" s="68">
        <v>0</v>
      </c>
    </row>
    <row r="158" spans="1:18" customFormat="1" hidden="1" outlineLevel="1" x14ac:dyDescent="0.25">
      <c r="A158" s="33"/>
      <c r="B158" s="47"/>
      <c r="C158" s="43"/>
      <c r="D158" s="43"/>
      <c r="E158" s="33"/>
      <c r="F158" s="105"/>
      <c r="G158" s="33"/>
      <c r="H158" s="34"/>
      <c r="I158" s="66"/>
      <c r="J158" s="66"/>
      <c r="K158" s="144"/>
      <c r="L158" s="66"/>
      <c r="M158" s="35"/>
      <c r="N158" s="46"/>
      <c r="O158" s="46"/>
      <c r="P158" s="68">
        <v>0</v>
      </c>
      <c r="Q158" s="46"/>
      <c r="R158" s="68">
        <v>0</v>
      </c>
    </row>
    <row r="159" spans="1:18" customFormat="1" hidden="1" outlineLevel="1" x14ac:dyDescent="0.25">
      <c r="A159" s="33"/>
      <c r="B159" s="47"/>
      <c r="C159" s="43"/>
      <c r="D159" s="43"/>
      <c r="E159" s="33"/>
      <c r="F159" s="105"/>
      <c r="G159" s="33"/>
      <c r="H159" s="34"/>
      <c r="I159" s="66"/>
      <c r="J159" s="66"/>
      <c r="K159" s="144"/>
      <c r="L159" s="66"/>
      <c r="M159" s="35"/>
      <c r="N159" s="46"/>
      <c r="O159" s="46"/>
      <c r="P159" s="68">
        <v>0</v>
      </c>
      <c r="Q159" s="46"/>
      <c r="R159" s="68">
        <v>0</v>
      </c>
    </row>
    <row r="160" spans="1:18" customFormat="1" hidden="1" outlineLevel="1" x14ac:dyDescent="0.25">
      <c r="A160" s="43"/>
      <c r="B160" s="136"/>
      <c r="C160" s="43"/>
      <c r="D160" s="43"/>
      <c r="E160" s="33"/>
      <c r="F160" s="105"/>
      <c r="G160" s="33"/>
      <c r="H160" s="34"/>
      <c r="I160" s="66"/>
      <c r="J160" s="66"/>
      <c r="K160" s="144"/>
      <c r="L160" s="66"/>
      <c r="M160" s="35"/>
      <c r="N160" s="46"/>
      <c r="O160" s="46"/>
      <c r="P160" s="68">
        <v>0</v>
      </c>
      <c r="Q160" s="46"/>
      <c r="R160" s="68">
        <v>0</v>
      </c>
    </row>
    <row r="161" spans="1:18" customFormat="1" hidden="1" outlineLevel="1" x14ac:dyDescent="0.25">
      <c r="A161" s="43"/>
      <c r="B161" s="136"/>
      <c r="C161" s="43"/>
      <c r="D161" s="43"/>
      <c r="E161" s="33"/>
      <c r="F161" s="105"/>
      <c r="G161" s="33"/>
      <c r="H161" s="34"/>
      <c r="I161" s="66"/>
      <c r="J161" s="66"/>
      <c r="K161" s="144"/>
      <c r="L161" s="66"/>
      <c r="M161" s="35"/>
      <c r="N161" s="46"/>
      <c r="O161" s="46"/>
      <c r="P161" s="68">
        <v>0</v>
      </c>
      <c r="Q161" s="46"/>
      <c r="R161" s="68">
        <v>0</v>
      </c>
    </row>
    <row r="162" spans="1:18" customFormat="1" hidden="1" outlineLevel="1" x14ac:dyDescent="0.25">
      <c r="A162" s="43"/>
      <c r="B162" s="136"/>
      <c r="C162" s="43"/>
      <c r="D162" s="43"/>
      <c r="E162" s="33"/>
      <c r="F162" s="105"/>
      <c r="G162" s="33"/>
      <c r="H162" s="34"/>
      <c r="I162" s="66"/>
      <c r="J162" s="66"/>
      <c r="K162" s="144"/>
      <c r="L162" s="66"/>
      <c r="M162" s="35"/>
      <c r="N162" s="46"/>
      <c r="O162" s="46"/>
      <c r="P162" s="68">
        <v>0</v>
      </c>
      <c r="Q162" s="46"/>
      <c r="R162" s="68">
        <v>0</v>
      </c>
    </row>
    <row r="163" spans="1:18" customFormat="1" hidden="1" outlineLevel="1" x14ac:dyDescent="0.25">
      <c r="A163" s="43"/>
      <c r="B163" s="136"/>
      <c r="C163" s="33"/>
      <c r="D163" s="43"/>
      <c r="E163" s="33"/>
      <c r="F163" s="105"/>
      <c r="G163" s="33"/>
      <c r="H163" s="34"/>
      <c r="I163" s="66"/>
      <c r="J163" s="66"/>
      <c r="K163" s="144"/>
      <c r="L163" s="66"/>
      <c r="M163" s="35"/>
      <c r="N163" s="46"/>
      <c r="O163" s="46"/>
      <c r="P163" s="68">
        <v>0</v>
      </c>
      <c r="Q163" s="46"/>
      <c r="R163" s="68">
        <v>0</v>
      </c>
    </row>
    <row r="164" spans="1:18" customFormat="1" hidden="1" outlineLevel="1" x14ac:dyDescent="0.25">
      <c r="A164" s="43"/>
      <c r="B164" s="136"/>
      <c r="C164" s="33"/>
      <c r="D164" s="43"/>
      <c r="E164" s="33"/>
      <c r="F164" s="105"/>
      <c r="G164" s="33"/>
      <c r="H164" s="34"/>
      <c r="I164" s="66"/>
      <c r="J164" s="66"/>
      <c r="K164" s="144"/>
      <c r="L164" s="66"/>
      <c r="M164" s="35"/>
      <c r="N164" s="46"/>
      <c r="O164" s="46"/>
      <c r="P164" s="68">
        <v>0</v>
      </c>
      <c r="Q164" s="46"/>
      <c r="R164" s="68">
        <v>0</v>
      </c>
    </row>
    <row r="165" spans="1:18" customFormat="1" hidden="1" outlineLevel="1" x14ac:dyDescent="0.25">
      <c r="A165" s="43"/>
      <c r="B165" s="136"/>
      <c r="C165" s="43"/>
      <c r="D165" s="43"/>
      <c r="E165" s="33"/>
      <c r="F165" s="105"/>
      <c r="G165" s="33"/>
      <c r="H165" s="34"/>
      <c r="I165" s="66"/>
      <c r="J165" s="66"/>
      <c r="K165" s="144"/>
      <c r="L165" s="66"/>
      <c r="M165" s="35"/>
      <c r="N165" s="46"/>
      <c r="O165" s="46"/>
      <c r="P165" s="68">
        <v>0</v>
      </c>
      <c r="Q165" s="46"/>
      <c r="R165" s="68">
        <v>0</v>
      </c>
    </row>
    <row r="166" spans="1:18" customFormat="1" hidden="1" outlineLevel="1" x14ac:dyDescent="0.25">
      <c r="A166" s="43"/>
      <c r="B166" s="136"/>
      <c r="C166" s="43"/>
      <c r="D166" s="43"/>
      <c r="E166" s="33"/>
      <c r="F166" s="105"/>
      <c r="G166" s="33"/>
      <c r="H166" s="34"/>
      <c r="I166" s="66"/>
      <c r="J166" s="66"/>
      <c r="K166" s="144"/>
      <c r="L166" s="66"/>
      <c r="M166" s="35"/>
      <c r="N166" s="43"/>
      <c r="O166" s="46"/>
      <c r="P166" s="68">
        <v>0</v>
      </c>
      <c r="Q166" s="46"/>
      <c r="R166" s="68">
        <v>0</v>
      </c>
    </row>
    <row r="167" spans="1:18" customFormat="1" hidden="1" outlineLevel="1" x14ac:dyDescent="0.25">
      <c r="A167" s="43"/>
      <c r="B167" s="136"/>
      <c r="C167" s="43"/>
      <c r="D167" s="43"/>
      <c r="E167" s="33"/>
      <c r="F167" s="105"/>
      <c r="G167" s="33"/>
      <c r="H167" s="34"/>
      <c r="I167" s="66"/>
      <c r="J167" s="66"/>
      <c r="K167" s="144"/>
      <c r="L167" s="66"/>
      <c r="M167" s="35"/>
      <c r="N167" s="46"/>
      <c r="O167" s="46"/>
      <c r="P167" s="68">
        <v>0</v>
      </c>
      <c r="Q167" s="46"/>
      <c r="R167" s="68">
        <v>0</v>
      </c>
    </row>
    <row r="168" spans="1:18" customFormat="1" hidden="1" outlineLevel="1" x14ac:dyDescent="0.25">
      <c r="A168" s="43"/>
      <c r="B168" s="136"/>
      <c r="C168" s="43"/>
      <c r="D168" s="43"/>
      <c r="E168" s="33"/>
      <c r="F168" s="105"/>
      <c r="G168" s="33"/>
      <c r="H168" s="34"/>
      <c r="I168" s="66"/>
      <c r="J168" s="66"/>
      <c r="K168" s="144"/>
      <c r="L168" s="66"/>
      <c r="M168" s="35"/>
      <c r="N168" s="43"/>
      <c r="O168" s="46"/>
      <c r="P168" s="68">
        <v>0</v>
      </c>
      <c r="Q168" s="46"/>
      <c r="R168" s="68">
        <v>0</v>
      </c>
    </row>
    <row r="169" spans="1:18" customFormat="1" hidden="1" outlineLevel="1" x14ac:dyDescent="0.25">
      <c r="A169" s="43"/>
      <c r="B169" s="136"/>
      <c r="C169" s="43"/>
      <c r="D169" s="43"/>
      <c r="E169" s="33"/>
      <c r="F169" s="105"/>
      <c r="G169" s="33"/>
      <c r="H169" s="34"/>
      <c r="I169" s="66"/>
      <c r="J169" s="66"/>
      <c r="K169" s="144"/>
      <c r="L169" s="66"/>
      <c r="M169" s="35"/>
      <c r="N169" s="46"/>
      <c r="O169" s="46"/>
      <c r="P169" s="68">
        <v>0</v>
      </c>
      <c r="Q169" s="46"/>
      <c r="R169" s="68">
        <v>0</v>
      </c>
    </row>
    <row r="170" spans="1:18" customFormat="1" hidden="1" outlineLevel="1" x14ac:dyDescent="0.25">
      <c r="A170" s="43"/>
      <c r="B170" s="136"/>
      <c r="C170" s="43"/>
      <c r="D170" s="43"/>
      <c r="E170" s="33"/>
      <c r="F170" s="105"/>
      <c r="G170" s="33"/>
      <c r="H170" s="34"/>
      <c r="I170" s="66"/>
      <c r="J170" s="66"/>
      <c r="K170" s="144"/>
      <c r="L170" s="66"/>
      <c r="M170" s="35"/>
      <c r="N170" s="46"/>
      <c r="O170" s="46"/>
      <c r="P170" s="68">
        <v>0</v>
      </c>
      <c r="Q170" s="46"/>
      <c r="R170" s="68">
        <v>0</v>
      </c>
    </row>
    <row r="171" spans="1:18" customFormat="1" hidden="1" outlineLevel="1" x14ac:dyDescent="0.25">
      <c r="A171" s="43"/>
      <c r="B171" s="136"/>
      <c r="C171" s="43"/>
      <c r="D171" s="43"/>
      <c r="E171" s="33"/>
      <c r="F171" s="105"/>
      <c r="G171" s="33"/>
      <c r="H171" s="34"/>
      <c r="I171" s="66"/>
      <c r="J171" s="66"/>
      <c r="K171" s="144"/>
      <c r="L171" s="66"/>
      <c r="M171" s="35"/>
      <c r="N171" s="46"/>
      <c r="O171" s="46"/>
      <c r="P171" s="68">
        <v>0</v>
      </c>
      <c r="Q171" s="46"/>
      <c r="R171" s="68">
        <v>0</v>
      </c>
    </row>
    <row r="172" spans="1:18" customFormat="1" hidden="1" outlineLevel="1" x14ac:dyDescent="0.25">
      <c r="A172" s="43"/>
      <c r="B172" s="136"/>
      <c r="C172" s="43"/>
      <c r="D172" s="43"/>
      <c r="E172" s="33"/>
      <c r="F172" s="105"/>
      <c r="G172" s="33"/>
      <c r="H172" s="34"/>
      <c r="I172" s="66"/>
      <c r="J172" s="66"/>
      <c r="K172" s="144"/>
      <c r="L172" s="66"/>
      <c r="M172" s="35"/>
      <c r="N172" s="46"/>
      <c r="O172" s="46"/>
      <c r="P172" s="68">
        <v>0</v>
      </c>
      <c r="Q172" s="46"/>
      <c r="R172" s="68">
        <v>0</v>
      </c>
    </row>
    <row r="173" spans="1:18" customFormat="1" hidden="1" outlineLevel="1" x14ac:dyDescent="0.25">
      <c r="A173" s="43"/>
      <c r="B173" s="136"/>
      <c r="C173" s="43"/>
      <c r="D173" s="43"/>
      <c r="E173" s="33"/>
      <c r="F173" s="105"/>
      <c r="G173" s="33"/>
      <c r="H173" s="34"/>
      <c r="I173" s="66"/>
      <c r="J173" s="66"/>
      <c r="K173" s="144"/>
      <c r="L173" s="66"/>
      <c r="M173" s="35"/>
      <c r="N173" s="46"/>
      <c r="O173" s="46"/>
      <c r="P173" s="68">
        <v>0</v>
      </c>
      <c r="Q173" s="46"/>
      <c r="R173" s="68">
        <v>0</v>
      </c>
    </row>
    <row r="174" spans="1:18" customFormat="1" hidden="1" outlineLevel="1" x14ac:dyDescent="0.25">
      <c r="A174" s="43"/>
      <c r="B174" s="136"/>
      <c r="C174" s="43"/>
      <c r="D174" s="43"/>
      <c r="E174" s="33"/>
      <c r="F174" s="105"/>
      <c r="G174" s="33"/>
      <c r="H174" s="34"/>
      <c r="I174" s="66"/>
      <c r="J174" s="66"/>
      <c r="K174" s="144"/>
      <c r="L174" s="66"/>
      <c r="M174" s="35"/>
      <c r="N174" s="46"/>
      <c r="O174" s="46"/>
      <c r="P174" s="68">
        <v>0</v>
      </c>
      <c r="Q174" s="46"/>
      <c r="R174" s="68">
        <v>0</v>
      </c>
    </row>
    <row r="175" spans="1:18" customFormat="1" hidden="1" outlineLevel="1" x14ac:dyDescent="0.25">
      <c r="A175" s="43"/>
      <c r="B175" s="136"/>
      <c r="C175" s="43"/>
      <c r="D175" s="43"/>
      <c r="E175" s="33"/>
      <c r="F175" s="105"/>
      <c r="G175" s="33"/>
      <c r="H175" s="34"/>
      <c r="I175" s="66"/>
      <c r="J175" s="66"/>
      <c r="K175" s="144"/>
      <c r="L175" s="66"/>
      <c r="M175" s="35"/>
      <c r="N175" s="46"/>
      <c r="O175" s="46"/>
      <c r="P175" s="68">
        <v>0</v>
      </c>
      <c r="Q175" s="46"/>
      <c r="R175" s="68">
        <v>0</v>
      </c>
    </row>
    <row r="176" spans="1:18" customFormat="1" hidden="1" outlineLevel="1" x14ac:dyDescent="0.25">
      <c r="A176" s="43"/>
      <c r="B176" s="136"/>
      <c r="C176" s="43"/>
      <c r="D176" s="43"/>
      <c r="E176" s="33"/>
      <c r="F176" s="105"/>
      <c r="G176" s="33"/>
      <c r="H176" s="34"/>
      <c r="I176" s="66"/>
      <c r="J176" s="66"/>
      <c r="K176" s="144"/>
      <c r="L176" s="66"/>
      <c r="M176" s="35"/>
      <c r="N176" s="46"/>
      <c r="O176" s="46"/>
      <c r="P176" s="68">
        <v>0</v>
      </c>
      <c r="Q176" s="46"/>
      <c r="R176" s="68">
        <v>0</v>
      </c>
    </row>
    <row r="177" spans="1:16384" customFormat="1" hidden="1" outlineLevel="1" x14ac:dyDescent="0.25">
      <c r="A177" s="43"/>
      <c r="B177" s="136"/>
      <c r="C177" s="43"/>
      <c r="D177" s="43"/>
      <c r="E177" s="33"/>
      <c r="F177" s="105"/>
      <c r="G177" s="33"/>
      <c r="H177" s="34"/>
      <c r="I177" s="66"/>
      <c r="J177" s="66"/>
      <c r="K177" s="144"/>
      <c r="L177" s="66"/>
      <c r="M177" s="35"/>
      <c r="N177" s="46"/>
      <c r="O177" s="46"/>
      <c r="P177" s="68">
        <v>0</v>
      </c>
      <c r="Q177" s="46"/>
      <c r="R177" s="68">
        <v>0</v>
      </c>
    </row>
    <row r="178" spans="1:16384" customFormat="1" hidden="1" outlineLevel="1" x14ac:dyDescent="0.25">
      <c r="A178" s="33"/>
      <c r="B178" s="136"/>
      <c r="C178" s="33"/>
      <c r="D178" s="33"/>
      <c r="E178" s="33"/>
      <c r="F178" s="105"/>
      <c r="G178" s="33"/>
      <c r="H178" s="34"/>
      <c r="I178" s="66"/>
      <c r="J178" s="66"/>
      <c r="K178" s="144"/>
      <c r="L178" s="66"/>
      <c r="M178" s="35"/>
      <c r="N178" s="46"/>
      <c r="O178" s="46"/>
      <c r="P178" s="68">
        <v>0</v>
      </c>
      <c r="Q178" s="46"/>
      <c r="R178" s="68">
        <v>0</v>
      </c>
    </row>
    <row r="179" spans="1:16384" s="90" customFormat="1" collapsed="1" x14ac:dyDescent="0.25">
      <c r="A179" s="268" t="s">
        <v>203</v>
      </c>
      <c r="B179" s="268"/>
      <c r="C179" s="268"/>
      <c r="D179" s="268"/>
      <c r="E179" s="268"/>
      <c r="F179" s="268"/>
      <c r="G179" s="268"/>
      <c r="H179" s="268"/>
      <c r="I179" s="268"/>
      <c r="J179" s="268"/>
      <c r="K179" s="268"/>
      <c r="L179" s="268"/>
      <c r="M179" s="194">
        <f>SUM(M122:M178)</f>
        <v>0</v>
      </c>
      <c r="N179" s="195"/>
      <c r="O179" s="195"/>
      <c r="P179" s="194">
        <f>SUM(P122:P178)</f>
        <v>0</v>
      </c>
      <c r="Q179" s="195"/>
      <c r="R179" s="194">
        <f>SUM(R122:R178)</f>
        <v>0</v>
      </c>
      <c r="S179" s="267"/>
      <c r="T179" s="267"/>
      <c r="U179" s="267"/>
      <c r="V179" s="267"/>
      <c r="W179" s="267"/>
      <c r="X179" s="267"/>
      <c r="Y179" s="267"/>
      <c r="Z179" s="267"/>
      <c r="AA179" s="267"/>
      <c r="AB179" s="267"/>
      <c r="AC179" s="267"/>
      <c r="AD179" s="267"/>
      <c r="AE179" s="88"/>
      <c r="AF179" s="267"/>
      <c r="AG179" s="267"/>
      <c r="AH179" s="88"/>
      <c r="AI179" s="89"/>
      <c r="AJ179" s="88"/>
      <c r="AK179" s="267"/>
      <c r="AL179" s="267"/>
      <c r="AM179" s="267"/>
      <c r="AN179" s="267"/>
      <c r="AO179" s="267"/>
      <c r="AP179" s="267"/>
      <c r="AQ179" s="267"/>
      <c r="AR179" s="267"/>
      <c r="AS179" s="267"/>
      <c r="AT179" s="267"/>
      <c r="AU179" s="267"/>
      <c r="AV179" s="267"/>
      <c r="AW179" s="88"/>
      <c r="AX179" s="267"/>
      <c r="AY179" s="267"/>
      <c r="AZ179" s="88"/>
      <c r="BA179" s="89"/>
      <c r="BB179" s="88"/>
      <c r="BC179" s="267"/>
      <c r="BD179" s="267"/>
      <c r="BE179" s="267"/>
      <c r="BF179" s="267"/>
      <c r="BG179" s="267"/>
      <c r="BH179" s="267"/>
      <c r="BI179" s="267"/>
      <c r="BJ179" s="267"/>
      <c r="BK179" s="267"/>
      <c r="BL179" s="267"/>
      <c r="BM179" s="267"/>
      <c r="BN179" s="267"/>
      <c r="BO179" s="88"/>
      <c r="BP179" s="267"/>
      <c r="BQ179" s="267"/>
      <c r="BR179" s="88"/>
      <c r="BS179" s="89"/>
      <c r="BT179" s="88"/>
      <c r="BU179" s="267"/>
      <c r="BV179" s="267"/>
      <c r="BW179" s="267"/>
      <c r="BX179" s="267"/>
      <c r="BY179" s="267"/>
      <c r="BZ179" s="267"/>
      <c r="CA179" s="267"/>
      <c r="CB179" s="267"/>
      <c r="CC179" s="267"/>
      <c r="CD179" s="267"/>
      <c r="CE179" s="267"/>
      <c r="CF179" s="267"/>
      <c r="CG179" s="88"/>
      <c r="CH179" s="267"/>
      <c r="CI179" s="267"/>
      <c r="CJ179" s="88"/>
      <c r="CK179" s="89"/>
      <c r="CL179" s="88"/>
      <c r="CM179" s="267"/>
      <c r="CN179" s="267"/>
      <c r="CO179" s="267"/>
      <c r="CP179" s="267"/>
      <c r="CQ179" s="267"/>
      <c r="CR179" s="267"/>
      <c r="CS179" s="267"/>
      <c r="CT179" s="267"/>
      <c r="CU179" s="267"/>
      <c r="CV179" s="267"/>
      <c r="CW179" s="267"/>
      <c r="CX179" s="267"/>
      <c r="CY179" s="88"/>
      <c r="CZ179" s="267"/>
      <c r="DA179" s="267"/>
      <c r="DB179" s="88"/>
      <c r="DC179" s="89"/>
      <c r="DD179" s="88"/>
      <c r="DE179" s="267"/>
      <c r="DF179" s="267"/>
      <c r="DG179" s="267"/>
      <c r="DH179" s="267"/>
      <c r="DI179" s="267"/>
      <c r="DJ179" s="267"/>
      <c r="DK179" s="267"/>
      <c r="DL179" s="267"/>
      <c r="DM179" s="267"/>
      <c r="DN179" s="267"/>
      <c r="DO179" s="267"/>
      <c r="DP179" s="267"/>
      <c r="DQ179" s="88"/>
      <c r="DR179" s="267"/>
      <c r="DS179" s="267"/>
      <c r="DT179" s="88"/>
      <c r="DU179" s="89"/>
      <c r="DV179" s="88"/>
      <c r="DW179" s="267"/>
      <c r="DX179" s="267"/>
      <c r="DY179" s="267"/>
      <c r="DZ179" s="267"/>
      <c r="EA179" s="267"/>
      <c r="EB179" s="267"/>
      <c r="EC179" s="267"/>
      <c r="ED179" s="267"/>
      <c r="EE179" s="267"/>
      <c r="EF179" s="267"/>
      <c r="EG179" s="267"/>
      <c r="EH179" s="267"/>
      <c r="EI179" s="88"/>
      <c r="EJ179" s="267"/>
      <c r="EK179" s="267"/>
      <c r="EL179" s="88"/>
      <c r="EM179" s="89"/>
      <c r="EN179" s="88"/>
      <c r="EO179" s="267"/>
      <c r="EP179" s="267"/>
      <c r="EQ179" s="267"/>
      <c r="ER179" s="267"/>
      <c r="ES179" s="267"/>
      <c r="ET179" s="267"/>
      <c r="EU179" s="267"/>
      <c r="EV179" s="267"/>
      <c r="EW179" s="267"/>
      <c r="EX179" s="267"/>
      <c r="EY179" s="267"/>
      <c r="EZ179" s="267"/>
      <c r="FA179" s="88"/>
      <c r="FB179" s="267"/>
      <c r="FC179" s="267"/>
      <c r="FD179" s="88"/>
      <c r="FE179" s="89"/>
      <c r="FF179" s="88"/>
      <c r="FG179" s="267"/>
      <c r="FH179" s="267"/>
      <c r="FI179" s="267"/>
      <c r="FJ179" s="267"/>
      <c r="FK179" s="267"/>
      <c r="FL179" s="267"/>
      <c r="FM179" s="267"/>
      <c r="FN179" s="267"/>
      <c r="FO179" s="267"/>
      <c r="FP179" s="267"/>
      <c r="FQ179" s="267"/>
      <c r="FR179" s="267"/>
      <c r="FS179" s="88"/>
      <c r="FT179" s="267"/>
      <c r="FU179" s="267"/>
      <c r="FV179" s="88"/>
      <c r="FW179" s="89"/>
      <c r="FX179" s="88"/>
      <c r="FY179" s="267"/>
      <c r="FZ179" s="267"/>
      <c r="GA179" s="267"/>
      <c r="GB179" s="267"/>
      <c r="GC179" s="267"/>
      <c r="GD179" s="267"/>
      <c r="GE179" s="267"/>
      <c r="GF179" s="267"/>
      <c r="GG179" s="267"/>
      <c r="GH179" s="267"/>
      <c r="GI179" s="267"/>
      <c r="GJ179" s="267"/>
      <c r="GK179" s="88"/>
      <c r="GL179" s="267"/>
      <c r="GM179" s="267"/>
      <c r="GN179" s="88"/>
      <c r="GO179" s="89"/>
      <c r="GP179" s="88"/>
      <c r="GQ179" s="267"/>
      <c r="GR179" s="267"/>
      <c r="GS179" s="267"/>
      <c r="GT179" s="267"/>
      <c r="GU179" s="267"/>
      <c r="GV179" s="267"/>
      <c r="GW179" s="267"/>
      <c r="GX179" s="267"/>
      <c r="GY179" s="267"/>
      <c r="GZ179" s="267"/>
      <c r="HA179" s="267"/>
      <c r="HB179" s="267"/>
      <c r="HC179" s="88"/>
      <c r="HD179" s="267"/>
      <c r="HE179" s="267"/>
      <c r="HF179" s="88"/>
      <c r="HG179" s="89"/>
      <c r="HH179" s="88"/>
      <c r="HI179" s="267"/>
      <c r="HJ179" s="267"/>
      <c r="HK179" s="267"/>
      <c r="HL179" s="267"/>
      <c r="HM179" s="267"/>
      <c r="HN179" s="267"/>
      <c r="HO179" s="267"/>
      <c r="HP179" s="267"/>
      <c r="HQ179" s="267"/>
      <c r="HR179" s="267"/>
      <c r="HS179" s="267"/>
      <c r="HT179" s="267"/>
      <c r="HU179" s="88"/>
      <c r="HV179" s="267"/>
      <c r="HW179" s="267"/>
      <c r="HX179" s="88"/>
      <c r="HY179" s="89"/>
      <c r="HZ179" s="88"/>
      <c r="IA179" s="267"/>
      <c r="IB179" s="267"/>
      <c r="IC179" s="267"/>
      <c r="ID179" s="267"/>
      <c r="IE179" s="267"/>
      <c r="IF179" s="267"/>
      <c r="IG179" s="267"/>
      <c r="IH179" s="267"/>
      <c r="II179" s="267"/>
      <c r="IJ179" s="267"/>
      <c r="IK179" s="267"/>
      <c r="IL179" s="267"/>
      <c r="IM179" s="88"/>
      <c r="IN179" s="267"/>
      <c r="IO179" s="267"/>
      <c r="IP179" s="88"/>
      <c r="IQ179" s="89"/>
      <c r="IR179" s="88"/>
      <c r="IS179" s="267"/>
      <c r="IT179" s="267"/>
      <c r="IU179" s="267"/>
      <c r="IV179" s="267"/>
      <c r="IW179" s="267"/>
      <c r="IX179" s="267"/>
      <c r="IY179" s="267"/>
      <c r="IZ179" s="267"/>
      <c r="JA179" s="267"/>
      <c r="JB179" s="267"/>
      <c r="JC179" s="267"/>
      <c r="JD179" s="267"/>
      <c r="JE179" s="88"/>
      <c r="JF179" s="267"/>
      <c r="JG179" s="267"/>
      <c r="JH179" s="88"/>
      <c r="JI179" s="89"/>
      <c r="JJ179" s="88"/>
      <c r="JK179" s="267"/>
      <c r="JL179" s="267"/>
      <c r="JM179" s="267"/>
      <c r="JN179" s="267"/>
      <c r="JO179" s="267"/>
      <c r="JP179" s="267"/>
      <c r="JQ179" s="267"/>
      <c r="JR179" s="267"/>
      <c r="JS179" s="267"/>
      <c r="JT179" s="267"/>
      <c r="JU179" s="267"/>
      <c r="JV179" s="267"/>
      <c r="JW179" s="88"/>
      <c r="JX179" s="267"/>
      <c r="JY179" s="267"/>
      <c r="JZ179" s="88"/>
      <c r="KA179" s="89"/>
      <c r="KB179" s="88"/>
      <c r="KC179" s="267"/>
      <c r="KD179" s="267"/>
      <c r="KE179" s="267"/>
      <c r="KF179" s="267"/>
      <c r="KG179" s="267"/>
      <c r="KH179" s="267"/>
      <c r="KI179" s="267"/>
      <c r="KJ179" s="267"/>
      <c r="KK179" s="267"/>
      <c r="KL179" s="267"/>
      <c r="KM179" s="267"/>
      <c r="KN179" s="267"/>
      <c r="KO179" s="88"/>
      <c r="KP179" s="267"/>
      <c r="KQ179" s="267"/>
      <c r="KR179" s="88"/>
      <c r="KS179" s="89"/>
      <c r="KT179" s="88"/>
      <c r="KU179" s="267"/>
      <c r="KV179" s="267"/>
      <c r="KW179" s="267"/>
      <c r="KX179" s="267"/>
      <c r="KY179" s="267"/>
      <c r="KZ179" s="267"/>
      <c r="LA179" s="267"/>
      <c r="LB179" s="267"/>
      <c r="LC179" s="267"/>
      <c r="LD179" s="267"/>
      <c r="LE179" s="267"/>
      <c r="LF179" s="267"/>
      <c r="LG179" s="88"/>
      <c r="LH179" s="267"/>
      <c r="LI179" s="267"/>
      <c r="LJ179" s="88"/>
      <c r="LK179" s="89"/>
      <c r="LL179" s="88"/>
      <c r="LM179" s="267"/>
      <c r="LN179" s="267"/>
      <c r="LO179" s="267"/>
      <c r="LP179" s="267"/>
      <c r="LQ179" s="267"/>
      <c r="LR179" s="267"/>
      <c r="LS179" s="267"/>
      <c r="LT179" s="267"/>
      <c r="LU179" s="267"/>
      <c r="LV179" s="267"/>
      <c r="LW179" s="267"/>
      <c r="LX179" s="267"/>
      <c r="LY179" s="88"/>
      <c r="LZ179" s="267"/>
      <c r="MA179" s="267"/>
      <c r="MB179" s="88"/>
      <c r="MC179" s="89"/>
      <c r="MD179" s="88"/>
      <c r="ME179" s="267"/>
      <c r="MF179" s="267"/>
      <c r="MG179" s="267"/>
      <c r="MH179" s="267"/>
      <c r="MI179" s="267"/>
      <c r="MJ179" s="267"/>
      <c r="MK179" s="267"/>
      <c r="ML179" s="267"/>
      <c r="MM179" s="267"/>
      <c r="MN179" s="267"/>
      <c r="MO179" s="267"/>
      <c r="MP179" s="267"/>
      <c r="MQ179" s="88"/>
      <c r="MR179" s="267"/>
      <c r="MS179" s="267"/>
      <c r="MT179" s="88"/>
      <c r="MU179" s="89"/>
      <c r="MV179" s="88"/>
      <c r="MW179" s="267"/>
      <c r="MX179" s="267"/>
      <c r="MY179" s="267"/>
      <c r="MZ179" s="267"/>
      <c r="NA179" s="267"/>
      <c r="NB179" s="267"/>
      <c r="NC179" s="267"/>
      <c r="ND179" s="267"/>
      <c r="NE179" s="267"/>
      <c r="NF179" s="267"/>
      <c r="NG179" s="267"/>
      <c r="NH179" s="267"/>
      <c r="NI179" s="88"/>
      <c r="NJ179" s="267"/>
      <c r="NK179" s="267"/>
      <c r="NL179" s="88"/>
      <c r="NM179" s="89"/>
      <c r="NN179" s="88"/>
      <c r="NO179" s="267"/>
      <c r="NP179" s="267"/>
      <c r="NQ179" s="267"/>
      <c r="NR179" s="267"/>
      <c r="NS179" s="267"/>
      <c r="NT179" s="267"/>
      <c r="NU179" s="267"/>
      <c r="NV179" s="267"/>
      <c r="NW179" s="267"/>
      <c r="NX179" s="267"/>
      <c r="NY179" s="267"/>
      <c r="NZ179" s="267"/>
      <c r="OA179" s="88"/>
      <c r="OB179" s="267"/>
      <c r="OC179" s="267"/>
      <c r="OD179" s="88"/>
      <c r="OE179" s="89"/>
      <c r="OF179" s="88"/>
      <c r="OG179" s="267"/>
      <c r="OH179" s="267"/>
      <c r="OI179" s="267"/>
      <c r="OJ179" s="267"/>
      <c r="OK179" s="267"/>
      <c r="OL179" s="267"/>
      <c r="OM179" s="267"/>
      <c r="ON179" s="267"/>
      <c r="OO179" s="267"/>
      <c r="OP179" s="267"/>
      <c r="OQ179" s="267"/>
      <c r="OR179" s="267"/>
      <c r="OS179" s="88"/>
      <c r="OT179" s="267"/>
      <c r="OU179" s="267"/>
      <c r="OV179" s="88"/>
      <c r="OW179" s="89"/>
      <c r="OX179" s="88"/>
      <c r="OY179" s="267"/>
      <c r="OZ179" s="267"/>
      <c r="PA179" s="267"/>
      <c r="PB179" s="267"/>
      <c r="PC179" s="267"/>
      <c r="PD179" s="267"/>
      <c r="PE179" s="267"/>
      <c r="PF179" s="267"/>
      <c r="PG179" s="267"/>
      <c r="PH179" s="267"/>
      <c r="PI179" s="267"/>
      <c r="PJ179" s="267"/>
      <c r="PK179" s="88"/>
      <c r="PL179" s="267"/>
      <c r="PM179" s="267"/>
      <c r="PN179" s="88"/>
      <c r="PO179" s="89"/>
      <c r="PP179" s="88"/>
      <c r="PQ179" s="267"/>
      <c r="PR179" s="267"/>
      <c r="PS179" s="267"/>
      <c r="PT179" s="267"/>
      <c r="PU179" s="267"/>
      <c r="PV179" s="267"/>
      <c r="PW179" s="267"/>
      <c r="PX179" s="267"/>
      <c r="PY179" s="267"/>
      <c r="PZ179" s="267"/>
      <c r="QA179" s="267"/>
      <c r="QB179" s="267"/>
      <c r="QC179" s="88"/>
      <c r="QD179" s="267"/>
      <c r="QE179" s="267"/>
      <c r="QF179" s="88"/>
      <c r="QG179" s="89"/>
      <c r="QH179" s="88"/>
      <c r="QI179" s="267"/>
      <c r="QJ179" s="267"/>
      <c r="QK179" s="267"/>
      <c r="QL179" s="267"/>
      <c r="QM179" s="267"/>
      <c r="QN179" s="267"/>
      <c r="QO179" s="267"/>
      <c r="QP179" s="267"/>
      <c r="QQ179" s="267"/>
      <c r="QR179" s="267"/>
      <c r="QS179" s="267"/>
      <c r="QT179" s="267"/>
      <c r="QU179" s="88"/>
      <c r="QV179" s="267"/>
      <c r="QW179" s="267"/>
      <c r="QX179" s="88"/>
      <c r="QY179" s="89"/>
      <c r="QZ179" s="88"/>
      <c r="RA179" s="267"/>
      <c r="RB179" s="267"/>
      <c r="RC179" s="267"/>
      <c r="RD179" s="267"/>
      <c r="RE179" s="267"/>
      <c r="RF179" s="267"/>
      <c r="RG179" s="267"/>
      <c r="RH179" s="267"/>
      <c r="RI179" s="267"/>
      <c r="RJ179" s="267"/>
      <c r="RK179" s="267"/>
      <c r="RL179" s="267"/>
      <c r="RM179" s="88"/>
      <c r="RN179" s="267"/>
      <c r="RO179" s="267"/>
      <c r="RP179" s="88"/>
      <c r="RQ179" s="89"/>
      <c r="RR179" s="88"/>
      <c r="RS179" s="267"/>
      <c r="RT179" s="267"/>
      <c r="RU179" s="267"/>
      <c r="RV179" s="267"/>
      <c r="RW179" s="267"/>
      <c r="RX179" s="267"/>
      <c r="RY179" s="267"/>
      <c r="RZ179" s="267"/>
      <c r="SA179" s="267"/>
      <c r="SB179" s="267"/>
      <c r="SC179" s="267"/>
      <c r="SD179" s="267"/>
      <c r="SE179" s="88"/>
      <c r="SF179" s="267"/>
      <c r="SG179" s="267"/>
      <c r="SH179" s="88"/>
      <c r="SI179" s="89"/>
      <c r="SJ179" s="88"/>
      <c r="SK179" s="267"/>
      <c r="SL179" s="267"/>
      <c r="SM179" s="267"/>
      <c r="SN179" s="267"/>
      <c r="SO179" s="267"/>
      <c r="SP179" s="267"/>
      <c r="SQ179" s="267"/>
      <c r="SR179" s="267"/>
      <c r="SS179" s="267"/>
      <c r="ST179" s="267"/>
      <c r="SU179" s="267"/>
      <c r="SV179" s="267"/>
      <c r="SW179" s="88"/>
      <c r="SX179" s="267"/>
      <c r="SY179" s="267"/>
      <c r="SZ179" s="88"/>
      <c r="TA179" s="89"/>
      <c r="TB179" s="88"/>
      <c r="TC179" s="267"/>
      <c r="TD179" s="267"/>
      <c r="TE179" s="267"/>
      <c r="TF179" s="267"/>
      <c r="TG179" s="267"/>
      <c r="TH179" s="267"/>
      <c r="TI179" s="267"/>
      <c r="TJ179" s="267"/>
      <c r="TK179" s="267"/>
      <c r="TL179" s="267"/>
      <c r="TM179" s="267"/>
      <c r="TN179" s="267"/>
      <c r="TO179" s="88"/>
      <c r="TP179" s="267"/>
      <c r="TQ179" s="267"/>
      <c r="TR179" s="88"/>
      <c r="TS179" s="89"/>
      <c r="TT179" s="88"/>
      <c r="TU179" s="267"/>
      <c r="TV179" s="267"/>
      <c r="TW179" s="267"/>
      <c r="TX179" s="267"/>
      <c r="TY179" s="267"/>
      <c r="TZ179" s="267"/>
      <c r="UA179" s="267"/>
      <c r="UB179" s="267"/>
      <c r="UC179" s="267"/>
      <c r="UD179" s="267"/>
      <c r="UE179" s="267"/>
      <c r="UF179" s="267"/>
      <c r="UG179" s="88"/>
      <c r="UH179" s="267"/>
      <c r="UI179" s="267"/>
      <c r="UJ179" s="88"/>
      <c r="UK179" s="89"/>
      <c r="UL179" s="88"/>
      <c r="UM179" s="267"/>
      <c r="UN179" s="267"/>
      <c r="UO179" s="267"/>
      <c r="UP179" s="267"/>
      <c r="UQ179" s="267"/>
      <c r="UR179" s="267"/>
      <c r="US179" s="267"/>
      <c r="UT179" s="267"/>
      <c r="UU179" s="267"/>
      <c r="UV179" s="267"/>
      <c r="UW179" s="267"/>
      <c r="UX179" s="267"/>
      <c r="UY179" s="88"/>
      <c r="UZ179" s="267"/>
      <c r="VA179" s="267"/>
      <c r="VB179" s="88"/>
      <c r="VC179" s="89"/>
      <c r="VD179" s="88"/>
      <c r="VE179" s="267"/>
      <c r="VF179" s="267"/>
      <c r="VG179" s="267"/>
      <c r="VH179" s="267"/>
      <c r="VI179" s="267"/>
      <c r="VJ179" s="267"/>
      <c r="VK179" s="267"/>
      <c r="VL179" s="267"/>
      <c r="VM179" s="267"/>
      <c r="VN179" s="267"/>
      <c r="VO179" s="267"/>
      <c r="VP179" s="267"/>
      <c r="VQ179" s="88"/>
      <c r="VR179" s="267"/>
      <c r="VS179" s="267"/>
      <c r="VT179" s="88"/>
      <c r="VU179" s="89"/>
      <c r="VV179" s="88"/>
      <c r="VW179" s="267"/>
      <c r="VX179" s="267"/>
      <c r="VY179" s="267"/>
      <c r="VZ179" s="267"/>
      <c r="WA179" s="267"/>
      <c r="WB179" s="267"/>
      <c r="WC179" s="267"/>
      <c r="WD179" s="267"/>
      <c r="WE179" s="267"/>
      <c r="WF179" s="267"/>
      <c r="WG179" s="267"/>
      <c r="WH179" s="267"/>
      <c r="WI179" s="88"/>
      <c r="WJ179" s="267"/>
      <c r="WK179" s="267"/>
      <c r="WL179" s="88"/>
      <c r="WM179" s="89"/>
      <c r="WN179" s="88"/>
      <c r="WO179" s="267"/>
      <c r="WP179" s="267"/>
      <c r="WQ179" s="267"/>
      <c r="WR179" s="267"/>
      <c r="WS179" s="267"/>
      <c r="WT179" s="267"/>
      <c r="WU179" s="267"/>
      <c r="WV179" s="267"/>
      <c r="WW179" s="267"/>
      <c r="WX179" s="267"/>
      <c r="WY179" s="267"/>
      <c r="WZ179" s="267"/>
      <c r="XA179" s="88"/>
      <c r="XB179" s="267"/>
      <c r="XC179" s="267"/>
      <c r="XD179" s="88"/>
      <c r="XE179" s="89"/>
      <c r="XF179" s="88"/>
      <c r="XG179" s="267"/>
      <c r="XH179" s="267"/>
      <c r="XI179" s="267"/>
      <c r="XJ179" s="267"/>
      <c r="XK179" s="267"/>
      <c r="XL179" s="267"/>
      <c r="XM179" s="267"/>
      <c r="XN179" s="267"/>
      <c r="XO179" s="267"/>
      <c r="XP179" s="267"/>
      <c r="XQ179" s="267"/>
      <c r="XR179" s="267"/>
      <c r="XS179" s="88"/>
      <c r="XT179" s="267"/>
      <c r="XU179" s="267"/>
      <c r="XV179" s="88"/>
      <c r="XW179" s="89"/>
      <c r="XX179" s="88"/>
      <c r="XY179" s="267"/>
      <c r="XZ179" s="267"/>
      <c r="YA179" s="267"/>
      <c r="YB179" s="267"/>
      <c r="YC179" s="267"/>
      <c r="YD179" s="267"/>
      <c r="YE179" s="267"/>
      <c r="YF179" s="267"/>
      <c r="YG179" s="267"/>
      <c r="YH179" s="267"/>
      <c r="YI179" s="267"/>
      <c r="YJ179" s="267"/>
      <c r="YK179" s="88"/>
      <c r="YL179" s="267"/>
      <c r="YM179" s="267"/>
      <c r="YN179" s="88"/>
      <c r="YO179" s="89"/>
      <c r="YP179" s="88"/>
      <c r="YQ179" s="267"/>
      <c r="YR179" s="267"/>
      <c r="YS179" s="267"/>
      <c r="YT179" s="267"/>
      <c r="YU179" s="267"/>
      <c r="YV179" s="267"/>
      <c r="YW179" s="267"/>
      <c r="YX179" s="267"/>
      <c r="YY179" s="267"/>
      <c r="YZ179" s="267"/>
      <c r="ZA179" s="267"/>
      <c r="ZB179" s="267"/>
      <c r="ZC179" s="88"/>
      <c r="ZD179" s="267"/>
      <c r="ZE179" s="267"/>
      <c r="ZF179" s="88"/>
      <c r="ZG179" s="89"/>
      <c r="ZH179" s="88"/>
      <c r="ZI179" s="267"/>
      <c r="ZJ179" s="267"/>
      <c r="ZK179" s="267"/>
      <c r="ZL179" s="267"/>
      <c r="ZM179" s="267"/>
      <c r="ZN179" s="267"/>
      <c r="ZO179" s="267"/>
      <c r="ZP179" s="267"/>
      <c r="ZQ179" s="267"/>
      <c r="ZR179" s="267"/>
      <c r="ZS179" s="267"/>
      <c r="ZT179" s="267"/>
      <c r="ZU179" s="88"/>
      <c r="ZV179" s="267"/>
      <c r="ZW179" s="267"/>
      <c r="ZX179" s="88"/>
      <c r="ZY179" s="89"/>
      <c r="ZZ179" s="88"/>
      <c r="AAA179" s="267"/>
      <c r="AAB179" s="267"/>
      <c r="AAC179" s="267"/>
      <c r="AAD179" s="267"/>
      <c r="AAE179" s="267"/>
      <c r="AAF179" s="267"/>
      <c r="AAG179" s="267"/>
      <c r="AAH179" s="267"/>
      <c r="AAI179" s="267"/>
      <c r="AAJ179" s="267"/>
      <c r="AAK179" s="267"/>
      <c r="AAL179" s="267"/>
      <c r="AAM179" s="88"/>
      <c r="AAN179" s="267"/>
      <c r="AAO179" s="267"/>
      <c r="AAP179" s="88"/>
      <c r="AAQ179" s="89"/>
      <c r="AAR179" s="88"/>
      <c r="AAS179" s="267"/>
      <c r="AAT179" s="267"/>
      <c r="AAU179" s="267"/>
      <c r="AAV179" s="267"/>
      <c r="AAW179" s="267"/>
      <c r="AAX179" s="267"/>
      <c r="AAY179" s="267"/>
      <c r="AAZ179" s="267"/>
      <c r="ABA179" s="267"/>
      <c r="ABB179" s="267"/>
      <c r="ABC179" s="267"/>
      <c r="ABD179" s="267"/>
      <c r="ABE179" s="88"/>
      <c r="ABF179" s="267"/>
      <c r="ABG179" s="267"/>
      <c r="ABH179" s="88"/>
      <c r="ABI179" s="89"/>
      <c r="ABJ179" s="88"/>
      <c r="ABK179" s="267"/>
      <c r="ABL179" s="267"/>
      <c r="ABM179" s="267"/>
      <c r="ABN179" s="267"/>
      <c r="ABO179" s="267"/>
      <c r="ABP179" s="267"/>
      <c r="ABQ179" s="267"/>
      <c r="ABR179" s="267"/>
      <c r="ABS179" s="267"/>
      <c r="ABT179" s="267"/>
      <c r="ABU179" s="267"/>
      <c r="ABV179" s="267"/>
      <c r="ABW179" s="88"/>
      <c r="ABX179" s="267"/>
      <c r="ABY179" s="267"/>
      <c r="ABZ179" s="88"/>
      <c r="ACA179" s="89"/>
      <c r="ACB179" s="88"/>
      <c r="ACC179" s="267"/>
      <c r="ACD179" s="267"/>
      <c r="ACE179" s="267"/>
      <c r="ACF179" s="267"/>
      <c r="ACG179" s="267"/>
      <c r="ACH179" s="267"/>
      <c r="ACI179" s="267"/>
      <c r="ACJ179" s="267"/>
      <c r="ACK179" s="267"/>
      <c r="ACL179" s="267"/>
      <c r="ACM179" s="267"/>
      <c r="ACN179" s="267"/>
      <c r="ACO179" s="88"/>
      <c r="ACP179" s="267"/>
      <c r="ACQ179" s="267"/>
      <c r="ACR179" s="88"/>
      <c r="ACS179" s="89"/>
      <c r="ACT179" s="88"/>
      <c r="ACU179" s="267"/>
      <c r="ACV179" s="267"/>
      <c r="ACW179" s="267"/>
      <c r="ACX179" s="267"/>
      <c r="ACY179" s="267"/>
      <c r="ACZ179" s="267"/>
      <c r="ADA179" s="267"/>
      <c r="ADB179" s="267"/>
      <c r="ADC179" s="267"/>
      <c r="ADD179" s="267"/>
      <c r="ADE179" s="267"/>
      <c r="ADF179" s="267"/>
      <c r="ADG179" s="88"/>
      <c r="ADH179" s="267"/>
      <c r="ADI179" s="267"/>
      <c r="ADJ179" s="88"/>
      <c r="ADK179" s="89"/>
      <c r="ADL179" s="88"/>
      <c r="ADM179" s="267"/>
      <c r="ADN179" s="267"/>
      <c r="ADO179" s="267"/>
      <c r="ADP179" s="267"/>
      <c r="ADQ179" s="267"/>
      <c r="ADR179" s="267"/>
      <c r="ADS179" s="267"/>
      <c r="ADT179" s="267"/>
      <c r="ADU179" s="267"/>
      <c r="ADV179" s="267"/>
      <c r="ADW179" s="267"/>
      <c r="ADX179" s="267"/>
      <c r="ADY179" s="88"/>
      <c r="ADZ179" s="267"/>
      <c r="AEA179" s="267"/>
      <c r="AEB179" s="88"/>
      <c r="AEC179" s="89"/>
      <c r="AED179" s="88"/>
      <c r="AEE179" s="267"/>
      <c r="AEF179" s="267"/>
      <c r="AEG179" s="267"/>
      <c r="AEH179" s="267"/>
      <c r="AEI179" s="267"/>
      <c r="AEJ179" s="267"/>
      <c r="AEK179" s="267"/>
      <c r="AEL179" s="267"/>
      <c r="AEM179" s="267"/>
      <c r="AEN179" s="267"/>
      <c r="AEO179" s="267"/>
      <c r="AEP179" s="267"/>
      <c r="AEQ179" s="88"/>
      <c r="AER179" s="267"/>
      <c r="AES179" s="267"/>
      <c r="AET179" s="88"/>
      <c r="AEU179" s="89"/>
      <c r="AEV179" s="88"/>
      <c r="AEW179" s="267"/>
      <c r="AEX179" s="267"/>
      <c r="AEY179" s="267"/>
      <c r="AEZ179" s="267"/>
      <c r="AFA179" s="267"/>
      <c r="AFB179" s="267"/>
      <c r="AFC179" s="267"/>
      <c r="AFD179" s="267"/>
      <c r="AFE179" s="267"/>
      <c r="AFF179" s="267"/>
      <c r="AFG179" s="267"/>
      <c r="AFH179" s="267"/>
      <c r="AFI179" s="88"/>
      <c r="AFJ179" s="267"/>
      <c r="AFK179" s="267"/>
      <c r="AFL179" s="88"/>
      <c r="AFM179" s="89"/>
      <c r="AFN179" s="88"/>
      <c r="AFO179" s="267"/>
      <c r="AFP179" s="267"/>
      <c r="AFQ179" s="267"/>
      <c r="AFR179" s="267"/>
      <c r="AFS179" s="267"/>
      <c r="AFT179" s="267"/>
      <c r="AFU179" s="267"/>
      <c r="AFV179" s="267"/>
      <c r="AFW179" s="267"/>
      <c r="AFX179" s="267"/>
      <c r="AFY179" s="267"/>
      <c r="AFZ179" s="267"/>
      <c r="AGA179" s="88"/>
      <c r="AGB179" s="267"/>
      <c r="AGC179" s="267"/>
      <c r="AGD179" s="88"/>
      <c r="AGE179" s="89"/>
      <c r="AGF179" s="88"/>
      <c r="AGG179" s="267"/>
      <c r="AGH179" s="267"/>
      <c r="AGI179" s="267"/>
      <c r="AGJ179" s="267"/>
      <c r="AGK179" s="267"/>
      <c r="AGL179" s="267"/>
      <c r="AGM179" s="267"/>
      <c r="AGN179" s="267"/>
      <c r="AGO179" s="267"/>
      <c r="AGP179" s="267"/>
      <c r="AGQ179" s="267"/>
      <c r="AGR179" s="267"/>
      <c r="AGS179" s="88"/>
      <c r="AGT179" s="267"/>
      <c r="AGU179" s="267"/>
      <c r="AGV179" s="88"/>
      <c r="AGW179" s="89"/>
      <c r="AGX179" s="88"/>
      <c r="AGY179" s="267"/>
      <c r="AGZ179" s="267"/>
      <c r="AHA179" s="267"/>
      <c r="AHB179" s="267"/>
      <c r="AHC179" s="267"/>
      <c r="AHD179" s="267"/>
      <c r="AHE179" s="267"/>
      <c r="AHF179" s="267"/>
      <c r="AHG179" s="267"/>
      <c r="AHH179" s="267"/>
      <c r="AHI179" s="267"/>
      <c r="AHJ179" s="267"/>
      <c r="AHK179" s="88"/>
      <c r="AHL179" s="267"/>
      <c r="AHM179" s="267"/>
      <c r="AHN179" s="88"/>
      <c r="AHO179" s="89"/>
      <c r="AHP179" s="88"/>
      <c r="AHQ179" s="267"/>
      <c r="AHR179" s="267"/>
      <c r="AHS179" s="267"/>
      <c r="AHT179" s="267"/>
      <c r="AHU179" s="267"/>
      <c r="AHV179" s="267"/>
      <c r="AHW179" s="267"/>
      <c r="AHX179" s="267"/>
      <c r="AHY179" s="267"/>
      <c r="AHZ179" s="267"/>
      <c r="AIA179" s="267"/>
      <c r="AIB179" s="267"/>
      <c r="AIC179" s="88"/>
      <c r="AID179" s="267"/>
      <c r="AIE179" s="267"/>
      <c r="AIF179" s="88"/>
      <c r="AIG179" s="89"/>
      <c r="AIH179" s="88"/>
      <c r="AII179" s="267"/>
      <c r="AIJ179" s="267"/>
      <c r="AIK179" s="267"/>
      <c r="AIL179" s="267"/>
      <c r="AIM179" s="267"/>
      <c r="AIN179" s="267"/>
      <c r="AIO179" s="267"/>
      <c r="AIP179" s="267"/>
      <c r="AIQ179" s="267"/>
      <c r="AIR179" s="267"/>
      <c r="AIS179" s="267"/>
      <c r="AIT179" s="267"/>
      <c r="AIU179" s="88"/>
      <c r="AIV179" s="267"/>
      <c r="AIW179" s="267"/>
      <c r="AIX179" s="88"/>
      <c r="AIY179" s="89"/>
      <c r="AIZ179" s="88"/>
      <c r="AJA179" s="267"/>
      <c r="AJB179" s="267"/>
      <c r="AJC179" s="267"/>
      <c r="AJD179" s="267"/>
      <c r="AJE179" s="267"/>
      <c r="AJF179" s="267"/>
      <c r="AJG179" s="267"/>
      <c r="AJH179" s="267"/>
      <c r="AJI179" s="267"/>
      <c r="AJJ179" s="267"/>
      <c r="AJK179" s="267"/>
      <c r="AJL179" s="267"/>
      <c r="AJM179" s="88"/>
      <c r="AJN179" s="267"/>
      <c r="AJO179" s="267"/>
      <c r="AJP179" s="88"/>
      <c r="AJQ179" s="89"/>
      <c r="AJR179" s="88"/>
      <c r="AJS179" s="267"/>
      <c r="AJT179" s="267"/>
      <c r="AJU179" s="267"/>
      <c r="AJV179" s="267"/>
      <c r="AJW179" s="267"/>
      <c r="AJX179" s="267"/>
      <c r="AJY179" s="267"/>
      <c r="AJZ179" s="267"/>
      <c r="AKA179" s="267"/>
      <c r="AKB179" s="267"/>
      <c r="AKC179" s="267"/>
      <c r="AKD179" s="267"/>
      <c r="AKE179" s="88"/>
      <c r="AKF179" s="267"/>
      <c r="AKG179" s="267"/>
      <c r="AKH179" s="88"/>
      <c r="AKI179" s="89"/>
      <c r="AKJ179" s="88"/>
      <c r="AKK179" s="267"/>
      <c r="AKL179" s="267"/>
      <c r="AKM179" s="267"/>
      <c r="AKN179" s="267"/>
      <c r="AKO179" s="267"/>
      <c r="AKP179" s="267"/>
      <c r="AKQ179" s="267"/>
      <c r="AKR179" s="267"/>
      <c r="AKS179" s="267"/>
      <c r="AKT179" s="267"/>
      <c r="AKU179" s="267"/>
      <c r="AKV179" s="267"/>
      <c r="AKW179" s="88"/>
      <c r="AKX179" s="267"/>
      <c r="AKY179" s="267"/>
      <c r="AKZ179" s="88"/>
      <c r="ALA179" s="89"/>
      <c r="ALB179" s="88"/>
      <c r="ALC179" s="267"/>
      <c r="ALD179" s="267"/>
      <c r="ALE179" s="267"/>
      <c r="ALF179" s="267"/>
      <c r="ALG179" s="267"/>
      <c r="ALH179" s="267"/>
      <c r="ALI179" s="267"/>
      <c r="ALJ179" s="267"/>
      <c r="ALK179" s="267"/>
      <c r="ALL179" s="267"/>
      <c r="ALM179" s="267"/>
      <c r="ALN179" s="267"/>
      <c r="ALO179" s="88"/>
      <c r="ALP179" s="267"/>
      <c r="ALQ179" s="267"/>
      <c r="ALR179" s="88"/>
      <c r="ALS179" s="89"/>
      <c r="ALT179" s="88"/>
      <c r="ALU179" s="267"/>
      <c r="ALV179" s="267"/>
      <c r="ALW179" s="267"/>
      <c r="ALX179" s="267"/>
      <c r="ALY179" s="267"/>
      <c r="ALZ179" s="267"/>
      <c r="AMA179" s="267"/>
      <c r="AMB179" s="267"/>
      <c r="AMC179" s="267"/>
      <c r="AMD179" s="267"/>
      <c r="AME179" s="267"/>
      <c r="AMF179" s="267"/>
      <c r="AMG179" s="88"/>
      <c r="AMH179" s="267"/>
      <c r="AMI179" s="267"/>
      <c r="AMJ179" s="88"/>
      <c r="AMK179" s="89"/>
      <c r="AML179" s="88"/>
      <c r="AMM179" s="267"/>
      <c r="AMN179" s="267"/>
      <c r="AMO179" s="267"/>
      <c r="AMP179" s="267"/>
      <c r="AMQ179" s="267"/>
      <c r="AMR179" s="267"/>
      <c r="AMS179" s="267"/>
      <c r="AMT179" s="267"/>
      <c r="AMU179" s="267"/>
      <c r="AMV179" s="267"/>
      <c r="AMW179" s="267"/>
      <c r="AMX179" s="267"/>
      <c r="AMY179" s="88"/>
      <c r="AMZ179" s="267"/>
      <c r="ANA179" s="267"/>
      <c r="ANB179" s="88"/>
      <c r="ANC179" s="89"/>
      <c r="AND179" s="88"/>
      <c r="ANE179" s="267"/>
      <c r="ANF179" s="267"/>
      <c r="ANG179" s="267"/>
      <c r="ANH179" s="267"/>
      <c r="ANI179" s="267"/>
      <c r="ANJ179" s="267"/>
      <c r="ANK179" s="267"/>
      <c r="ANL179" s="267"/>
      <c r="ANM179" s="267"/>
      <c r="ANN179" s="267"/>
      <c r="ANO179" s="267"/>
      <c r="ANP179" s="267"/>
      <c r="ANQ179" s="88"/>
      <c r="ANR179" s="267"/>
      <c r="ANS179" s="267"/>
      <c r="ANT179" s="88"/>
      <c r="ANU179" s="89"/>
      <c r="ANV179" s="88"/>
      <c r="ANW179" s="267"/>
      <c r="ANX179" s="267"/>
      <c r="ANY179" s="267"/>
      <c r="ANZ179" s="267"/>
      <c r="AOA179" s="267"/>
      <c r="AOB179" s="267"/>
      <c r="AOC179" s="267"/>
      <c r="AOD179" s="267"/>
      <c r="AOE179" s="267"/>
      <c r="AOF179" s="267"/>
      <c r="AOG179" s="267"/>
      <c r="AOH179" s="267"/>
      <c r="AOI179" s="88"/>
      <c r="AOJ179" s="267"/>
      <c r="AOK179" s="267"/>
      <c r="AOL179" s="88"/>
      <c r="AOM179" s="89"/>
      <c r="AON179" s="88"/>
      <c r="AOO179" s="267"/>
      <c r="AOP179" s="267"/>
      <c r="AOQ179" s="267"/>
      <c r="AOR179" s="267"/>
      <c r="AOS179" s="267"/>
      <c r="AOT179" s="267"/>
      <c r="AOU179" s="267"/>
      <c r="AOV179" s="267"/>
      <c r="AOW179" s="267"/>
      <c r="AOX179" s="267"/>
      <c r="AOY179" s="267"/>
      <c r="AOZ179" s="267"/>
      <c r="APA179" s="88"/>
      <c r="APB179" s="267"/>
      <c r="APC179" s="267"/>
      <c r="APD179" s="88"/>
      <c r="APE179" s="89"/>
      <c r="APF179" s="88"/>
      <c r="APG179" s="267"/>
      <c r="APH179" s="267"/>
      <c r="API179" s="267"/>
      <c r="APJ179" s="267"/>
      <c r="APK179" s="267"/>
      <c r="APL179" s="267"/>
      <c r="APM179" s="267"/>
      <c r="APN179" s="267"/>
      <c r="APO179" s="267"/>
      <c r="APP179" s="267"/>
      <c r="APQ179" s="267"/>
      <c r="APR179" s="267"/>
      <c r="APS179" s="88"/>
      <c r="APT179" s="267"/>
      <c r="APU179" s="267"/>
      <c r="APV179" s="88"/>
      <c r="APW179" s="89"/>
      <c r="APX179" s="88"/>
      <c r="APY179" s="267"/>
      <c r="APZ179" s="267"/>
      <c r="AQA179" s="267"/>
      <c r="AQB179" s="267"/>
      <c r="AQC179" s="267"/>
      <c r="AQD179" s="267"/>
      <c r="AQE179" s="267"/>
      <c r="AQF179" s="267"/>
      <c r="AQG179" s="267"/>
      <c r="AQH179" s="267"/>
      <c r="AQI179" s="267"/>
      <c r="AQJ179" s="267"/>
      <c r="AQK179" s="88"/>
      <c r="AQL179" s="267"/>
      <c r="AQM179" s="267"/>
      <c r="AQN179" s="88"/>
      <c r="AQO179" s="89"/>
      <c r="AQP179" s="88"/>
      <c r="AQQ179" s="267"/>
      <c r="AQR179" s="267"/>
      <c r="AQS179" s="267"/>
      <c r="AQT179" s="267"/>
      <c r="AQU179" s="267"/>
      <c r="AQV179" s="267"/>
      <c r="AQW179" s="267"/>
      <c r="AQX179" s="267"/>
      <c r="AQY179" s="267"/>
      <c r="AQZ179" s="267"/>
      <c r="ARA179" s="267"/>
      <c r="ARB179" s="267"/>
      <c r="ARC179" s="88"/>
      <c r="ARD179" s="267"/>
      <c r="ARE179" s="267"/>
      <c r="ARF179" s="88"/>
      <c r="ARG179" s="89"/>
      <c r="ARH179" s="88"/>
      <c r="ARI179" s="267"/>
      <c r="ARJ179" s="267"/>
      <c r="ARK179" s="267"/>
      <c r="ARL179" s="267"/>
      <c r="ARM179" s="267"/>
      <c r="ARN179" s="267"/>
      <c r="ARO179" s="267"/>
      <c r="ARP179" s="267"/>
      <c r="ARQ179" s="267"/>
      <c r="ARR179" s="267"/>
      <c r="ARS179" s="267"/>
      <c r="ART179" s="267"/>
      <c r="ARU179" s="88"/>
      <c r="ARV179" s="267"/>
      <c r="ARW179" s="267"/>
      <c r="ARX179" s="88"/>
      <c r="ARY179" s="89"/>
      <c r="ARZ179" s="88"/>
      <c r="ASA179" s="267"/>
      <c r="ASB179" s="267"/>
      <c r="ASC179" s="267"/>
      <c r="ASD179" s="267"/>
      <c r="ASE179" s="267"/>
      <c r="ASF179" s="267"/>
      <c r="ASG179" s="267"/>
      <c r="ASH179" s="267"/>
      <c r="ASI179" s="267"/>
      <c r="ASJ179" s="267"/>
      <c r="ASK179" s="267"/>
      <c r="ASL179" s="267"/>
      <c r="ASM179" s="88"/>
      <c r="ASN179" s="267"/>
      <c r="ASO179" s="267"/>
      <c r="ASP179" s="88"/>
      <c r="ASQ179" s="89"/>
      <c r="ASR179" s="88"/>
      <c r="ASS179" s="267"/>
      <c r="AST179" s="267"/>
      <c r="ASU179" s="267"/>
      <c r="ASV179" s="267"/>
      <c r="ASW179" s="267"/>
      <c r="ASX179" s="267"/>
      <c r="ASY179" s="267"/>
      <c r="ASZ179" s="267"/>
      <c r="ATA179" s="267"/>
      <c r="ATB179" s="267"/>
      <c r="ATC179" s="267"/>
      <c r="ATD179" s="267"/>
      <c r="ATE179" s="88"/>
      <c r="ATF179" s="267"/>
      <c r="ATG179" s="267"/>
      <c r="ATH179" s="88"/>
      <c r="ATI179" s="89"/>
      <c r="ATJ179" s="88"/>
      <c r="ATK179" s="267"/>
      <c r="ATL179" s="267"/>
      <c r="ATM179" s="267"/>
      <c r="ATN179" s="267"/>
      <c r="ATO179" s="267"/>
      <c r="ATP179" s="267"/>
      <c r="ATQ179" s="267"/>
      <c r="ATR179" s="267"/>
      <c r="ATS179" s="267"/>
      <c r="ATT179" s="267"/>
      <c r="ATU179" s="267"/>
      <c r="ATV179" s="267"/>
      <c r="ATW179" s="88"/>
      <c r="ATX179" s="267"/>
      <c r="ATY179" s="267"/>
      <c r="ATZ179" s="88"/>
      <c r="AUA179" s="89"/>
      <c r="AUB179" s="88"/>
      <c r="AUC179" s="267"/>
      <c r="AUD179" s="267"/>
      <c r="AUE179" s="267"/>
      <c r="AUF179" s="267"/>
      <c r="AUG179" s="267"/>
      <c r="AUH179" s="267"/>
      <c r="AUI179" s="267"/>
      <c r="AUJ179" s="267"/>
      <c r="AUK179" s="267"/>
      <c r="AUL179" s="267"/>
      <c r="AUM179" s="267"/>
      <c r="AUN179" s="267"/>
      <c r="AUO179" s="88"/>
      <c r="AUP179" s="267"/>
      <c r="AUQ179" s="267"/>
      <c r="AUR179" s="88"/>
      <c r="AUS179" s="89"/>
      <c r="AUT179" s="88"/>
      <c r="AUU179" s="267"/>
      <c r="AUV179" s="267"/>
      <c r="AUW179" s="267"/>
      <c r="AUX179" s="267"/>
      <c r="AUY179" s="267"/>
      <c r="AUZ179" s="267"/>
      <c r="AVA179" s="267"/>
      <c r="AVB179" s="267"/>
      <c r="AVC179" s="267"/>
      <c r="AVD179" s="267"/>
      <c r="AVE179" s="267"/>
      <c r="AVF179" s="267"/>
      <c r="AVG179" s="88"/>
      <c r="AVH179" s="267"/>
      <c r="AVI179" s="267"/>
      <c r="AVJ179" s="88"/>
      <c r="AVK179" s="89"/>
      <c r="AVL179" s="88"/>
      <c r="AVM179" s="267"/>
      <c r="AVN179" s="267"/>
      <c r="AVO179" s="267"/>
      <c r="AVP179" s="267"/>
      <c r="AVQ179" s="267"/>
      <c r="AVR179" s="267"/>
      <c r="AVS179" s="267"/>
      <c r="AVT179" s="267"/>
      <c r="AVU179" s="267"/>
      <c r="AVV179" s="267"/>
      <c r="AVW179" s="267"/>
      <c r="AVX179" s="267"/>
      <c r="AVY179" s="88"/>
      <c r="AVZ179" s="267"/>
      <c r="AWA179" s="267"/>
      <c r="AWB179" s="88"/>
      <c r="AWC179" s="89"/>
      <c r="AWD179" s="88"/>
      <c r="AWE179" s="267"/>
      <c r="AWF179" s="267"/>
      <c r="AWG179" s="267"/>
      <c r="AWH179" s="267"/>
      <c r="AWI179" s="267"/>
      <c r="AWJ179" s="267"/>
      <c r="AWK179" s="267"/>
      <c r="AWL179" s="267"/>
      <c r="AWM179" s="267"/>
      <c r="AWN179" s="267"/>
      <c r="AWO179" s="267"/>
      <c r="AWP179" s="267"/>
      <c r="AWQ179" s="88"/>
      <c r="AWR179" s="267"/>
      <c r="AWS179" s="267"/>
      <c r="AWT179" s="88"/>
      <c r="AWU179" s="89"/>
      <c r="AWV179" s="88"/>
      <c r="AWW179" s="267"/>
      <c r="AWX179" s="267"/>
      <c r="AWY179" s="267"/>
      <c r="AWZ179" s="267"/>
      <c r="AXA179" s="267"/>
      <c r="AXB179" s="267"/>
      <c r="AXC179" s="267"/>
      <c r="AXD179" s="267"/>
      <c r="AXE179" s="267"/>
      <c r="AXF179" s="267"/>
      <c r="AXG179" s="267"/>
      <c r="AXH179" s="267"/>
      <c r="AXI179" s="88"/>
      <c r="AXJ179" s="267"/>
      <c r="AXK179" s="267"/>
      <c r="AXL179" s="88"/>
      <c r="AXM179" s="89"/>
      <c r="AXN179" s="88"/>
      <c r="AXO179" s="267"/>
      <c r="AXP179" s="267"/>
      <c r="AXQ179" s="267"/>
      <c r="AXR179" s="267"/>
      <c r="AXS179" s="267"/>
      <c r="AXT179" s="267"/>
      <c r="AXU179" s="267"/>
      <c r="AXV179" s="267"/>
      <c r="AXW179" s="267"/>
      <c r="AXX179" s="267"/>
      <c r="AXY179" s="267"/>
      <c r="AXZ179" s="267"/>
      <c r="AYA179" s="88"/>
      <c r="AYB179" s="267"/>
      <c r="AYC179" s="267"/>
      <c r="AYD179" s="88"/>
      <c r="AYE179" s="89"/>
      <c r="AYF179" s="88"/>
      <c r="AYG179" s="267"/>
      <c r="AYH179" s="267"/>
      <c r="AYI179" s="267"/>
      <c r="AYJ179" s="267"/>
      <c r="AYK179" s="267"/>
      <c r="AYL179" s="267"/>
      <c r="AYM179" s="267"/>
      <c r="AYN179" s="267"/>
      <c r="AYO179" s="267"/>
      <c r="AYP179" s="267"/>
      <c r="AYQ179" s="267"/>
      <c r="AYR179" s="267"/>
      <c r="AYS179" s="88"/>
      <c r="AYT179" s="267"/>
      <c r="AYU179" s="267"/>
      <c r="AYV179" s="88"/>
      <c r="AYW179" s="89"/>
      <c r="AYX179" s="88"/>
      <c r="AYY179" s="267"/>
      <c r="AYZ179" s="267"/>
      <c r="AZA179" s="267"/>
      <c r="AZB179" s="267"/>
      <c r="AZC179" s="267"/>
      <c r="AZD179" s="267"/>
      <c r="AZE179" s="267"/>
      <c r="AZF179" s="267"/>
      <c r="AZG179" s="267"/>
      <c r="AZH179" s="267"/>
      <c r="AZI179" s="267"/>
      <c r="AZJ179" s="267"/>
      <c r="AZK179" s="88"/>
      <c r="AZL179" s="267"/>
      <c r="AZM179" s="267"/>
      <c r="AZN179" s="88"/>
      <c r="AZO179" s="89"/>
      <c r="AZP179" s="88"/>
      <c r="AZQ179" s="267"/>
      <c r="AZR179" s="267"/>
      <c r="AZS179" s="267"/>
      <c r="AZT179" s="267"/>
      <c r="AZU179" s="267"/>
      <c r="AZV179" s="267"/>
      <c r="AZW179" s="267"/>
      <c r="AZX179" s="267"/>
      <c r="AZY179" s="267"/>
      <c r="AZZ179" s="267"/>
      <c r="BAA179" s="267"/>
      <c r="BAB179" s="267"/>
      <c r="BAC179" s="88"/>
      <c r="BAD179" s="267"/>
      <c r="BAE179" s="267"/>
      <c r="BAF179" s="88"/>
      <c r="BAG179" s="89"/>
      <c r="BAH179" s="88"/>
      <c r="BAI179" s="267"/>
      <c r="BAJ179" s="267"/>
      <c r="BAK179" s="267"/>
      <c r="BAL179" s="267"/>
      <c r="BAM179" s="267"/>
      <c r="BAN179" s="267"/>
      <c r="BAO179" s="267"/>
      <c r="BAP179" s="267"/>
      <c r="BAQ179" s="267"/>
      <c r="BAR179" s="267"/>
      <c r="BAS179" s="267"/>
      <c r="BAT179" s="267"/>
      <c r="BAU179" s="88"/>
      <c r="BAV179" s="267"/>
      <c r="BAW179" s="267"/>
      <c r="BAX179" s="88"/>
      <c r="BAY179" s="89"/>
      <c r="BAZ179" s="88"/>
      <c r="BBA179" s="267"/>
      <c r="BBB179" s="267"/>
      <c r="BBC179" s="267"/>
      <c r="BBD179" s="267"/>
      <c r="BBE179" s="267"/>
      <c r="BBF179" s="267"/>
      <c r="BBG179" s="267"/>
      <c r="BBH179" s="267"/>
      <c r="BBI179" s="267"/>
      <c r="BBJ179" s="267"/>
      <c r="BBK179" s="267"/>
      <c r="BBL179" s="267"/>
      <c r="BBM179" s="88"/>
      <c r="BBN179" s="267"/>
      <c r="BBO179" s="267"/>
      <c r="BBP179" s="88"/>
      <c r="BBQ179" s="89"/>
      <c r="BBR179" s="88"/>
      <c r="BBS179" s="267"/>
      <c r="BBT179" s="267"/>
      <c r="BBU179" s="267"/>
      <c r="BBV179" s="267"/>
      <c r="BBW179" s="267"/>
      <c r="BBX179" s="267"/>
      <c r="BBY179" s="267"/>
      <c r="BBZ179" s="267"/>
      <c r="BCA179" s="267"/>
      <c r="BCB179" s="267"/>
      <c r="BCC179" s="267"/>
      <c r="BCD179" s="267"/>
      <c r="BCE179" s="88"/>
      <c r="BCF179" s="267"/>
      <c r="BCG179" s="267"/>
      <c r="BCH179" s="88"/>
      <c r="BCI179" s="89"/>
      <c r="BCJ179" s="88"/>
      <c r="BCK179" s="267"/>
      <c r="BCL179" s="267"/>
      <c r="BCM179" s="267"/>
      <c r="BCN179" s="267"/>
      <c r="BCO179" s="267"/>
      <c r="BCP179" s="267"/>
      <c r="BCQ179" s="267"/>
      <c r="BCR179" s="267"/>
      <c r="BCS179" s="267"/>
      <c r="BCT179" s="267"/>
      <c r="BCU179" s="267"/>
      <c r="BCV179" s="267"/>
      <c r="BCW179" s="88"/>
      <c r="BCX179" s="267"/>
      <c r="BCY179" s="267"/>
      <c r="BCZ179" s="88"/>
      <c r="BDA179" s="89"/>
      <c r="BDB179" s="88"/>
      <c r="BDC179" s="267"/>
      <c r="BDD179" s="267"/>
      <c r="BDE179" s="267"/>
      <c r="BDF179" s="267"/>
      <c r="BDG179" s="267"/>
      <c r="BDH179" s="267"/>
      <c r="BDI179" s="267"/>
      <c r="BDJ179" s="267"/>
      <c r="BDK179" s="267"/>
      <c r="BDL179" s="267"/>
      <c r="BDM179" s="267"/>
      <c r="BDN179" s="267"/>
      <c r="BDO179" s="88"/>
      <c r="BDP179" s="267"/>
      <c r="BDQ179" s="267"/>
      <c r="BDR179" s="88"/>
      <c r="BDS179" s="89"/>
      <c r="BDT179" s="88"/>
      <c r="BDU179" s="267"/>
      <c r="BDV179" s="267"/>
      <c r="BDW179" s="267"/>
      <c r="BDX179" s="267"/>
      <c r="BDY179" s="267"/>
      <c r="BDZ179" s="267"/>
      <c r="BEA179" s="267"/>
      <c r="BEB179" s="267"/>
      <c r="BEC179" s="267"/>
      <c r="BED179" s="267"/>
      <c r="BEE179" s="267"/>
      <c r="BEF179" s="267"/>
      <c r="BEG179" s="88"/>
      <c r="BEH179" s="267"/>
      <c r="BEI179" s="267"/>
      <c r="BEJ179" s="88"/>
      <c r="BEK179" s="89"/>
      <c r="BEL179" s="88"/>
      <c r="BEM179" s="267"/>
      <c r="BEN179" s="267"/>
      <c r="BEO179" s="267"/>
      <c r="BEP179" s="267"/>
      <c r="BEQ179" s="267"/>
      <c r="BER179" s="267"/>
      <c r="BES179" s="267"/>
      <c r="BET179" s="267"/>
      <c r="BEU179" s="267"/>
      <c r="BEV179" s="267"/>
      <c r="BEW179" s="267"/>
      <c r="BEX179" s="267"/>
      <c r="BEY179" s="88"/>
      <c r="BEZ179" s="267"/>
      <c r="BFA179" s="267"/>
      <c r="BFB179" s="88"/>
      <c r="BFC179" s="89"/>
      <c r="BFD179" s="88"/>
      <c r="BFE179" s="267"/>
      <c r="BFF179" s="267"/>
      <c r="BFG179" s="267"/>
      <c r="BFH179" s="267"/>
      <c r="BFI179" s="267"/>
      <c r="BFJ179" s="267"/>
      <c r="BFK179" s="267"/>
      <c r="BFL179" s="267"/>
      <c r="BFM179" s="267"/>
      <c r="BFN179" s="267"/>
      <c r="BFO179" s="267"/>
      <c r="BFP179" s="267"/>
      <c r="BFQ179" s="88"/>
      <c r="BFR179" s="267"/>
      <c r="BFS179" s="267"/>
      <c r="BFT179" s="88"/>
      <c r="BFU179" s="89"/>
      <c r="BFV179" s="88"/>
      <c r="BFW179" s="267"/>
      <c r="BFX179" s="267"/>
      <c r="BFY179" s="267"/>
      <c r="BFZ179" s="267"/>
      <c r="BGA179" s="267"/>
      <c r="BGB179" s="267"/>
      <c r="BGC179" s="267"/>
      <c r="BGD179" s="267"/>
      <c r="BGE179" s="267"/>
      <c r="BGF179" s="267"/>
      <c r="BGG179" s="267"/>
      <c r="BGH179" s="267"/>
      <c r="BGI179" s="88"/>
      <c r="BGJ179" s="267"/>
      <c r="BGK179" s="267"/>
      <c r="BGL179" s="88"/>
      <c r="BGM179" s="89"/>
      <c r="BGN179" s="88"/>
      <c r="BGO179" s="267"/>
      <c r="BGP179" s="267"/>
      <c r="BGQ179" s="267"/>
      <c r="BGR179" s="267"/>
      <c r="BGS179" s="267"/>
      <c r="BGT179" s="267"/>
      <c r="BGU179" s="267"/>
      <c r="BGV179" s="267"/>
      <c r="BGW179" s="267"/>
      <c r="BGX179" s="267"/>
      <c r="BGY179" s="267"/>
      <c r="BGZ179" s="267"/>
      <c r="BHA179" s="88"/>
      <c r="BHB179" s="267"/>
      <c r="BHC179" s="267"/>
      <c r="BHD179" s="88"/>
      <c r="BHE179" s="89"/>
      <c r="BHF179" s="88"/>
      <c r="BHG179" s="267"/>
      <c r="BHH179" s="267"/>
      <c r="BHI179" s="267"/>
      <c r="BHJ179" s="267"/>
      <c r="BHK179" s="267"/>
      <c r="BHL179" s="267"/>
      <c r="BHM179" s="267"/>
      <c r="BHN179" s="267"/>
      <c r="BHO179" s="267"/>
      <c r="BHP179" s="267"/>
      <c r="BHQ179" s="267"/>
      <c r="BHR179" s="267"/>
      <c r="BHS179" s="88"/>
      <c r="BHT179" s="267"/>
      <c r="BHU179" s="267"/>
      <c r="BHV179" s="88"/>
      <c r="BHW179" s="89"/>
      <c r="BHX179" s="88"/>
      <c r="BHY179" s="267"/>
      <c r="BHZ179" s="267"/>
      <c r="BIA179" s="267"/>
      <c r="BIB179" s="267"/>
      <c r="BIC179" s="267"/>
      <c r="BID179" s="267"/>
      <c r="BIE179" s="267"/>
      <c r="BIF179" s="267"/>
      <c r="BIG179" s="267"/>
      <c r="BIH179" s="267"/>
      <c r="BII179" s="267"/>
      <c r="BIJ179" s="267"/>
      <c r="BIK179" s="88"/>
      <c r="BIL179" s="267"/>
      <c r="BIM179" s="267"/>
      <c r="BIN179" s="88"/>
      <c r="BIO179" s="89"/>
      <c r="BIP179" s="88"/>
      <c r="BIQ179" s="267"/>
      <c r="BIR179" s="267"/>
      <c r="BIS179" s="267"/>
      <c r="BIT179" s="267"/>
      <c r="BIU179" s="267"/>
      <c r="BIV179" s="267"/>
      <c r="BIW179" s="267"/>
      <c r="BIX179" s="267"/>
      <c r="BIY179" s="267"/>
      <c r="BIZ179" s="267"/>
      <c r="BJA179" s="267"/>
      <c r="BJB179" s="267"/>
      <c r="BJC179" s="88"/>
      <c r="BJD179" s="267"/>
      <c r="BJE179" s="267"/>
      <c r="BJF179" s="88"/>
      <c r="BJG179" s="89"/>
      <c r="BJH179" s="88"/>
      <c r="BJI179" s="267"/>
      <c r="BJJ179" s="267"/>
      <c r="BJK179" s="267"/>
      <c r="BJL179" s="267"/>
      <c r="BJM179" s="267"/>
      <c r="BJN179" s="267"/>
      <c r="BJO179" s="267"/>
      <c r="BJP179" s="267"/>
      <c r="BJQ179" s="267"/>
      <c r="BJR179" s="267"/>
      <c r="BJS179" s="267"/>
      <c r="BJT179" s="267"/>
      <c r="BJU179" s="88"/>
      <c r="BJV179" s="267"/>
      <c r="BJW179" s="267"/>
      <c r="BJX179" s="88"/>
      <c r="BJY179" s="89"/>
      <c r="BJZ179" s="88"/>
      <c r="BKA179" s="267"/>
      <c r="BKB179" s="267"/>
      <c r="BKC179" s="267"/>
      <c r="BKD179" s="267"/>
      <c r="BKE179" s="267"/>
      <c r="BKF179" s="267"/>
      <c r="BKG179" s="267"/>
      <c r="BKH179" s="267"/>
      <c r="BKI179" s="267"/>
      <c r="BKJ179" s="267"/>
      <c r="BKK179" s="267"/>
      <c r="BKL179" s="267"/>
      <c r="BKM179" s="88"/>
      <c r="BKN179" s="267"/>
      <c r="BKO179" s="267"/>
      <c r="BKP179" s="88"/>
      <c r="BKQ179" s="89"/>
      <c r="BKR179" s="88"/>
      <c r="BKS179" s="267"/>
      <c r="BKT179" s="267"/>
      <c r="BKU179" s="267"/>
      <c r="BKV179" s="267"/>
      <c r="BKW179" s="267"/>
      <c r="BKX179" s="267"/>
      <c r="BKY179" s="267"/>
      <c r="BKZ179" s="267"/>
      <c r="BLA179" s="267"/>
      <c r="BLB179" s="267"/>
      <c r="BLC179" s="267"/>
      <c r="BLD179" s="267"/>
      <c r="BLE179" s="88"/>
      <c r="BLF179" s="267"/>
      <c r="BLG179" s="267"/>
      <c r="BLH179" s="88"/>
      <c r="BLI179" s="89"/>
      <c r="BLJ179" s="88"/>
      <c r="BLK179" s="267"/>
      <c r="BLL179" s="267"/>
      <c r="BLM179" s="267"/>
      <c r="BLN179" s="267"/>
      <c r="BLO179" s="267"/>
      <c r="BLP179" s="267"/>
      <c r="BLQ179" s="267"/>
      <c r="BLR179" s="267"/>
      <c r="BLS179" s="267"/>
      <c r="BLT179" s="267"/>
      <c r="BLU179" s="267"/>
      <c r="BLV179" s="267"/>
      <c r="BLW179" s="88"/>
      <c r="BLX179" s="267"/>
      <c r="BLY179" s="267"/>
      <c r="BLZ179" s="88"/>
      <c r="BMA179" s="89"/>
      <c r="BMB179" s="88"/>
      <c r="BMC179" s="267"/>
      <c r="BMD179" s="267"/>
      <c r="BME179" s="267"/>
      <c r="BMF179" s="267"/>
      <c r="BMG179" s="267"/>
      <c r="BMH179" s="267"/>
      <c r="BMI179" s="267"/>
      <c r="BMJ179" s="267"/>
      <c r="BMK179" s="267"/>
      <c r="BML179" s="267"/>
      <c r="BMM179" s="267"/>
      <c r="BMN179" s="267"/>
      <c r="BMO179" s="88"/>
      <c r="BMP179" s="267"/>
      <c r="BMQ179" s="267"/>
      <c r="BMR179" s="88"/>
      <c r="BMS179" s="89"/>
      <c r="BMT179" s="88"/>
      <c r="BMU179" s="267"/>
      <c r="BMV179" s="267"/>
      <c r="BMW179" s="267"/>
      <c r="BMX179" s="267"/>
      <c r="BMY179" s="267"/>
      <c r="BMZ179" s="267"/>
      <c r="BNA179" s="267"/>
      <c r="BNB179" s="267"/>
      <c r="BNC179" s="267"/>
      <c r="BND179" s="267"/>
      <c r="BNE179" s="267"/>
      <c r="BNF179" s="267"/>
      <c r="BNG179" s="88"/>
      <c r="BNH179" s="267"/>
      <c r="BNI179" s="267"/>
      <c r="BNJ179" s="88"/>
      <c r="BNK179" s="89"/>
      <c r="BNL179" s="88"/>
      <c r="BNM179" s="267"/>
      <c r="BNN179" s="267"/>
      <c r="BNO179" s="267"/>
      <c r="BNP179" s="267"/>
      <c r="BNQ179" s="267"/>
      <c r="BNR179" s="267"/>
      <c r="BNS179" s="267"/>
      <c r="BNT179" s="267"/>
      <c r="BNU179" s="267"/>
      <c r="BNV179" s="267"/>
      <c r="BNW179" s="267"/>
      <c r="BNX179" s="267"/>
      <c r="BNY179" s="88"/>
      <c r="BNZ179" s="267"/>
      <c r="BOA179" s="267"/>
      <c r="BOB179" s="88"/>
      <c r="BOC179" s="89"/>
      <c r="BOD179" s="88"/>
      <c r="BOE179" s="267"/>
      <c r="BOF179" s="267"/>
      <c r="BOG179" s="267"/>
      <c r="BOH179" s="267"/>
      <c r="BOI179" s="267"/>
      <c r="BOJ179" s="267"/>
      <c r="BOK179" s="267"/>
      <c r="BOL179" s="267"/>
      <c r="BOM179" s="267"/>
      <c r="BON179" s="267"/>
      <c r="BOO179" s="267"/>
      <c r="BOP179" s="267"/>
      <c r="BOQ179" s="88"/>
      <c r="BOR179" s="267"/>
      <c r="BOS179" s="267"/>
      <c r="BOT179" s="88"/>
      <c r="BOU179" s="89"/>
      <c r="BOV179" s="88"/>
      <c r="BOW179" s="267"/>
      <c r="BOX179" s="267"/>
      <c r="BOY179" s="267"/>
      <c r="BOZ179" s="267"/>
      <c r="BPA179" s="267"/>
      <c r="BPB179" s="267"/>
      <c r="BPC179" s="267"/>
      <c r="BPD179" s="267"/>
      <c r="BPE179" s="267"/>
      <c r="BPF179" s="267"/>
      <c r="BPG179" s="267"/>
      <c r="BPH179" s="267"/>
      <c r="BPI179" s="88"/>
      <c r="BPJ179" s="267"/>
      <c r="BPK179" s="267"/>
      <c r="BPL179" s="88"/>
      <c r="BPM179" s="89"/>
      <c r="BPN179" s="88"/>
      <c r="BPO179" s="267"/>
      <c r="BPP179" s="267"/>
      <c r="BPQ179" s="267"/>
      <c r="BPR179" s="267"/>
      <c r="BPS179" s="267"/>
      <c r="BPT179" s="267"/>
      <c r="BPU179" s="267"/>
      <c r="BPV179" s="267"/>
      <c r="BPW179" s="267"/>
      <c r="BPX179" s="267"/>
      <c r="BPY179" s="267"/>
      <c r="BPZ179" s="267"/>
      <c r="BQA179" s="88"/>
      <c r="BQB179" s="267"/>
      <c r="BQC179" s="267"/>
      <c r="BQD179" s="88"/>
      <c r="BQE179" s="89"/>
      <c r="BQF179" s="88"/>
      <c r="BQG179" s="267"/>
      <c r="BQH179" s="267"/>
      <c r="BQI179" s="267"/>
      <c r="BQJ179" s="267"/>
      <c r="BQK179" s="267"/>
      <c r="BQL179" s="267"/>
      <c r="BQM179" s="267"/>
      <c r="BQN179" s="267"/>
      <c r="BQO179" s="267"/>
      <c r="BQP179" s="267"/>
      <c r="BQQ179" s="267"/>
      <c r="BQR179" s="267"/>
      <c r="BQS179" s="88"/>
      <c r="BQT179" s="267"/>
      <c r="BQU179" s="267"/>
      <c r="BQV179" s="88"/>
      <c r="BQW179" s="89"/>
      <c r="BQX179" s="88"/>
      <c r="BQY179" s="267"/>
      <c r="BQZ179" s="267"/>
      <c r="BRA179" s="267"/>
      <c r="BRB179" s="267"/>
      <c r="BRC179" s="267"/>
      <c r="BRD179" s="267"/>
      <c r="BRE179" s="267"/>
      <c r="BRF179" s="267"/>
      <c r="BRG179" s="267"/>
      <c r="BRH179" s="267"/>
      <c r="BRI179" s="267"/>
      <c r="BRJ179" s="267"/>
      <c r="BRK179" s="88"/>
      <c r="BRL179" s="267"/>
      <c r="BRM179" s="267"/>
      <c r="BRN179" s="88"/>
      <c r="BRO179" s="89"/>
      <c r="BRP179" s="88"/>
      <c r="BRQ179" s="267"/>
      <c r="BRR179" s="267"/>
      <c r="BRS179" s="267"/>
      <c r="BRT179" s="267"/>
      <c r="BRU179" s="267"/>
      <c r="BRV179" s="267"/>
      <c r="BRW179" s="267"/>
      <c r="BRX179" s="267"/>
      <c r="BRY179" s="267"/>
      <c r="BRZ179" s="267"/>
      <c r="BSA179" s="267"/>
      <c r="BSB179" s="267"/>
      <c r="BSC179" s="88"/>
      <c r="BSD179" s="267"/>
      <c r="BSE179" s="267"/>
      <c r="BSF179" s="88"/>
      <c r="BSG179" s="89"/>
      <c r="BSH179" s="88"/>
      <c r="BSI179" s="267"/>
      <c r="BSJ179" s="267"/>
      <c r="BSK179" s="267"/>
      <c r="BSL179" s="267"/>
      <c r="BSM179" s="267"/>
      <c r="BSN179" s="267"/>
      <c r="BSO179" s="267"/>
      <c r="BSP179" s="267"/>
      <c r="BSQ179" s="267"/>
      <c r="BSR179" s="267"/>
      <c r="BSS179" s="267"/>
      <c r="BST179" s="267"/>
      <c r="BSU179" s="88"/>
      <c r="BSV179" s="267"/>
      <c r="BSW179" s="267"/>
      <c r="BSX179" s="88"/>
      <c r="BSY179" s="89"/>
      <c r="BSZ179" s="88"/>
      <c r="BTA179" s="267"/>
      <c r="BTB179" s="267"/>
      <c r="BTC179" s="267"/>
      <c r="BTD179" s="267"/>
      <c r="BTE179" s="267"/>
      <c r="BTF179" s="267"/>
      <c r="BTG179" s="267"/>
      <c r="BTH179" s="267"/>
      <c r="BTI179" s="267"/>
      <c r="BTJ179" s="267"/>
      <c r="BTK179" s="267"/>
      <c r="BTL179" s="267"/>
      <c r="BTM179" s="88"/>
      <c r="BTN179" s="267"/>
      <c r="BTO179" s="267"/>
      <c r="BTP179" s="88"/>
      <c r="BTQ179" s="89"/>
      <c r="BTR179" s="88"/>
      <c r="BTS179" s="267"/>
      <c r="BTT179" s="267"/>
      <c r="BTU179" s="267"/>
      <c r="BTV179" s="267"/>
      <c r="BTW179" s="267"/>
      <c r="BTX179" s="267"/>
      <c r="BTY179" s="267"/>
      <c r="BTZ179" s="267"/>
      <c r="BUA179" s="267"/>
      <c r="BUB179" s="267"/>
      <c r="BUC179" s="267"/>
      <c r="BUD179" s="267"/>
      <c r="BUE179" s="88"/>
      <c r="BUF179" s="267"/>
      <c r="BUG179" s="267"/>
      <c r="BUH179" s="88"/>
      <c r="BUI179" s="89"/>
      <c r="BUJ179" s="88"/>
      <c r="BUK179" s="267"/>
      <c r="BUL179" s="267"/>
      <c r="BUM179" s="267"/>
      <c r="BUN179" s="267"/>
      <c r="BUO179" s="267"/>
      <c r="BUP179" s="267"/>
      <c r="BUQ179" s="267"/>
      <c r="BUR179" s="267"/>
      <c r="BUS179" s="267"/>
      <c r="BUT179" s="267"/>
      <c r="BUU179" s="267"/>
      <c r="BUV179" s="267"/>
      <c r="BUW179" s="88"/>
      <c r="BUX179" s="267"/>
      <c r="BUY179" s="267"/>
      <c r="BUZ179" s="88"/>
      <c r="BVA179" s="89"/>
      <c r="BVB179" s="88"/>
      <c r="BVC179" s="267"/>
      <c r="BVD179" s="267"/>
      <c r="BVE179" s="267"/>
      <c r="BVF179" s="267"/>
      <c r="BVG179" s="267"/>
      <c r="BVH179" s="267"/>
      <c r="BVI179" s="267"/>
      <c r="BVJ179" s="267"/>
      <c r="BVK179" s="267"/>
      <c r="BVL179" s="267"/>
      <c r="BVM179" s="267"/>
      <c r="BVN179" s="267"/>
      <c r="BVO179" s="88"/>
      <c r="BVP179" s="267"/>
      <c r="BVQ179" s="267"/>
      <c r="BVR179" s="88"/>
      <c r="BVS179" s="89"/>
      <c r="BVT179" s="88"/>
      <c r="BVU179" s="267"/>
      <c r="BVV179" s="267"/>
      <c r="BVW179" s="267"/>
      <c r="BVX179" s="267"/>
      <c r="BVY179" s="267"/>
      <c r="BVZ179" s="267"/>
      <c r="BWA179" s="267"/>
      <c r="BWB179" s="267"/>
      <c r="BWC179" s="267"/>
      <c r="BWD179" s="267"/>
      <c r="BWE179" s="267"/>
      <c r="BWF179" s="267"/>
      <c r="BWG179" s="88"/>
      <c r="BWH179" s="267"/>
      <c r="BWI179" s="267"/>
      <c r="BWJ179" s="88"/>
      <c r="BWK179" s="89"/>
      <c r="BWL179" s="88"/>
      <c r="BWM179" s="267"/>
      <c r="BWN179" s="267"/>
      <c r="BWO179" s="267"/>
      <c r="BWP179" s="267"/>
      <c r="BWQ179" s="267"/>
      <c r="BWR179" s="267"/>
      <c r="BWS179" s="267"/>
      <c r="BWT179" s="267"/>
      <c r="BWU179" s="267"/>
      <c r="BWV179" s="267"/>
      <c r="BWW179" s="267"/>
      <c r="BWX179" s="267"/>
      <c r="BWY179" s="88"/>
      <c r="BWZ179" s="267"/>
      <c r="BXA179" s="267"/>
      <c r="BXB179" s="88"/>
      <c r="BXC179" s="89"/>
      <c r="BXD179" s="88"/>
      <c r="BXE179" s="267"/>
      <c r="BXF179" s="267"/>
      <c r="BXG179" s="267"/>
      <c r="BXH179" s="267"/>
      <c r="BXI179" s="267"/>
      <c r="BXJ179" s="267"/>
      <c r="BXK179" s="267"/>
      <c r="BXL179" s="267"/>
      <c r="BXM179" s="267"/>
      <c r="BXN179" s="267"/>
      <c r="BXO179" s="267"/>
      <c r="BXP179" s="267"/>
      <c r="BXQ179" s="88"/>
      <c r="BXR179" s="267"/>
      <c r="BXS179" s="267"/>
      <c r="BXT179" s="88"/>
      <c r="BXU179" s="89"/>
      <c r="BXV179" s="88"/>
      <c r="BXW179" s="267"/>
      <c r="BXX179" s="267"/>
      <c r="BXY179" s="267"/>
      <c r="BXZ179" s="267"/>
      <c r="BYA179" s="267"/>
      <c r="BYB179" s="267"/>
      <c r="BYC179" s="267"/>
      <c r="BYD179" s="267"/>
      <c r="BYE179" s="267"/>
      <c r="BYF179" s="267"/>
      <c r="BYG179" s="267"/>
      <c r="BYH179" s="267"/>
      <c r="BYI179" s="88"/>
      <c r="BYJ179" s="267"/>
      <c r="BYK179" s="267"/>
      <c r="BYL179" s="88"/>
      <c r="BYM179" s="89"/>
      <c r="BYN179" s="88"/>
      <c r="BYO179" s="267"/>
      <c r="BYP179" s="267"/>
      <c r="BYQ179" s="267"/>
      <c r="BYR179" s="267"/>
      <c r="BYS179" s="267"/>
      <c r="BYT179" s="267"/>
      <c r="BYU179" s="267"/>
      <c r="BYV179" s="267"/>
      <c r="BYW179" s="267"/>
      <c r="BYX179" s="267"/>
      <c r="BYY179" s="267"/>
      <c r="BYZ179" s="267"/>
      <c r="BZA179" s="88"/>
      <c r="BZB179" s="267"/>
      <c r="BZC179" s="267"/>
      <c r="BZD179" s="88"/>
      <c r="BZE179" s="89"/>
      <c r="BZF179" s="88"/>
      <c r="BZG179" s="267"/>
      <c r="BZH179" s="267"/>
      <c r="BZI179" s="267"/>
      <c r="BZJ179" s="267"/>
      <c r="BZK179" s="267"/>
      <c r="BZL179" s="267"/>
      <c r="BZM179" s="267"/>
      <c r="BZN179" s="267"/>
      <c r="BZO179" s="267"/>
      <c r="BZP179" s="267"/>
      <c r="BZQ179" s="267"/>
      <c r="BZR179" s="267"/>
      <c r="BZS179" s="88"/>
      <c r="BZT179" s="267"/>
      <c r="BZU179" s="267"/>
      <c r="BZV179" s="88"/>
      <c r="BZW179" s="89"/>
      <c r="BZX179" s="88"/>
      <c r="BZY179" s="267"/>
      <c r="BZZ179" s="267"/>
      <c r="CAA179" s="267"/>
      <c r="CAB179" s="267"/>
      <c r="CAC179" s="267"/>
      <c r="CAD179" s="267"/>
      <c r="CAE179" s="267"/>
      <c r="CAF179" s="267"/>
      <c r="CAG179" s="267"/>
      <c r="CAH179" s="267"/>
      <c r="CAI179" s="267"/>
      <c r="CAJ179" s="267"/>
      <c r="CAK179" s="88"/>
      <c r="CAL179" s="267"/>
      <c r="CAM179" s="267"/>
      <c r="CAN179" s="88"/>
      <c r="CAO179" s="89"/>
      <c r="CAP179" s="88"/>
      <c r="CAQ179" s="267"/>
      <c r="CAR179" s="267"/>
      <c r="CAS179" s="267"/>
      <c r="CAT179" s="267"/>
      <c r="CAU179" s="267"/>
      <c r="CAV179" s="267"/>
      <c r="CAW179" s="267"/>
      <c r="CAX179" s="267"/>
      <c r="CAY179" s="267"/>
      <c r="CAZ179" s="267"/>
      <c r="CBA179" s="267"/>
      <c r="CBB179" s="267"/>
      <c r="CBC179" s="88"/>
      <c r="CBD179" s="267"/>
      <c r="CBE179" s="267"/>
      <c r="CBF179" s="88"/>
      <c r="CBG179" s="89"/>
      <c r="CBH179" s="88"/>
      <c r="CBI179" s="267"/>
      <c r="CBJ179" s="267"/>
      <c r="CBK179" s="267"/>
      <c r="CBL179" s="267"/>
      <c r="CBM179" s="267"/>
      <c r="CBN179" s="267"/>
      <c r="CBO179" s="267"/>
      <c r="CBP179" s="267"/>
      <c r="CBQ179" s="267"/>
      <c r="CBR179" s="267"/>
      <c r="CBS179" s="267"/>
      <c r="CBT179" s="267"/>
      <c r="CBU179" s="88"/>
      <c r="CBV179" s="267"/>
      <c r="CBW179" s="267"/>
      <c r="CBX179" s="88"/>
      <c r="CBY179" s="89"/>
      <c r="CBZ179" s="88"/>
      <c r="CCA179" s="267"/>
      <c r="CCB179" s="267"/>
      <c r="CCC179" s="267"/>
      <c r="CCD179" s="267"/>
      <c r="CCE179" s="267"/>
      <c r="CCF179" s="267"/>
      <c r="CCG179" s="267"/>
      <c r="CCH179" s="267"/>
      <c r="CCI179" s="267"/>
      <c r="CCJ179" s="267"/>
      <c r="CCK179" s="267"/>
      <c r="CCL179" s="267"/>
      <c r="CCM179" s="88"/>
      <c r="CCN179" s="267"/>
      <c r="CCO179" s="267"/>
      <c r="CCP179" s="88"/>
      <c r="CCQ179" s="89"/>
      <c r="CCR179" s="88"/>
      <c r="CCS179" s="267"/>
      <c r="CCT179" s="267"/>
      <c r="CCU179" s="267"/>
      <c r="CCV179" s="267"/>
      <c r="CCW179" s="267"/>
      <c r="CCX179" s="267"/>
      <c r="CCY179" s="267"/>
      <c r="CCZ179" s="267"/>
      <c r="CDA179" s="267"/>
      <c r="CDB179" s="267"/>
      <c r="CDC179" s="267"/>
      <c r="CDD179" s="267"/>
      <c r="CDE179" s="88"/>
      <c r="CDF179" s="267"/>
      <c r="CDG179" s="267"/>
      <c r="CDH179" s="88"/>
      <c r="CDI179" s="89"/>
      <c r="CDJ179" s="88"/>
      <c r="CDK179" s="267"/>
      <c r="CDL179" s="267"/>
      <c r="CDM179" s="267"/>
      <c r="CDN179" s="267"/>
      <c r="CDO179" s="267"/>
      <c r="CDP179" s="267"/>
      <c r="CDQ179" s="267"/>
      <c r="CDR179" s="267"/>
      <c r="CDS179" s="267"/>
      <c r="CDT179" s="267"/>
      <c r="CDU179" s="267"/>
      <c r="CDV179" s="267"/>
      <c r="CDW179" s="88"/>
      <c r="CDX179" s="267"/>
      <c r="CDY179" s="267"/>
      <c r="CDZ179" s="88"/>
      <c r="CEA179" s="89"/>
      <c r="CEB179" s="88"/>
      <c r="CEC179" s="267"/>
      <c r="CED179" s="267"/>
      <c r="CEE179" s="267"/>
      <c r="CEF179" s="267"/>
      <c r="CEG179" s="267"/>
      <c r="CEH179" s="267"/>
      <c r="CEI179" s="267"/>
      <c r="CEJ179" s="267"/>
      <c r="CEK179" s="267"/>
      <c r="CEL179" s="267"/>
      <c r="CEM179" s="267"/>
      <c r="CEN179" s="267"/>
      <c r="CEO179" s="88"/>
      <c r="CEP179" s="267"/>
      <c r="CEQ179" s="267"/>
      <c r="CER179" s="88"/>
      <c r="CES179" s="89"/>
      <c r="CET179" s="88"/>
      <c r="CEU179" s="267"/>
      <c r="CEV179" s="267"/>
      <c r="CEW179" s="267"/>
      <c r="CEX179" s="267"/>
      <c r="CEY179" s="267"/>
      <c r="CEZ179" s="267"/>
      <c r="CFA179" s="267"/>
      <c r="CFB179" s="267"/>
      <c r="CFC179" s="267"/>
      <c r="CFD179" s="267"/>
      <c r="CFE179" s="267"/>
      <c r="CFF179" s="267"/>
      <c r="CFG179" s="88"/>
      <c r="CFH179" s="267"/>
      <c r="CFI179" s="267"/>
      <c r="CFJ179" s="88"/>
      <c r="CFK179" s="89"/>
      <c r="CFL179" s="88"/>
      <c r="CFM179" s="267"/>
      <c r="CFN179" s="267"/>
      <c r="CFO179" s="267"/>
      <c r="CFP179" s="267"/>
      <c r="CFQ179" s="267"/>
      <c r="CFR179" s="267"/>
      <c r="CFS179" s="267"/>
      <c r="CFT179" s="267"/>
      <c r="CFU179" s="267"/>
      <c r="CFV179" s="267"/>
      <c r="CFW179" s="267"/>
      <c r="CFX179" s="267"/>
      <c r="CFY179" s="88"/>
      <c r="CFZ179" s="267"/>
      <c r="CGA179" s="267"/>
      <c r="CGB179" s="88"/>
      <c r="CGC179" s="89"/>
      <c r="CGD179" s="88"/>
      <c r="CGE179" s="267"/>
      <c r="CGF179" s="267"/>
      <c r="CGG179" s="267"/>
      <c r="CGH179" s="267"/>
      <c r="CGI179" s="267"/>
      <c r="CGJ179" s="267"/>
      <c r="CGK179" s="267"/>
      <c r="CGL179" s="267"/>
      <c r="CGM179" s="267"/>
      <c r="CGN179" s="267"/>
      <c r="CGO179" s="267"/>
      <c r="CGP179" s="267"/>
      <c r="CGQ179" s="88"/>
      <c r="CGR179" s="267"/>
      <c r="CGS179" s="267"/>
      <c r="CGT179" s="88"/>
      <c r="CGU179" s="89"/>
      <c r="CGV179" s="88"/>
      <c r="CGW179" s="267"/>
      <c r="CGX179" s="267"/>
      <c r="CGY179" s="267"/>
      <c r="CGZ179" s="267"/>
      <c r="CHA179" s="267"/>
      <c r="CHB179" s="267"/>
      <c r="CHC179" s="267"/>
      <c r="CHD179" s="267"/>
      <c r="CHE179" s="267"/>
      <c r="CHF179" s="267"/>
      <c r="CHG179" s="267"/>
      <c r="CHH179" s="267"/>
      <c r="CHI179" s="88"/>
      <c r="CHJ179" s="267"/>
      <c r="CHK179" s="267"/>
      <c r="CHL179" s="88"/>
      <c r="CHM179" s="89"/>
      <c r="CHN179" s="88"/>
      <c r="CHO179" s="267"/>
      <c r="CHP179" s="267"/>
      <c r="CHQ179" s="267"/>
      <c r="CHR179" s="267"/>
      <c r="CHS179" s="267"/>
      <c r="CHT179" s="267"/>
      <c r="CHU179" s="267"/>
      <c r="CHV179" s="267"/>
      <c r="CHW179" s="267"/>
      <c r="CHX179" s="267"/>
      <c r="CHY179" s="267"/>
      <c r="CHZ179" s="267"/>
      <c r="CIA179" s="88"/>
      <c r="CIB179" s="267"/>
      <c r="CIC179" s="267"/>
      <c r="CID179" s="88"/>
      <c r="CIE179" s="89"/>
      <c r="CIF179" s="88"/>
      <c r="CIG179" s="267"/>
      <c r="CIH179" s="267"/>
      <c r="CII179" s="267"/>
      <c r="CIJ179" s="267"/>
      <c r="CIK179" s="267"/>
      <c r="CIL179" s="267"/>
      <c r="CIM179" s="267"/>
      <c r="CIN179" s="267"/>
      <c r="CIO179" s="267"/>
      <c r="CIP179" s="267"/>
      <c r="CIQ179" s="267"/>
      <c r="CIR179" s="267"/>
      <c r="CIS179" s="88"/>
      <c r="CIT179" s="267"/>
      <c r="CIU179" s="267"/>
      <c r="CIV179" s="88"/>
      <c r="CIW179" s="89"/>
      <c r="CIX179" s="88"/>
      <c r="CIY179" s="267"/>
      <c r="CIZ179" s="267"/>
      <c r="CJA179" s="267"/>
      <c r="CJB179" s="267"/>
      <c r="CJC179" s="267"/>
      <c r="CJD179" s="267"/>
      <c r="CJE179" s="267"/>
      <c r="CJF179" s="267"/>
      <c r="CJG179" s="267"/>
      <c r="CJH179" s="267"/>
      <c r="CJI179" s="267"/>
      <c r="CJJ179" s="267"/>
      <c r="CJK179" s="88"/>
      <c r="CJL179" s="267"/>
      <c r="CJM179" s="267"/>
      <c r="CJN179" s="88"/>
      <c r="CJO179" s="89"/>
      <c r="CJP179" s="88"/>
      <c r="CJQ179" s="267"/>
      <c r="CJR179" s="267"/>
      <c r="CJS179" s="267"/>
      <c r="CJT179" s="267"/>
      <c r="CJU179" s="267"/>
      <c r="CJV179" s="267"/>
      <c r="CJW179" s="267"/>
      <c r="CJX179" s="267"/>
      <c r="CJY179" s="267"/>
      <c r="CJZ179" s="267"/>
      <c r="CKA179" s="267"/>
      <c r="CKB179" s="267"/>
      <c r="CKC179" s="88"/>
      <c r="CKD179" s="267"/>
      <c r="CKE179" s="267"/>
      <c r="CKF179" s="88"/>
      <c r="CKG179" s="89"/>
      <c r="CKH179" s="88"/>
      <c r="CKI179" s="267"/>
      <c r="CKJ179" s="267"/>
      <c r="CKK179" s="267"/>
      <c r="CKL179" s="267"/>
      <c r="CKM179" s="267"/>
      <c r="CKN179" s="267"/>
      <c r="CKO179" s="267"/>
      <c r="CKP179" s="267"/>
      <c r="CKQ179" s="267"/>
      <c r="CKR179" s="267"/>
      <c r="CKS179" s="267"/>
      <c r="CKT179" s="267"/>
      <c r="CKU179" s="88"/>
      <c r="CKV179" s="267"/>
      <c r="CKW179" s="267"/>
      <c r="CKX179" s="88"/>
      <c r="CKY179" s="89"/>
      <c r="CKZ179" s="88"/>
      <c r="CLA179" s="267"/>
      <c r="CLB179" s="267"/>
      <c r="CLC179" s="267"/>
      <c r="CLD179" s="267"/>
      <c r="CLE179" s="267"/>
      <c r="CLF179" s="267"/>
      <c r="CLG179" s="267"/>
      <c r="CLH179" s="267"/>
      <c r="CLI179" s="267"/>
      <c r="CLJ179" s="267"/>
      <c r="CLK179" s="267"/>
      <c r="CLL179" s="267"/>
      <c r="CLM179" s="88"/>
      <c r="CLN179" s="267"/>
      <c r="CLO179" s="267"/>
      <c r="CLP179" s="88"/>
      <c r="CLQ179" s="89"/>
      <c r="CLR179" s="88"/>
      <c r="CLS179" s="267"/>
      <c r="CLT179" s="267"/>
      <c r="CLU179" s="267"/>
      <c r="CLV179" s="267"/>
      <c r="CLW179" s="267"/>
      <c r="CLX179" s="267"/>
      <c r="CLY179" s="267"/>
      <c r="CLZ179" s="267"/>
      <c r="CMA179" s="267"/>
      <c r="CMB179" s="267"/>
      <c r="CMC179" s="267"/>
      <c r="CMD179" s="267"/>
      <c r="CME179" s="88"/>
      <c r="CMF179" s="267"/>
      <c r="CMG179" s="267"/>
      <c r="CMH179" s="88"/>
      <c r="CMI179" s="89"/>
      <c r="CMJ179" s="88"/>
      <c r="CMK179" s="267"/>
      <c r="CML179" s="267"/>
      <c r="CMM179" s="267"/>
      <c r="CMN179" s="267"/>
      <c r="CMO179" s="267"/>
      <c r="CMP179" s="267"/>
      <c r="CMQ179" s="267"/>
      <c r="CMR179" s="267"/>
      <c r="CMS179" s="267"/>
      <c r="CMT179" s="267"/>
      <c r="CMU179" s="267"/>
      <c r="CMV179" s="267"/>
      <c r="CMW179" s="88"/>
      <c r="CMX179" s="267"/>
      <c r="CMY179" s="267"/>
      <c r="CMZ179" s="88"/>
      <c r="CNA179" s="89"/>
      <c r="CNB179" s="88"/>
      <c r="CNC179" s="267"/>
      <c r="CND179" s="267"/>
      <c r="CNE179" s="267"/>
      <c r="CNF179" s="267"/>
      <c r="CNG179" s="267"/>
      <c r="CNH179" s="267"/>
      <c r="CNI179" s="267"/>
      <c r="CNJ179" s="267"/>
      <c r="CNK179" s="267"/>
      <c r="CNL179" s="267"/>
      <c r="CNM179" s="267"/>
      <c r="CNN179" s="267"/>
      <c r="CNO179" s="88"/>
      <c r="CNP179" s="267"/>
      <c r="CNQ179" s="267"/>
      <c r="CNR179" s="88"/>
      <c r="CNS179" s="89"/>
      <c r="CNT179" s="88"/>
      <c r="CNU179" s="267"/>
      <c r="CNV179" s="267"/>
      <c r="CNW179" s="267"/>
      <c r="CNX179" s="267"/>
      <c r="CNY179" s="267"/>
      <c r="CNZ179" s="267"/>
      <c r="COA179" s="267"/>
      <c r="COB179" s="267"/>
      <c r="COC179" s="267"/>
      <c r="COD179" s="267"/>
      <c r="COE179" s="267"/>
      <c r="COF179" s="267"/>
      <c r="COG179" s="88"/>
      <c r="COH179" s="267"/>
      <c r="COI179" s="267"/>
      <c r="COJ179" s="88"/>
      <c r="COK179" s="89"/>
      <c r="COL179" s="88"/>
      <c r="COM179" s="267"/>
      <c r="CON179" s="267"/>
      <c r="COO179" s="267"/>
      <c r="COP179" s="267"/>
      <c r="COQ179" s="267"/>
      <c r="COR179" s="267"/>
      <c r="COS179" s="267"/>
      <c r="COT179" s="267"/>
      <c r="COU179" s="267"/>
      <c r="COV179" s="267"/>
      <c r="COW179" s="267"/>
      <c r="COX179" s="267"/>
      <c r="COY179" s="88"/>
      <c r="COZ179" s="267"/>
      <c r="CPA179" s="267"/>
      <c r="CPB179" s="88"/>
      <c r="CPC179" s="89"/>
      <c r="CPD179" s="88"/>
      <c r="CPE179" s="267"/>
      <c r="CPF179" s="267"/>
      <c r="CPG179" s="267"/>
      <c r="CPH179" s="267"/>
      <c r="CPI179" s="267"/>
      <c r="CPJ179" s="267"/>
      <c r="CPK179" s="267"/>
      <c r="CPL179" s="267"/>
      <c r="CPM179" s="267"/>
      <c r="CPN179" s="267"/>
      <c r="CPO179" s="267"/>
      <c r="CPP179" s="267"/>
      <c r="CPQ179" s="88"/>
      <c r="CPR179" s="267"/>
      <c r="CPS179" s="267"/>
      <c r="CPT179" s="88"/>
      <c r="CPU179" s="89"/>
      <c r="CPV179" s="88"/>
      <c r="CPW179" s="267"/>
      <c r="CPX179" s="267"/>
      <c r="CPY179" s="267"/>
      <c r="CPZ179" s="267"/>
      <c r="CQA179" s="267"/>
      <c r="CQB179" s="267"/>
      <c r="CQC179" s="267"/>
      <c r="CQD179" s="267"/>
      <c r="CQE179" s="267"/>
      <c r="CQF179" s="267"/>
      <c r="CQG179" s="267"/>
      <c r="CQH179" s="267"/>
      <c r="CQI179" s="88"/>
      <c r="CQJ179" s="267"/>
      <c r="CQK179" s="267"/>
      <c r="CQL179" s="88"/>
      <c r="CQM179" s="89"/>
      <c r="CQN179" s="88"/>
      <c r="CQO179" s="267"/>
      <c r="CQP179" s="267"/>
      <c r="CQQ179" s="267"/>
      <c r="CQR179" s="267"/>
      <c r="CQS179" s="267"/>
      <c r="CQT179" s="267"/>
      <c r="CQU179" s="267"/>
      <c r="CQV179" s="267"/>
      <c r="CQW179" s="267"/>
      <c r="CQX179" s="267"/>
      <c r="CQY179" s="267"/>
      <c r="CQZ179" s="267"/>
      <c r="CRA179" s="88"/>
      <c r="CRB179" s="267"/>
      <c r="CRC179" s="267"/>
      <c r="CRD179" s="88"/>
      <c r="CRE179" s="89"/>
      <c r="CRF179" s="88"/>
      <c r="CRG179" s="267"/>
      <c r="CRH179" s="267"/>
      <c r="CRI179" s="267"/>
      <c r="CRJ179" s="267"/>
      <c r="CRK179" s="267"/>
      <c r="CRL179" s="267"/>
      <c r="CRM179" s="267"/>
      <c r="CRN179" s="267"/>
      <c r="CRO179" s="267"/>
      <c r="CRP179" s="267"/>
      <c r="CRQ179" s="267"/>
      <c r="CRR179" s="267"/>
      <c r="CRS179" s="88"/>
      <c r="CRT179" s="267"/>
      <c r="CRU179" s="267"/>
      <c r="CRV179" s="88"/>
      <c r="CRW179" s="89"/>
      <c r="CRX179" s="88"/>
      <c r="CRY179" s="267"/>
      <c r="CRZ179" s="267"/>
      <c r="CSA179" s="267"/>
      <c r="CSB179" s="267"/>
      <c r="CSC179" s="267"/>
      <c r="CSD179" s="267"/>
      <c r="CSE179" s="267"/>
      <c r="CSF179" s="267"/>
      <c r="CSG179" s="267"/>
      <c r="CSH179" s="267"/>
      <c r="CSI179" s="267"/>
      <c r="CSJ179" s="267"/>
      <c r="CSK179" s="88"/>
      <c r="CSL179" s="267"/>
      <c r="CSM179" s="267"/>
      <c r="CSN179" s="88"/>
      <c r="CSO179" s="89"/>
      <c r="CSP179" s="88"/>
      <c r="CSQ179" s="267"/>
      <c r="CSR179" s="267"/>
      <c r="CSS179" s="267"/>
      <c r="CST179" s="267"/>
      <c r="CSU179" s="267"/>
      <c r="CSV179" s="267"/>
      <c r="CSW179" s="267"/>
      <c r="CSX179" s="267"/>
      <c r="CSY179" s="267"/>
      <c r="CSZ179" s="267"/>
      <c r="CTA179" s="267"/>
      <c r="CTB179" s="267"/>
      <c r="CTC179" s="88"/>
      <c r="CTD179" s="267"/>
      <c r="CTE179" s="267"/>
      <c r="CTF179" s="88"/>
      <c r="CTG179" s="89"/>
      <c r="CTH179" s="88"/>
      <c r="CTI179" s="267"/>
      <c r="CTJ179" s="267"/>
      <c r="CTK179" s="267"/>
      <c r="CTL179" s="267"/>
      <c r="CTM179" s="267"/>
      <c r="CTN179" s="267"/>
      <c r="CTO179" s="267"/>
      <c r="CTP179" s="267"/>
      <c r="CTQ179" s="267"/>
      <c r="CTR179" s="267"/>
      <c r="CTS179" s="267"/>
      <c r="CTT179" s="267"/>
      <c r="CTU179" s="88"/>
      <c r="CTV179" s="267"/>
      <c r="CTW179" s="267"/>
      <c r="CTX179" s="88"/>
      <c r="CTY179" s="89"/>
      <c r="CTZ179" s="88"/>
      <c r="CUA179" s="267"/>
      <c r="CUB179" s="267"/>
      <c r="CUC179" s="267"/>
      <c r="CUD179" s="267"/>
      <c r="CUE179" s="267"/>
      <c r="CUF179" s="267"/>
      <c r="CUG179" s="267"/>
      <c r="CUH179" s="267"/>
      <c r="CUI179" s="267"/>
      <c r="CUJ179" s="267"/>
      <c r="CUK179" s="267"/>
      <c r="CUL179" s="267"/>
      <c r="CUM179" s="88"/>
      <c r="CUN179" s="267"/>
      <c r="CUO179" s="267"/>
      <c r="CUP179" s="88"/>
      <c r="CUQ179" s="89"/>
      <c r="CUR179" s="88"/>
      <c r="CUS179" s="267"/>
      <c r="CUT179" s="267"/>
      <c r="CUU179" s="267"/>
      <c r="CUV179" s="267"/>
      <c r="CUW179" s="267"/>
      <c r="CUX179" s="267"/>
      <c r="CUY179" s="267"/>
      <c r="CUZ179" s="267"/>
      <c r="CVA179" s="267"/>
      <c r="CVB179" s="267"/>
      <c r="CVC179" s="267"/>
      <c r="CVD179" s="267"/>
      <c r="CVE179" s="88"/>
      <c r="CVF179" s="267"/>
      <c r="CVG179" s="267"/>
      <c r="CVH179" s="88"/>
      <c r="CVI179" s="89"/>
      <c r="CVJ179" s="88"/>
      <c r="CVK179" s="267"/>
      <c r="CVL179" s="267"/>
      <c r="CVM179" s="267"/>
      <c r="CVN179" s="267"/>
      <c r="CVO179" s="267"/>
      <c r="CVP179" s="267"/>
      <c r="CVQ179" s="267"/>
      <c r="CVR179" s="267"/>
      <c r="CVS179" s="267"/>
      <c r="CVT179" s="267"/>
      <c r="CVU179" s="267"/>
      <c r="CVV179" s="267"/>
      <c r="CVW179" s="88"/>
      <c r="CVX179" s="267"/>
      <c r="CVY179" s="267"/>
      <c r="CVZ179" s="88"/>
      <c r="CWA179" s="89"/>
      <c r="CWB179" s="88"/>
      <c r="CWC179" s="267"/>
      <c r="CWD179" s="267"/>
      <c r="CWE179" s="267"/>
      <c r="CWF179" s="267"/>
      <c r="CWG179" s="267"/>
      <c r="CWH179" s="267"/>
      <c r="CWI179" s="267"/>
      <c r="CWJ179" s="267"/>
      <c r="CWK179" s="267"/>
      <c r="CWL179" s="267"/>
      <c r="CWM179" s="267"/>
      <c r="CWN179" s="267"/>
      <c r="CWO179" s="88"/>
      <c r="CWP179" s="267"/>
      <c r="CWQ179" s="267"/>
      <c r="CWR179" s="88"/>
      <c r="CWS179" s="89"/>
      <c r="CWT179" s="88"/>
      <c r="CWU179" s="267"/>
      <c r="CWV179" s="267"/>
      <c r="CWW179" s="267"/>
      <c r="CWX179" s="267"/>
      <c r="CWY179" s="267"/>
      <c r="CWZ179" s="267"/>
      <c r="CXA179" s="267"/>
      <c r="CXB179" s="267"/>
      <c r="CXC179" s="267"/>
      <c r="CXD179" s="267"/>
      <c r="CXE179" s="267"/>
      <c r="CXF179" s="267"/>
      <c r="CXG179" s="88"/>
      <c r="CXH179" s="267"/>
      <c r="CXI179" s="267"/>
      <c r="CXJ179" s="88"/>
      <c r="CXK179" s="89"/>
      <c r="CXL179" s="88"/>
      <c r="CXM179" s="267"/>
      <c r="CXN179" s="267"/>
      <c r="CXO179" s="267"/>
      <c r="CXP179" s="267"/>
      <c r="CXQ179" s="267"/>
      <c r="CXR179" s="267"/>
      <c r="CXS179" s="267"/>
      <c r="CXT179" s="267"/>
      <c r="CXU179" s="267"/>
      <c r="CXV179" s="267"/>
      <c r="CXW179" s="267"/>
      <c r="CXX179" s="267"/>
      <c r="CXY179" s="88"/>
      <c r="CXZ179" s="267"/>
      <c r="CYA179" s="267"/>
      <c r="CYB179" s="88"/>
      <c r="CYC179" s="89"/>
      <c r="CYD179" s="88"/>
      <c r="CYE179" s="267"/>
      <c r="CYF179" s="267"/>
      <c r="CYG179" s="267"/>
      <c r="CYH179" s="267"/>
      <c r="CYI179" s="267"/>
      <c r="CYJ179" s="267"/>
      <c r="CYK179" s="267"/>
      <c r="CYL179" s="267"/>
      <c r="CYM179" s="267"/>
      <c r="CYN179" s="267"/>
      <c r="CYO179" s="267"/>
      <c r="CYP179" s="267"/>
      <c r="CYQ179" s="88"/>
      <c r="CYR179" s="267"/>
      <c r="CYS179" s="267"/>
      <c r="CYT179" s="88"/>
      <c r="CYU179" s="89"/>
      <c r="CYV179" s="88"/>
      <c r="CYW179" s="267"/>
      <c r="CYX179" s="267"/>
      <c r="CYY179" s="267"/>
      <c r="CYZ179" s="267"/>
      <c r="CZA179" s="267"/>
      <c r="CZB179" s="267"/>
      <c r="CZC179" s="267"/>
      <c r="CZD179" s="267"/>
      <c r="CZE179" s="267"/>
      <c r="CZF179" s="267"/>
      <c r="CZG179" s="267"/>
      <c r="CZH179" s="267"/>
      <c r="CZI179" s="88"/>
      <c r="CZJ179" s="267"/>
      <c r="CZK179" s="267"/>
      <c r="CZL179" s="88"/>
      <c r="CZM179" s="89"/>
      <c r="CZN179" s="88"/>
      <c r="CZO179" s="267"/>
      <c r="CZP179" s="267"/>
      <c r="CZQ179" s="267"/>
      <c r="CZR179" s="267"/>
      <c r="CZS179" s="267"/>
      <c r="CZT179" s="267"/>
      <c r="CZU179" s="267"/>
      <c r="CZV179" s="267"/>
      <c r="CZW179" s="267"/>
      <c r="CZX179" s="267"/>
      <c r="CZY179" s="267"/>
      <c r="CZZ179" s="267"/>
      <c r="DAA179" s="88"/>
      <c r="DAB179" s="267"/>
      <c r="DAC179" s="267"/>
      <c r="DAD179" s="88"/>
      <c r="DAE179" s="89"/>
      <c r="DAF179" s="88"/>
      <c r="DAG179" s="267"/>
      <c r="DAH179" s="267"/>
      <c r="DAI179" s="267"/>
      <c r="DAJ179" s="267"/>
      <c r="DAK179" s="267"/>
      <c r="DAL179" s="267"/>
      <c r="DAM179" s="267"/>
      <c r="DAN179" s="267"/>
      <c r="DAO179" s="267"/>
      <c r="DAP179" s="267"/>
      <c r="DAQ179" s="267"/>
      <c r="DAR179" s="267"/>
      <c r="DAS179" s="88"/>
      <c r="DAT179" s="267"/>
      <c r="DAU179" s="267"/>
      <c r="DAV179" s="88"/>
      <c r="DAW179" s="89"/>
      <c r="DAX179" s="88"/>
      <c r="DAY179" s="267"/>
      <c r="DAZ179" s="267"/>
      <c r="DBA179" s="267"/>
      <c r="DBB179" s="267"/>
      <c r="DBC179" s="267"/>
      <c r="DBD179" s="267"/>
      <c r="DBE179" s="267"/>
      <c r="DBF179" s="267"/>
      <c r="DBG179" s="267"/>
      <c r="DBH179" s="267"/>
      <c r="DBI179" s="267"/>
      <c r="DBJ179" s="267"/>
      <c r="DBK179" s="88"/>
      <c r="DBL179" s="267"/>
      <c r="DBM179" s="267"/>
      <c r="DBN179" s="88"/>
      <c r="DBO179" s="89"/>
      <c r="DBP179" s="88"/>
      <c r="DBQ179" s="267"/>
      <c r="DBR179" s="267"/>
      <c r="DBS179" s="267"/>
      <c r="DBT179" s="267"/>
      <c r="DBU179" s="267"/>
      <c r="DBV179" s="267"/>
      <c r="DBW179" s="267"/>
      <c r="DBX179" s="267"/>
      <c r="DBY179" s="267"/>
      <c r="DBZ179" s="267"/>
      <c r="DCA179" s="267"/>
      <c r="DCB179" s="267"/>
      <c r="DCC179" s="88"/>
      <c r="DCD179" s="267"/>
      <c r="DCE179" s="267"/>
      <c r="DCF179" s="88"/>
      <c r="DCG179" s="89"/>
      <c r="DCH179" s="88"/>
      <c r="DCI179" s="267"/>
      <c r="DCJ179" s="267"/>
      <c r="DCK179" s="267"/>
      <c r="DCL179" s="267"/>
      <c r="DCM179" s="267"/>
      <c r="DCN179" s="267"/>
      <c r="DCO179" s="267"/>
      <c r="DCP179" s="267"/>
      <c r="DCQ179" s="267"/>
      <c r="DCR179" s="267"/>
      <c r="DCS179" s="267"/>
      <c r="DCT179" s="267"/>
      <c r="DCU179" s="88"/>
      <c r="DCV179" s="267"/>
      <c r="DCW179" s="267"/>
      <c r="DCX179" s="88"/>
      <c r="DCY179" s="89"/>
      <c r="DCZ179" s="88"/>
      <c r="DDA179" s="267"/>
      <c r="DDB179" s="267"/>
      <c r="DDC179" s="267"/>
      <c r="DDD179" s="267"/>
      <c r="DDE179" s="267"/>
      <c r="DDF179" s="267"/>
      <c r="DDG179" s="267"/>
      <c r="DDH179" s="267"/>
      <c r="DDI179" s="267"/>
      <c r="DDJ179" s="267"/>
      <c r="DDK179" s="267"/>
      <c r="DDL179" s="267"/>
      <c r="DDM179" s="88"/>
      <c r="DDN179" s="267"/>
      <c r="DDO179" s="267"/>
      <c r="DDP179" s="88"/>
      <c r="DDQ179" s="89"/>
      <c r="DDR179" s="88"/>
      <c r="DDS179" s="267"/>
      <c r="DDT179" s="267"/>
      <c r="DDU179" s="267"/>
      <c r="DDV179" s="267"/>
      <c r="DDW179" s="267"/>
      <c r="DDX179" s="267"/>
      <c r="DDY179" s="267"/>
      <c r="DDZ179" s="267"/>
      <c r="DEA179" s="267"/>
      <c r="DEB179" s="267"/>
      <c r="DEC179" s="267"/>
      <c r="DED179" s="267"/>
      <c r="DEE179" s="88"/>
      <c r="DEF179" s="267"/>
      <c r="DEG179" s="267"/>
      <c r="DEH179" s="88"/>
      <c r="DEI179" s="89"/>
      <c r="DEJ179" s="88"/>
      <c r="DEK179" s="267"/>
      <c r="DEL179" s="267"/>
      <c r="DEM179" s="267"/>
      <c r="DEN179" s="267"/>
      <c r="DEO179" s="267"/>
      <c r="DEP179" s="267"/>
      <c r="DEQ179" s="267"/>
      <c r="DER179" s="267"/>
      <c r="DES179" s="267"/>
      <c r="DET179" s="267"/>
      <c r="DEU179" s="267"/>
      <c r="DEV179" s="267"/>
      <c r="DEW179" s="88"/>
      <c r="DEX179" s="267"/>
      <c r="DEY179" s="267"/>
      <c r="DEZ179" s="88"/>
      <c r="DFA179" s="89"/>
      <c r="DFB179" s="88"/>
      <c r="DFC179" s="267"/>
      <c r="DFD179" s="267"/>
      <c r="DFE179" s="267"/>
      <c r="DFF179" s="267"/>
      <c r="DFG179" s="267"/>
      <c r="DFH179" s="267"/>
      <c r="DFI179" s="267"/>
      <c r="DFJ179" s="267"/>
      <c r="DFK179" s="267"/>
      <c r="DFL179" s="267"/>
      <c r="DFM179" s="267"/>
      <c r="DFN179" s="267"/>
      <c r="DFO179" s="88"/>
      <c r="DFP179" s="267"/>
      <c r="DFQ179" s="267"/>
      <c r="DFR179" s="88"/>
      <c r="DFS179" s="89"/>
      <c r="DFT179" s="88"/>
      <c r="DFU179" s="267"/>
      <c r="DFV179" s="267"/>
      <c r="DFW179" s="267"/>
      <c r="DFX179" s="267"/>
      <c r="DFY179" s="267"/>
      <c r="DFZ179" s="267"/>
      <c r="DGA179" s="267"/>
      <c r="DGB179" s="267"/>
      <c r="DGC179" s="267"/>
      <c r="DGD179" s="267"/>
      <c r="DGE179" s="267"/>
      <c r="DGF179" s="267"/>
      <c r="DGG179" s="88"/>
      <c r="DGH179" s="267"/>
      <c r="DGI179" s="267"/>
      <c r="DGJ179" s="88"/>
      <c r="DGK179" s="89"/>
      <c r="DGL179" s="88"/>
      <c r="DGM179" s="267"/>
      <c r="DGN179" s="267"/>
      <c r="DGO179" s="267"/>
      <c r="DGP179" s="267"/>
      <c r="DGQ179" s="267"/>
      <c r="DGR179" s="267"/>
      <c r="DGS179" s="267"/>
      <c r="DGT179" s="267"/>
      <c r="DGU179" s="267"/>
      <c r="DGV179" s="267"/>
      <c r="DGW179" s="267"/>
      <c r="DGX179" s="267"/>
      <c r="DGY179" s="88"/>
      <c r="DGZ179" s="267"/>
      <c r="DHA179" s="267"/>
      <c r="DHB179" s="88"/>
      <c r="DHC179" s="89"/>
      <c r="DHD179" s="88"/>
      <c r="DHE179" s="267"/>
      <c r="DHF179" s="267"/>
      <c r="DHG179" s="267"/>
      <c r="DHH179" s="267"/>
      <c r="DHI179" s="267"/>
      <c r="DHJ179" s="267"/>
      <c r="DHK179" s="267"/>
      <c r="DHL179" s="267"/>
      <c r="DHM179" s="267"/>
      <c r="DHN179" s="267"/>
      <c r="DHO179" s="267"/>
      <c r="DHP179" s="267"/>
      <c r="DHQ179" s="88"/>
      <c r="DHR179" s="267"/>
      <c r="DHS179" s="267"/>
      <c r="DHT179" s="88"/>
      <c r="DHU179" s="89"/>
      <c r="DHV179" s="88"/>
      <c r="DHW179" s="267"/>
      <c r="DHX179" s="267"/>
      <c r="DHY179" s="267"/>
      <c r="DHZ179" s="267"/>
      <c r="DIA179" s="267"/>
      <c r="DIB179" s="267"/>
      <c r="DIC179" s="267"/>
      <c r="DID179" s="267"/>
      <c r="DIE179" s="267"/>
      <c r="DIF179" s="267"/>
      <c r="DIG179" s="267"/>
      <c r="DIH179" s="267"/>
      <c r="DII179" s="88"/>
      <c r="DIJ179" s="267"/>
      <c r="DIK179" s="267"/>
      <c r="DIL179" s="88"/>
      <c r="DIM179" s="89"/>
      <c r="DIN179" s="88"/>
      <c r="DIO179" s="267"/>
      <c r="DIP179" s="267"/>
      <c r="DIQ179" s="267"/>
      <c r="DIR179" s="267"/>
      <c r="DIS179" s="267"/>
      <c r="DIT179" s="267"/>
      <c r="DIU179" s="267"/>
      <c r="DIV179" s="267"/>
      <c r="DIW179" s="267"/>
      <c r="DIX179" s="267"/>
      <c r="DIY179" s="267"/>
      <c r="DIZ179" s="267"/>
      <c r="DJA179" s="88"/>
      <c r="DJB179" s="267"/>
      <c r="DJC179" s="267"/>
      <c r="DJD179" s="88"/>
      <c r="DJE179" s="89"/>
      <c r="DJF179" s="88"/>
      <c r="DJG179" s="267"/>
      <c r="DJH179" s="267"/>
      <c r="DJI179" s="267"/>
      <c r="DJJ179" s="267"/>
      <c r="DJK179" s="267"/>
      <c r="DJL179" s="267"/>
      <c r="DJM179" s="267"/>
      <c r="DJN179" s="267"/>
      <c r="DJO179" s="267"/>
      <c r="DJP179" s="267"/>
      <c r="DJQ179" s="267"/>
      <c r="DJR179" s="267"/>
      <c r="DJS179" s="88"/>
      <c r="DJT179" s="267"/>
      <c r="DJU179" s="267"/>
      <c r="DJV179" s="88"/>
      <c r="DJW179" s="89"/>
      <c r="DJX179" s="88"/>
      <c r="DJY179" s="267"/>
      <c r="DJZ179" s="267"/>
      <c r="DKA179" s="267"/>
      <c r="DKB179" s="267"/>
      <c r="DKC179" s="267"/>
      <c r="DKD179" s="267"/>
      <c r="DKE179" s="267"/>
      <c r="DKF179" s="267"/>
      <c r="DKG179" s="267"/>
      <c r="DKH179" s="267"/>
      <c r="DKI179" s="267"/>
      <c r="DKJ179" s="267"/>
      <c r="DKK179" s="88"/>
      <c r="DKL179" s="267"/>
      <c r="DKM179" s="267"/>
      <c r="DKN179" s="88"/>
      <c r="DKO179" s="89"/>
      <c r="DKP179" s="88"/>
      <c r="DKQ179" s="267"/>
      <c r="DKR179" s="267"/>
      <c r="DKS179" s="267"/>
      <c r="DKT179" s="267"/>
      <c r="DKU179" s="267"/>
      <c r="DKV179" s="267"/>
      <c r="DKW179" s="267"/>
      <c r="DKX179" s="267"/>
      <c r="DKY179" s="267"/>
      <c r="DKZ179" s="267"/>
      <c r="DLA179" s="267"/>
      <c r="DLB179" s="267"/>
      <c r="DLC179" s="88"/>
      <c r="DLD179" s="267"/>
      <c r="DLE179" s="267"/>
      <c r="DLF179" s="88"/>
      <c r="DLG179" s="89"/>
      <c r="DLH179" s="88"/>
      <c r="DLI179" s="267"/>
      <c r="DLJ179" s="267"/>
      <c r="DLK179" s="267"/>
      <c r="DLL179" s="267"/>
      <c r="DLM179" s="267"/>
      <c r="DLN179" s="267"/>
      <c r="DLO179" s="267"/>
      <c r="DLP179" s="267"/>
      <c r="DLQ179" s="267"/>
      <c r="DLR179" s="267"/>
      <c r="DLS179" s="267"/>
      <c r="DLT179" s="267"/>
      <c r="DLU179" s="88"/>
      <c r="DLV179" s="267"/>
      <c r="DLW179" s="267"/>
      <c r="DLX179" s="88"/>
      <c r="DLY179" s="89"/>
      <c r="DLZ179" s="88"/>
      <c r="DMA179" s="267"/>
      <c r="DMB179" s="267"/>
      <c r="DMC179" s="267"/>
      <c r="DMD179" s="267"/>
      <c r="DME179" s="267"/>
      <c r="DMF179" s="267"/>
      <c r="DMG179" s="267"/>
      <c r="DMH179" s="267"/>
      <c r="DMI179" s="267"/>
      <c r="DMJ179" s="267"/>
      <c r="DMK179" s="267"/>
      <c r="DML179" s="267"/>
      <c r="DMM179" s="88"/>
      <c r="DMN179" s="267"/>
      <c r="DMO179" s="267"/>
      <c r="DMP179" s="88"/>
      <c r="DMQ179" s="89"/>
      <c r="DMR179" s="88"/>
      <c r="DMS179" s="267"/>
      <c r="DMT179" s="267"/>
      <c r="DMU179" s="267"/>
      <c r="DMV179" s="267"/>
      <c r="DMW179" s="267"/>
      <c r="DMX179" s="267"/>
      <c r="DMY179" s="267"/>
      <c r="DMZ179" s="267"/>
      <c r="DNA179" s="267"/>
      <c r="DNB179" s="267"/>
      <c r="DNC179" s="267"/>
      <c r="DND179" s="267"/>
      <c r="DNE179" s="88"/>
      <c r="DNF179" s="267"/>
      <c r="DNG179" s="267"/>
      <c r="DNH179" s="88"/>
      <c r="DNI179" s="89"/>
      <c r="DNJ179" s="88"/>
      <c r="DNK179" s="267"/>
      <c r="DNL179" s="267"/>
      <c r="DNM179" s="267"/>
      <c r="DNN179" s="267"/>
      <c r="DNO179" s="267"/>
      <c r="DNP179" s="267"/>
      <c r="DNQ179" s="267"/>
      <c r="DNR179" s="267"/>
      <c r="DNS179" s="267"/>
      <c r="DNT179" s="267"/>
      <c r="DNU179" s="267"/>
      <c r="DNV179" s="267"/>
      <c r="DNW179" s="88"/>
      <c r="DNX179" s="267"/>
      <c r="DNY179" s="267"/>
      <c r="DNZ179" s="88"/>
      <c r="DOA179" s="89"/>
      <c r="DOB179" s="88"/>
      <c r="DOC179" s="267"/>
      <c r="DOD179" s="267"/>
      <c r="DOE179" s="267"/>
      <c r="DOF179" s="267"/>
      <c r="DOG179" s="267"/>
      <c r="DOH179" s="267"/>
      <c r="DOI179" s="267"/>
      <c r="DOJ179" s="267"/>
      <c r="DOK179" s="267"/>
      <c r="DOL179" s="267"/>
      <c r="DOM179" s="267"/>
      <c r="DON179" s="267"/>
      <c r="DOO179" s="88"/>
      <c r="DOP179" s="267"/>
      <c r="DOQ179" s="267"/>
      <c r="DOR179" s="88"/>
      <c r="DOS179" s="89"/>
      <c r="DOT179" s="88"/>
      <c r="DOU179" s="267"/>
      <c r="DOV179" s="267"/>
      <c r="DOW179" s="267"/>
      <c r="DOX179" s="267"/>
      <c r="DOY179" s="267"/>
      <c r="DOZ179" s="267"/>
      <c r="DPA179" s="267"/>
      <c r="DPB179" s="267"/>
      <c r="DPC179" s="267"/>
      <c r="DPD179" s="267"/>
      <c r="DPE179" s="267"/>
      <c r="DPF179" s="267"/>
      <c r="DPG179" s="88"/>
      <c r="DPH179" s="267"/>
      <c r="DPI179" s="267"/>
      <c r="DPJ179" s="88"/>
      <c r="DPK179" s="89"/>
      <c r="DPL179" s="88"/>
      <c r="DPM179" s="267"/>
      <c r="DPN179" s="267"/>
      <c r="DPO179" s="267"/>
      <c r="DPP179" s="267"/>
      <c r="DPQ179" s="267"/>
      <c r="DPR179" s="267"/>
      <c r="DPS179" s="267"/>
      <c r="DPT179" s="267"/>
      <c r="DPU179" s="267"/>
      <c r="DPV179" s="267"/>
      <c r="DPW179" s="267"/>
      <c r="DPX179" s="267"/>
      <c r="DPY179" s="88"/>
      <c r="DPZ179" s="267"/>
      <c r="DQA179" s="267"/>
      <c r="DQB179" s="88"/>
      <c r="DQC179" s="89"/>
      <c r="DQD179" s="88"/>
      <c r="DQE179" s="267"/>
      <c r="DQF179" s="267"/>
      <c r="DQG179" s="267"/>
      <c r="DQH179" s="267"/>
      <c r="DQI179" s="267"/>
      <c r="DQJ179" s="267"/>
      <c r="DQK179" s="267"/>
      <c r="DQL179" s="267"/>
      <c r="DQM179" s="267"/>
      <c r="DQN179" s="267"/>
      <c r="DQO179" s="267"/>
      <c r="DQP179" s="267"/>
      <c r="DQQ179" s="88"/>
      <c r="DQR179" s="267"/>
      <c r="DQS179" s="267"/>
      <c r="DQT179" s="88"/>
      <c r="DQU179" s="89"/>
      <c r="DQV179" s="88"/>
      <c r="DQW179" s="267"/>
      <c r="DQX179" s="267"/>
      <c r="DQY179" s="267"/>
      <c r="DQZ179" s="267"/>
      <c r="DRA179" s="267"/>
      <c r="DRB179" s="267"/>
      <c r="DRC179" s="267"/>
      <c r="DRD179" s="267"/>
      <c r="DRE179" s="267"/>
      <c r="DRF179" s="267"/>
      <c r="DRG179" s="267"/>
      <c r="DRH179" s="267"/>
      <c r="DRI179" s="88"/>
      <c r="DRJ179" s="267"/>
      <c r="DRK179" s="267"/>
      <c r="DRL179" s="88"/>
      <c r="DRM179" s="89"/>
      <c r="DRN179" s="88"/>
      <c r="DRO179" s="267"/>
      <c r="DRP179" s="267"/>
      <c r="DRQ179" s="267"/>
      <c r="DRR179" s="267"/>
      <c r="DRS179" s="267"/>
      <c r="DRT179" s="267"/>
      <c r="DRU179" s="267"/>
      <c r="DRV179" s="267"/>
      <c r="DRW179" s="267"/>
      <c r="DRX179" s="267"/>
      <c r="DRY179" s="267"/>
      <c r="DRZ179" s="267"/>
      <c r="DSA179" s="88"/>
      <c r="DSB179" s="267"/>
      <c r="DSC179" s="267"/>
      <c r="DSD179" s="88"/>
      <c r="DSE179" s="89"/>
      <c r="DSF179" s="88"/>
      <c r="DSG179" s="267"/>
      <c r="DSH179" s="267"/>
      <c r="DSI179" s="267"/>
      <c r="DSJ179" s="267"/>
      <c r="DSK179" s="267"/>
      <c r="DSL179" s="267"/>
      <c r="DSM179" s="267"/>
      <c r="DSN179" s="267"/>
      <c r="DSO179" s="267"/>
      <c r="DSP179" s="267"/>
      <c r="DSQ179" s="267"/>
      <c r="DSR179" s="267"/>
      <c r="DSS179" s="88"/>
      <c r="DST179" s="267"/>
      <c r="DSU179" s="267"/>
      <c r="DSV179" s="88"/>
      <c r="DSW179" s="89"/>
      <c r="DSX179" s="88"/>
      <c r="DSY179" s="267"/>
      <c r="DSZ179" s="267"/>
      <c r="DTA179" s="267"/>
      <c r="DTB179" s="267"/>
      <c r="DTC179" s="267"/>
      <c r="DTD179" s="267"/>
      <c r="DTE179" s="267"/>
      <c r="DTF179" s="267"/>
      <c r="DTG179" s="267"/>
      <c r="DTH179" s="267"/>
      <c r="DTI179" s="267"/>
      <c r="DTJ179" s="267"/>
      <c r="DTK179" s="88"/>
      <c r="DTL179" s="267"/>
      <c r="DTM179" s="267"/>
      <c r="DTN179" s="88"/>
      <c r="DTO179" s="89"/>
      <c r="DTP179" s="88"/>
      <c r="DTQ179" s="267"/>
      <c r="DTR179" s="267"/>
      <c r="DTS179" s="267"/>
      <c r="DTT179" s="267"/>
      <c r="DTU179" s="267"/>
      <c r="DTV179" s="267"/>
      <c r="DTW179" s="267"/>
      <c r="DTX179" s="267"/>
      <c r="DTY179" s="267"/>
      <c r="DTZ179" s="267"/>
      <c r="DUA179" s="267"/>
      <c r="DUB179" s="267"/>
      <c r="DUC179" s="88"/>
      <c r="DUD179" s="267"/>
      <c r="DUE179" s="267"/>
      <c r="DUF179" s="88"/>
      <c r="DUG179" s="89"/>
      <c r="DUH179" s="88"/>
      <c r="DUI179" s="267"/>
      <c r="DUJ179" s="267"/>
      <c r="DUK179" s="267"/>
      <c r="DUL179" s="267"/>
      <c r="DUM179" s="267"/>
      <c r="DUN179" s="267"/>
      <c r="DUO179" s="267"/>
      <c r="DUP179" s="267"/>
      <c r="DUQ179" s="267"/>
      <c r="DUR179" s="267"/>
      <c r="DUS179" s="267"/>
      <c r="DUT179" s="267"/>
      <c r="DUU179" s="88"/>
      <c r="DUV179" s="267"/>
      <c r="DUW179" s="267"/>
      <c r="DUX179" s="88"/>
      <c r="DUY179" s="89"/>
      <c r="DUZ179" s="88"/>
      <c r="DVA179" s="267"/>
      <c r="DVB179" s="267"/>
      <c r="DVC179" s="267"/>
      <c r="DVD179" s="267"/>
      <c r="DVE179" s="267"/>
      <c r="DVF179" s="267"/>
      <c r="DVG179" s="267"/>
      <c r="DVH179" s="267"/>
      <c r="DVI179" s="267"/>
      <c r="DVJ179" s="267"/>
      <c r="DVK179" s="267"/>
      <c r="DVL179" s="267"/>
      <c r="DVM179" s="88"/>
      <c r="DVN179" s="267"/>
      <c r="DVO179" s="267"/>
      <c r="DVP179" s="88"/>
      <c r="DVQ179" s="89"/>
      <c r="DVR179" s="88"/>
      <c r="DVS179" s="267"/>
      <c r="DVT179" s="267"/>
      <c r="DVU179" s="267"/>
      <c r="DVV179" s="267"/>
      <c r="DVW179" s="267"/>
      <c r="DVX179" s="267"/>
      <c r="DVY179" s="267"/>
      <c r="DVZ179" s="267"/>
      <c r="DWA179" s="267"/>
      <c r="DWB179" s="267"/>
      <c r="DWC179" s="267"/>
      <c r="DWD179" s="267"/>
      <c r="DWE179" s="88"/>
      <c r="DWF179" s="267"/>
      <c r="DWG179" s="267"/>
      <c r="DWH179" s="88"/>
      <c r="DWI179" s="89"/>
      <c r="DWJ179" s="88"/>
      <c r="DWK179" s="267"/>
      <c r="DWL179" s="267"/>
      <c r="DWM179" s="267"/>
      <c r="DWN179" s="267"/>
      <c r="DWO179" s="267"/>
      <c r="DWP179" s="267"/>
      <c r="DWQ179" s="267"/>
      <c r="DWR179" s="267"/>
      <c r="DWS179" s="267"/>
      <c r="DWT179" s="267"/>
      <c r="DWU179" s="267"/>
      <c r="DWV179" s="267"/>
      <c r="DWW179" s="88"/>
      <c r="DWX179" s="267"/>
      <c r="DWY179" s="267"/>
      <c r="DWZ179" s="88"/>
      <c r="DXA179" s="89"/>
      <c r="DXB179" s="88"/>
      <c r="DXC179" s="267"/>
      <c r="DXD179" s="267"/>
      <c r="DXE179" s="267"/>
      <c r="DXF179" s="267"/>
      <c r="DXG179" s="267"/>
      <c r="DXH179" s="267"/>
      <c r="DXI179" s="267"/>
      <c r="DXJ179" s="267"/>
      <c r="DXK179" s="267"/>
      <c r="DXL179" s="267"/>
      <c r="DXM179" s="267"/>
      <c r="DXN179" s="267"/>
      <c r="DXO179" s="88"/>
      <c r="DXP179" s="267"/>
      <c r="DXQ179" s="267"/>
      <c r="DXR179" s="88"/>
      <c r="DXS179" s="89"/>
      <c r="DXT179" s="88"/>
      <c r="DXU179" s="267"/>
      <c r="DXV179" s="267"/>
      <c r="DXW179" s="267"/>
      <c r="DXX179" s="267"/>
      <c r="DXY179" s="267"/>
      <c r="DXZ179" s="267"/>
      <c r="DYA179" s="267"/>
      <c r="DYB179" s="267"/>
      <c r="DYC179" s="267"/>
      <c r="DYD179" s="267"/>
      <c r="DYE179" s="267"/>
      <c r="DYF179" s="267"/>
      <c r="DYG179" s="88"/>
      <c r="DYH179" s="267"/>
      <c r="DYI179" s="267"/>
      <c r="DYJ179" s="88"/>
      <c r="DYK179" s="89"/>
      <c r="DYL179" s="88"/>
      <c r="DYM179" s="267"/>
      <c r="DYN179" s="267"/>
      <c r="DYO179" s="267"/>
      <c r="DYP179" s="267"/>
      <c r="DYQ179" s="267"/>
      <c r="DYR179" s="267"/>
      <c r="DYS179" s="267"/>
      <c r="DYT179" s="267"/>
      <c r="DYU179" s="267"/>
      <c r="DYV179" s="267"/>
      <c r="DYW179" s="267"/>
      <c r="DYX179" s="267"/>
      <c r="DYY179" s="88"/>
      <c r="DYZ179" s="267"/>
      <c r="DZA179" s="267"/>
      <c r="DZB179" s="88"/>
      <c r="DZC179" s="89"/>
      <c r="DZD179" s="88"/>
      <c r="DZE179" s="267"/>
      <c r="DZF179" s="267"/>
      <c r="DZG179" s="267"/>
      <c r="DZH179" s="267"/>
      <c r="DZI179" s="267"/>
      <c r="DZJ179" s="267"/>
      <c r="DZK179" s="267"/>
      <c r="DZL179" s="267"/>
      <c r="DZM179" s="267"/>
      <c r="DZN179" s="267"/>
      <c r="DZO179" s="267"/>
      <c r="DZP179" s="267"/>
      <c r="DZQ179" s="88"/>
      <c r="DZR179" s="267"/>
      <c r="DZS179" s="267"/>
      <c r="DZT179" s="88"/>
      <c r="DZU179" s="89"/>
      <c r="DZV179" s="88"/>
      <c r="DZW179" s="267"/>
      <c r="DZX179" s="267"/>
      <c r="DZY179" s="267"/>
      <c r="DZZ179" s="267"/>
      <c r="EAA179" s="267"/>
      <c r="EAB179" s="267"/>
      <c r="EAC179" s="267"/>
      <c r="EAD179" s="267"/>
      <c r="EAE179" s="267"/>
      <c r="EAF179" s="267"/>
      <c r="EAG179" s="267"/>
      <c r="EAH179" s="267"/>
      <c r="EAI179" s="88"/>
      <c r="EAJ179" s="267"/>
      <c r="EAK179" s="267"/>
      <c r="EAL179" s="88"/>
      <c r="EAM179" s="89"/>
      <c r="EAN179" s="88"/>
      <c r="EAO179" s="267"/>
      <c r="EAP179" s="267"/>
      <c r="EAQ179" s="267"/>
      <c r="EAR179" s="267"/>
      <c r="EAS179" s="267"/>
      <c r="EAT179" s="267"/>
      <c r="EAU179" s="267"/>
      <c r="EAV179" s="267"/>
      <c r="EAW179" s="267"/>
      <c r="EAX179" s="267"/>
      <c r="EAY179" s="267"/>
      <c r="EAZ179" s="267"/>
      <c r="EBA179" s="88"/>
      <c r="EBB179" s="267"/>
      <c r="EBC179" s="267"/>
      <c r="EBD179" s="88"/>
      <c r="EBE179" s="89"/>
      <c r="EBF179" s="88"/>
      <c r="EBG179" s="267"/>
      <c r="EBH179" s="267"/>
      <c r="EBI179" s="267"/>
      <c r="EBJ179" s="267"/>
      <c r="EBK179" s="267"/>
      <c r="EBL179" s="267"/>
      <c r="EBM179" s="267"/>
      <c r="EBN179" s="267"/>
      <c r="EBO179" s="267"/>
      <c r="EBP179" s="267"/>
      <c r="EBQ179" s="267"/>
      <c r="EBR179" s="267"/>
      <c r="EBS179" s="88"/>
      <c r="EBT179" s="267"/>
      <c r="EBU179" s="267"/>
      <c r="EBV179" s="88"/>
      <c r="EBW179" s="89"/>
      <c r="EBX179" s="88"/>
      <c r="EBY179" s="267"/>
      <c r="EBZ179" s="267"/>
      <c r="ECA179" s="267"/>
      <c r="ECB179" s="267"/>
      <c r="ECC179" s="267"/>
      <c r="ECD179" s="267"/>
      <c r="ECE179" s="267"/>
      <c r="ECF179" s="267"/>
      <c r="ECG179" s="267"/>
      <c r="ECH179" s="267"/>
      <c r="ECI179" s="267"/>
      <c r="ECJ179" s="267"/>
      <c r="ECK179" s="88"/>
      <c r="ECL179" s="267"/>
      <c r="ECM179" s="267"/>
      <c r="ECN179" s="88"/>
      <c r="ECO179" s="89"/>
      <c r="ECP179" s="88"/>
      <c r="ECQ179" s="267"/>
      <c r="ECR179" s="267"/>
      <c r="ECS179" s="267"/>
      <c r="ECT179" s="267"/>
      <c r="ECU179" s="267"/>
      <c r="ECV179" s="267"/>
      <c r="ECW179" s="267"/>
      <c r="ECX179" s="267"/>
      <c r="ECY179" s="267"/>
      <c r="ECZ179" s="267"/>
      <c r="EDA179" s="267"/>
      <c r="EDB179" s="267"/>
      <c r="EDC179" s="88"/>
      <c r="EDD179" s="267"/>
      <c r="EDE179" s="267"/>
      <c r="EDF179" s="88"/>
      <c r="EDG179" s="89"/>
      <c r="EDH179" s="88"/>
      <c r="EDI179" s="267"/>
      <c r="EDJ179" s="267"/>
      <c r="EDK179" s="267"/>
      <c r="EDL179" s="267"/>
      <c r="EDM179" s="267"/>
      <c r="EDN179" s="267"/>
      <c r="EDO179" s="267"/>
      <c r="EDP179" s="267"/>
      <c r="EDQ179" s="267"/>
      <c r="EDR179" s="267"/>
      <c r="EDS179" s="267"/>
      <c r="EDT179" s="267"/>
      <c r="EDU179" s="88"/>
      <c r="EDV179" s="267"/>
      <c r="EDW179" s="267"/>
      <c r="EDX179" s="88"/>
      <c r="EDY179" s="89"/>
      <c r="EDZ179" s="88"/>
      <c r="EEA179" s="267"/>
      <c r="EEB179" s="267"/>
      <c r="EEC179" s="267"/>
      <c r="EED179" s="267"/>
      <c r="EEE179" s="267"/>
      <c r="EEF179" s="267"/>
      <c r="EEG179" s="267"/>
      <c r="EEH179" s="267"/>
      <c r="EEI179" s="267"/>
      <c r="EEJ179" s="267"/>
      <c r="EEK179" s="267"/>
      <c r="EEL179" s="267"/>
      <c r="EEM179" s="88"/>
      <c r="EEN179" s="267"/>
      <c r="EEO179" s="267"/>
      <c r="EEP179" s="88"/>
      <c r="EEQ179" s="89"/>
      <c r="EER179" s="88"/>
      <c r="EES179" s="267"/>
      <c r="EET179" s="267"/>
      <c r="EEU179" s="267"/>
      <c r="EEV179" s="267"/>
      <c r="EEW179" s="267"/>
      <c r="EEX179" s="267"/>
      <c r="EEY179" s="267"/>
      <c r="EEZ179" s="267"/>
      <c r="EFA179" s="267"/>
      <c r="EFB179" s="267"/>
      <c r="EFC179" s="267"/>
      <c r="EFD179" s="267"/>
      <c r="EFE179" s="88"/>
      <c r="EFF179" s="267"/>
      <c r="EFG179" s="267"/>
      <c r="EFH179" s="88"/>
      <c r="EFI179" s="89"/>
      <c r="EFJ179" s="88"/>
      <c r="EFK179" s="267"/>
      <c r="EFL179" s="267"/>
      <c r="EFM179" s="267"/>
      <c r="EFN179" s="267"/>
      <c r="EFO179" s="267"/>
      <c r="EFP179" s="267"/>
      <c r="EFQ179" s="267"/>
      <c r="EFR179" s="267"/>
      <c r="EFS179" s="267"/>
      <c r="EFT179" s="267"/>
      <c r="EFU179" s="267"/>
      <c r="EFV179" s="267"/>
      <c r="EFW179" s="88"/>
      <c r="EFX179" s="267"/>
      <c r="EFY179" s="267"/>
      <c r="EFZ179" s="88"/>
      <c r="EGA179" s="89"/>
      <c r="EGB179" s="88"/>
      <c r="EGC179" s="267"/>
      <c r="EGD179" s="267"/>
      <c r="EGE179" s="267"/>
      <c r="EGF179" s="267"/>
      <c r="EGG179" s="267"/>
      <c r="EGH179" s="267"/>
      <c r="EGI179" s="267"/>
      <c r="EGJ179" s="267"/>
      <c r="EGK179" s="267"/>
      <c r="EGL179" s="267"/>
      <c r="EGM179" s="267"/>
      <c r="EGN179" s="267"/>
      <c r="EGO179" s="88"/>
      <c r="EGP179" s="267"/>
      <c r="EGQ179" s="267"/>
      <c r="EGR179" s="88"/>
      <c r="EGS179" s="89"/>
      <c r="EGT179" s="88"/>
      <c r="EGU179" s="267"/>
      <c r="EGV179" s="267"/>
      <c r="EGW179" s="267"/>
      <c r="EGX179" s="267"/>
      <c r="EGY179" s="267"/>
      <c r="EGZ179" s="267"/>
      <c r="EHA179" s="267"/>
      <c r="EHB179" s="267"/>
      <c r="EHC179" s="267"/>
      <c r="EHD179" s="267"/>
      <c r="EHE179" s="267"/>
      <c r="EHF179" s="267"/>
      <c r="EHG179" s="88"/>
      <c r="EHH179" s="267"/>
      <c r="EHI179" s="267"/>
      <c r="EHJ179" s="88"/>
      <c r="EHK179" s="89"/>
      <c r="EHL179" s="88"/>
      <c r="EHM179" s="267"/>
      <c r="EHN179" s="267"/>
      <c r="EHO179" s="267"/>
      <c r="EHP179" s="267"/>
      <c r="EHQ179" s="267"/>
      <c r="EHR179" s="267"/>
      <c r="EHS179" s="267"/>
      <c r="EHT179" s="267"/>
      <c r="EHU179" s="267"/>
      <c r="EHV179" s="267"/>
      <c r="EHW179" s="267"/>
      <c r="EHX179" s="267"/>
      <c r="EHY179" s="88"/>
      <c r="EHZ179" s="267"/>
      <c r="EIA179" s="267"/>
      <c r="EIB179" s="88"/>
      <c r="EIC179" s="89"/>
      <c r="EID179" s="88"/>
      <c r="EIE179" s="267"/>
      <c r="EIF179" s="267"/>
      <c r="EIG179" s="267"/>
      <c r="EIH179" s="267"/>
      <c r="EII179" s="267"/>
      <c r="EIJ179" s="267"/>
      <c r="EIK179" s="267"/>
      <c r="EIL179" s="267"/>
      <c r="EIM179" s="267"/>
      <c r="EIN179" s="267"/>
      <c r="EIO179" s="267"/>
      <c r="EIP179" s="267"/>
      <c r="EIQ179" s="88"/>
      <c r="EIR179" s="267"/>
      <c r="EIS179" s="267"/>
      <c r="EIT179" s="88"/>
      <c r="EIU179" s="89"/>
      <c r="EIV179" s="88"/>
      <c r="EIW179" s="267"/>
      <c r="EIX179" s="267"/>
      <c r="EIY179" s="267"/>
      <c r="EIZ179" s="267"/>
      <c r="EJA179" s="267"/>
      <c r="EJB179" s="267"/>
      <c r="EJC179" s="267"/>
      <c r="EJD179" s="267"/>
      <c r="EJE179" s="267"/>
      <c r="EJF179" s="267"/>
      <c r="EJG179" s="267"/>
      <c r="EJH179" s="267"/>
      <c r="EJI179" s="88"/>
      <c r="EJJ179" s="267"/>
      <c r="EJK179" s="267"/>
      <c r="EJL179" s="88"/>
      <c r="EJM179" s="89"/>
      <c r="EJN179" s="88"/>
      <c r="EJO179" s="267"/>
      <c r="EJP179" s="267"/>
      <c r="EJQ179" s="267"/>
      <c r="EJR179" s="267"/>
      <c r="EJS179" s="267"/>
      <c r="EJT179" s="267"/>
      <c r="EJU179" s="267"/>
      <c r="EJV179" s="267"/>
      <c r="EJW179" s="267"/>
      <c r="EJX179" s="267"/>
      <c r="EJY179" s="267"/>
      <c r="EJZ179" s="267"/>
      <c r="EKA179" s="88"/>
      <c r="EKB179" s="267"/>
      <c r="EKC179" s="267"/>
      <c r="EKD179" s="88"/>
      <c r="EKE179" s="89"/>
      <c r="EKF179" s="88"/>
      <c r="EKG179" s="267"/>
      <c r="EKH179" s="267"/>
      <c r="EKI179" s="267"/>
      <c r="EKJ179" s="267"/>
      <c r="EKK179" s="267"/>
      <c r="EKL179" s="267"/>
      <c r="EKM179" s="267"/>
      <c r="EKN179" s="267"/>
      <c r="EKO179" s="267"/>
      <c r="EKP179" s="267"/>
      <c r="EKQ179" s="267"/>
      <c r="EKR179" s="267"/>
      <c r="EKS179" s="88"/>
      <c r="EKT179" s="267"/>
      <c r="EKU179" s="267"/>
      <c r="EKV179" s="88"/>
      <c r="EKW179" s="89"/>
      <c r="EKX179" s="88"/>
      <c r="EKY179" s="267"/>
      <c r="EKZ179" s="267"/>
      <c r="ELA179" s="267"/>
      <c r="ELB179" s="267"/>
      <c r="ELC179" s="267"/>
      <c r="ELD179" s="267"/>
      <c r="ELE179" s="267"/>
      <c r="ELF179" s="267"/>
      <c r="ELG179" s="267"/>
      <c r="ELH179" s="267"/>
      <c r="ELI179" s="267"/>
      <c r="ELJ179" s="267"/>
      <c r="ELK179" s="88"/>
      <c r="ELL179" s="267"/>
      <c r="ELM179" s="267"/>
      <c r="ELN179" s="88"/>
      <c r="ELO179" s="89"/>
      <c r="ELP179" s="88"/>
      <c r="ELQ179" s="267"/>
      <c r="ELR179" s="267"/>
      <c r="ELS179" s="267"/>
      <c r="ELT179" s="267"/>
      <c r="ELU179" s="267"/>
      <c r="ELV179" s="267"/>
      <c r="ELW179" s="267"/>
      <c r="ELX179" s="267"/>
      <c r="ELY179" s="267"/>
      <c r="ELZ179" s="267"/>
      <c r="EMA179" s="267"/>
      <c r="EMB179" s="267"/>
      <c r="EMC179" s="88"/>
      <c r="EMD179" s="267"/>
      <c r="EME179" s="267"/>
      <c r="EMF179" s="88"/>
      <c r="EMG179" s="89"/>
      <c r="EMH179" s="88"/>
      <c r="EMI179" s="267"/>
      <c r="EMJ179" s="267"/>
      <c r="EMK179" s="267"/>
      <c r="EML179" s="267"/>
      <c r="EMM179" s="267"/>
      <c r="EMN179" s="267"/>
      <c r="EMO179" s="267"/>
      <c r="EMP179" s="267"/>
      <c r="EMQ179" s="267"/>
      <c r="EMR179" s="267"/>
      <c r="EMS179" s="267"/>
      <c r="EMT179" s="267"/>
      <c r="EMU179" s="88"/>
      <c r="EMV179" s="267"/>
      <c r="EMW179" s="267"/>
      <c r="EMX179" s="88"/>
      <c r="EMY179" s="89"/>
      <c r="EMZ179" s="88"/>
      <c r="ENA179" s="267"/>
      <c r="ENB179" s="267"/>
      <c r="ENC179" s="267"/>
      <c r="END179" s="267"/>
      <c r="ENE179" s="267"/>
      <c r="ENF179" s="267"/>
      <c r="ENG179" s="267"/>
      <c r="ENH179" s="267"/>
      <c r="ENI179" s="267"/>
      <c r="ENJ179" s="267"/>
      <c r="ENK179" s="267"/>
      <c r="ENL179" s="267"/>
      <c r="ENM179" s="88"/>
      <c r="ENN179" s="267"/>
      <c r="ENO179" s="267"/>
      <c r="ENP179" s="88"/>
      <c r="ENQ179" s="89"/>
      <c r="ENR179" s="88"/>
      <c r="ENS179" s="267"/>
      <c r="ENT179" s="267"/>
      <c r="ENU179" s="267"/>
      <c r="ENV179" s="267"/>
      <c r="ENW179" s="267"/>
      <c r="ENX179" s="267"/>
      <c r="ENY179" s="267"/>
      <c r="ENZ179" s="267"/>
      <c r="EOA179" s="267"/>
      <c r="EOB179" s="267"/>
      <c r="EOC179" s="267"/>
      <c r="EOD179" s="267"/>
      <c r="EOE179" s="88"/>
      <c r="EOF179" s="267"/>
      <c r="EOG179" s="267"/>
      <c r="EOH179" s="88"/>
      <c r="EOI179" s="89"/>
      <c r="EOJ179" s="88"/>
      <c r="EOK179" s="267"/>
      <c r="EOL179" s="267"/>
      <c r="EOM179" s="267"/>
      <c r="EON179" s="267"/>
      <c r="EOO179" s="267"/>
      <c r="EOP179" s="267"/>
      <c r="EOQ179" s="267"/>
      <c r="EOR179" s="267"/>
      <c r="EOS179" s="267"/>
      <c r="EOT179" s="267"/>
      <c r="EOU179" s="267"/>
      <c r="EOV179" s="267"/>
      <c r="EOW179" s="88"/>
      <c r="EOX179" s="267"/>
      <c r="EOY179" s="267"/>
      <c r="EOZ179" s="88"/>
      <c r="EPA179" s="89"/>
      <c r="EPB179" s="88"/>
      <c r="EPC179" s="267"/>
      <c r="EPD179" s="267"/>
      <c r="EPE179" s="267"/>
      <c r="EPF179" s="267"/>
      <c r="EPG179" s="267"/>
      <c r="EPH179" s="267"/>
      <c r="EPI179" s="267"/>
      <c r="EPJ179" s="267"/>
      <c r="EPK179" s="267"/>
      <c r="EPL179" s="267"/>
      <c r="EPM179" s="267"/>
      <c r="EPN179" s="267"/>
      <c r="EPO179" s="88"/>
      <c r="EPP179" s="267"/>
      <c r="EPQ179" s="267"/>
      <c r="EPR179" s="88"/>
      <c r="EPS179" s="89"/>
      <c r="EPT179" s="88"/>
      <c r="EPU179" s="267"/>
      <c r="EPV179" s="267"/>
      <c r="EPW179" s="267"/>
      <c r="EPX179" s="267"/>
      <c r="EPY179" s="267"/>
      <c r="EPZ179" s="267"/>
      <c r="EQA179" s="267"/>
      <c r="EQB179" s="267"/>
      <c r="EQC179" s="267"/>
      <c r="EQD179" s="267"/>
      <c r="EQE179" s="267"/>
      <c r="EQF179" s="267"/>
      <c r="EQG179" s="88"/>
      <c r="EQH179" s="267"/>
      <c r="EQI179" s="267"/>
      <c r="EQJ179" s="88"/>
      <c r="EQK179" s="89"/>
      <c r="EQL179" s="88"/>
      <c r="EQM179" s="267"/>
      <c r="EQN179" s="267"/>
      <c r="EQO179" s="267"/>
      <c r="EQP179" s="267"/>
      <c r="EQQ179" s="267"/>
      <c r="EQR179" s="267"/>
      <c r="EQS179" s="267"/>
      <c r="EQT179" s="267"/>
      <c r="EQU179" s="267"/>
      <c r="EQV179" s="267"/>
      <c r="EQW179" s="267"/>
      <c r="EQX179" s="267"/>
      <c r="EQY179" s="88"/>
      <c r="EQZ179" s="267"/>
      <c r="ERA179" s="267"/>
      <c r="ERB179" s="88"/>
      <c r="ERC179" s="89"/>
      <c r="ERD179" s="88"/>
      <c r="ERE179" s="267"/>
      <c r="ERF179" s="267"/>
      <c r="ERG179" s="267"/>
      <c r="ERH179" s="267"/>
      <c r="ERI179" s="267"/>
      <c r="ERJ179" s="267"/>
      <c r="ERK179" s="267"/>
      <c r="ERL179" s="267"/>
      <c r="ERM179" s="267"/>
      <c r="ERN179" s="267"/>
      <c r="ERO179" s="267"/>
      <c r="ERP179" s="267"/>
      <c r="ERQ179" s="88"/>
      <c r="ERR179" s="267"/>
      <c r="ERS179" s="267"/>
      <c r="ERT179" s="88"/>
      <c r="ERU179" s="89"/>
      <c r="ERV179" s="88"/>
      <c r="ERW179" s="267"/>
      <c r="ERX179" s="267"/>
      <c r="ERY179" s="267"/>
      <c r="ERZ179" s="267"/>
      <c r="ESA179" s="267"/>
      <c r="ESB179" s="267"/>
      <c r="ESC179" s="267"/>
      <c r="ESD179" s="267"/>
      <c r="ESE179" s="267"/>
      <c r="ESF179" s="267"/>
      <c r="ESG179" s="267"/>
      <c r="ESH179" s="267"/>
      <c r="ESI179" s="88"/>
      <c r="ESJ179" s="267"/>
      <c r="ESK179" s="267"/>
      <c r="ESL179" s="88"/>
      <c r="ESM179" s="89"/>
      <c r="ESN179" s="88"/>
      <c r="ESO179" s="267"/>
      <c r="ESP179" s="267"/>
      <c r="ESQ179" s="267"/>
      <c r="ESR179" s="267"/>
      <c r="ESS179" s="267"/>
      <c r="EST179" s="267"/>
      <c r="ESU179" s="267"/>
      <c r="ESV179" s="267"/>
      <c r="ESW179" s="267"/>
      <c r="ESX179" s="267"/>
      <c r="ESY179" s="267"/>
      <c r="ESZ179" s="267"/>
      <c r="ETA179" s="88"/>
      <c r="ETB179" s="267"/>
      <c r="ETC179" s="267"/>
      <c r="ETD179" s="88"/>
      <c r="ETE179" s="89"/>
      <c r="ETF179" s="88"/>
      <c r="ETG179" s="267"/>
      <c r="ETH179" s="267"/>
      <c r="ETI179" s="267"/>
      <c r="ETJ179" s="267"/>
      <c r="ETK179" s="267"/>
      <c r="ETL179" s="267"/>
      <c r="ETM179" s="267"/>
      <c r="ETN179" s="267"/>
      <c r="ETO179" s="267"/>
      <c r="ETP179" s="267"/>
      <c r="ETQ179" s="267"/>
      <c r="ETR179" s="267"/>
      <c r="ETS179" s="88"/>
      <c r="ETT179" s="267"/>
      <c r="ETU179" s="267"/>
      <c r="ETV179" s="88"/>
      <c r="ETW179" s="89"/>
      <c r="ETX179" s="88"/>
      <c r="ETY179" s="267"/>
      <c r="ETZ179" s="267"/>
      <c r="EUA179" s="267"/>
      <c r="EUB179" s="267"/>
      <c r="EUC179" s="267"/>
      <c r="EUD179" s="267"/>
      <c r="EUE179" s="267"/>
      <c r="EUF179" s="267"/>
      <c r="EUG179" s="267"/>
      <c r="EUH179" s="267"/>
      <c r="EUI179" s="267"/>
      <c r="EUJ179" s="267"/>
      <c r="EUK179" s="88"/>
      <c r="EUL179" s="267"/>
      <c r="EUM179" s="267"/>
      <c r="EUN179" s="88"/>
      <c r="EUO179" s="89"/>
      <c r="EUP179" s="88"/>
      <c r="EUQ179" s="267"/>
      <c r="EUR179" s="267"/>
      <c r="EUS179" s="267"/>
      <c r="EUT179" s="267"/>
      <c r="EUU179" s="267"/>
      <c r="EUV179" s="267"/>
      <c r="EUW179" s="267"/>
      <c r="EUX179" s="267"/>
      <c r="EUY179" s="267"/>
      <c r="EUZ179" s="267"/>
      <c r="EVA179" s="267"/>
      <c r="EVB179" s="267"/>
      <c r="EVC179" s="88"/>
      <c r="EVD179" s="267"/>
      <c r="EVE179" s="267"/>
      <c r="EVF179" s="88"/>
      <c r="EVG179" s="89"/>
      <c r="EVH179" s="88"/>
      <c r="EVI179" s="267"/>
      <c r="EVJ179" s="267"/>
      <c r="EVK179" s="267"/>
      <c r="EVL179" s="267"/>
      <c r="EVM179" s="267"/>
      <c r="EVN179" s="267"/>
      <c r="EVO179" s="267"/>
      <c r="EVP179" s="267"/>
      <c r="EVQ179" s="267"/>
      <c r="EVR179" s="267"/>
      <c r="EVS179" s="267"/>
      <c r="EVT179" s="267"/>
      <c r="EVU179" s="88"/>
      <c r="EVV179" s="267"/>
      <c r="EVW179" s="267"/>
      <c r="EVX179" s="88"/>
      <c r="EVY179" s="89"/>
      <c r="EVZ179" s="88"/>
      <c r="EWA179" s="267"/>
      <c r="EWB179" s="267"/>
      <c r="EWC179" s="267"/>
      <c r="EWD179" s="267"/>
      <c r="EWE179" s="267"/>
      <c r="EWF179" s="267"/>
      <c r="EWG179" s="267"/>
      <c r="EWH179" s="267"/>
      <c r="EWI179" s="267"/>
      <c r="EWJ179" s="267"/>
      <c r="EWK179" s="267"/>
      <c r="EWL179" s="267"/>
      <c r="EWM179" s="88"/>
      <c r="EWN179" s="267"/>
      <c r="EWO179" s="267"/>
      <c r="EWP179" s="88"/>
      <c r="EWQ179" s="89"/>
      <c r="EWR179" s="88"/>
      <c r="EWS179" s="267"/>
      <c r="EWT179" s="267"/>
      <c r="EWU179" s="267"/>
      <c r="EWV179" s="267"/>
      <c r="EWW179" s="267"/>
      <c r="EWX179" s="267"/>
      <c r="EWY179" s="267"/>
      <c r="EWZ179" s="267"/>
      <c r="EXA179" s="267"/>
      <c r="EXB179" s="267"/>
      <c r="EXC179" s="267"/>
      <c r="EXD179" s="267"/>
      <c r="EXE179" s="88"/>
      <c r="EXF179" s="267"/>
      <c r="EXG179" s="267"/>
      <c r="EXH179" s="88"/>
      <c r="EXI179" s="89"/>
      <c r="EXJ179" s="88"/>
      <c r="EXK179" s="267"/>
      <c r="EXL179" s="267"/>
      <c r="EXM179" s="267"/>
      <c r="EXN179" s="267"/>
      <c r="EXO179" s="267"/>
      <c r="EXP179" s="267"/>
      <c r="EXQ179" s="267"/>
      <c r="EXR179" s="267"/>
      <c r="EXS179" s="267"/>
      <c r="EXT179" s="267"/>
      <c r="EXU179" s="267"/>
      <c r="EXV179" s="267"/>
      <c r="EXW179" s="88"/>
      <c r="EXX179" s="267"/>
      <c r="EXY179" s="267"/>
      <c r="EXZ179" s="88"/>
      <c r="EYA179" s="89"/>
      <c r="EYB179" s="88"/>
      <c r="EYC179" s="267"/>
      <c r="EYD179" s="267"/>
      <c r="EYE179" s="267"/>
      <c r="EYF179" s="267"/>
      <c r="EYG179" s="267"/>
      <c r="EYH179" s="267"/>
      <c r="EYI179" s="267"/>
      <c r="EYJ179" s="267"/>
      <c r="EYK179" s="267"/>
      <c r="EYL179" s="267"/>
      <c r="EYM179" s="267"/>
      <c r="EYN179" s="267"/>
      <c r="EYO179" s="88"/>
      <c r="EYP179" s="267"/>
      <c r="EYQ179" s="267"/>
      <c r="EYR179" s="88"/>
      <c r="EYS179" s="89"/>
      <c r="EYT179" s="88"/>
      <c r="EYU179" s="267"/>
      <c r="EYV179" s="267"/>
      <c r="EYW179" s="267"/>
      <c r="EYX179" s="267"/>
      <c r="EYY179" s="267"/>
      <c r="EYZ179" s="267"/>
      <c r="EZA179" s="267"/>
      <c r="EZB179" s="267"/>
      <c r="EZC179" s="267"/>
      <c r="EZD179" s="267"/>
      <c r="EZE179" s="267"/>
      <c r="EZF179" s="267"/>
      <c r="EZG179" s="88"/>
      <c r="EZH179" s="267"/>
      <c r="EZI179" s="267"/>
      <c r="EZJ179" s="88"/>
      <c r="EZK179" s="89"/>
      <c r="EZL179" s="88"/>
      <c r="EZM179" s="267"/>
      <c r="EZN179" s="267"/>
      <c r="EZO179" s="267"/>
      <c r="EZP179" s="267"/>
      <c r="EZQ179" s="267"/>
      <c r="EZR179" s="267"/>
      <c r="EZS179" s="267"/>
      <c r="EZT179" s="267"/>
      <c r="EZU179" s="267"/>
      <c r="EZV179" s="267"/>
      <c r="EZW179" s="267"/>
      <c r="EZX179" s="267"/>
      <c r="EZY179" s="88"/>
      <c r="EZZ179" s="267"/>
      <c r="FAA179" s="267"/>
      <c r="FAB179" s="88"/>
      <c r="FAC179" s="89"/>
      <c r="FAD179" s="88"/>
      <c r="FAE179" s="267"/>
      <c r="FAF179" s="267"/>
      <c r="FAG179" s="267"/>
      <c r="FAH179" s="267"/>
      <c r="FAI179" s="267"/>
      <c r="FAJ179" s="267"/>
      <c r="FAK179" s="267"/>
      <c r="FAL179" s="267"/>
      <c r="FAM179" s="267"/>
      <c r="FAN179" s="267"/>
      <c r="FAO179" s="267"/>
      <c r="FAP179" s="267"/>
      <c r="FAQ179" s="88"/>
      <c r="FAR179" s="267"/>
      <c r="FAS179" s="267"/>
      <c r="FAT179" s="88"/>
      <c r="FAU179" s="89"/>
      <c r="FAV179" s="88"/>
      <c r="FAW179" s="267"/>
      <c r="FAX179" s="267"/>
      <c r="FAY179" s="267"/>
      <c r="FAZ179" s="267"/>
      <c r="FBA179" s="267"/>
      <c r="FBB179" s="267"/>
      <c r="FBC179" s="267"/>
      <c r="FBD179" s="267"/>
      <c r="FBE179" s="267"/>
      <c r="FBF179" s="267"/>
      <c r="FBG179" s="267"/>
      <c r="FBH179" s="267"/>
      <c r="FBI179" s="88"/>
      <c r="FBJ179" s="267"/>
      <c r="FBK179" s="267"/>
      <c r="FBL179" s="88"/>
      <c r="FBM179" s="89"/>
      <c r="FBN179" s="88"/>
      <c r="FBO179" s="267"/>
      <c r="FBP179" s="267"/>
      <c r="FBQ179" s="267"/>
      <c r="FBR179" s="267"/>
      <c r="FBS179" s="267"/>
      <c r="FBT179" s="267"/>
      <c r="FBU179" s="267"/>
      <c r="FBV179" s="267"/>
      <c r="FBW179" s="267"/>
      <c r="FBX179" s="267"/>
      <c r="FBY179" s="267"/>
      <c r="FBZ179" s="267"/>
      <c r="FCA179" s="88"/>
      <c r="FCB179" s="267"/>
      <c r="FCC179" s="267"/>
      <c r="FCD179" s="88"/>
      <c r="FCE179" s="89"/>
      <c r="FCF179" s="88"/>
      <c r="FCG179" s="267"/>
      <c r="FCH179" s="267"/>
      <c r="FCI179" s="267"/>
      <c r="FCJ179" s="267"/>
      <c r="FCK179" s="267"/>
      <c r="FCL179" s="267"/>
      <c r="FCM179" s="267"/>
      <c r="FCN179" s="267"/>
      <c r="FCO179" s="267"/>
      <c r="FCP179" s="267"/>
      <c r="FCQ179" s="267"/>
      <c r="FCR179" s="267"/>
      <c r="FCS179" s="88"/>
      <c r="FCT179" s="267"/>
      <c r="FCU179" s="267"/>
      <c r="FCV179" s="88"/>
      <c r="FCW179" s="89"/>
      <c r="FCX179" s="88"/>
      <c r="FCY179" s="267"/>
      <c r="FCZ179" s="267"/>
      <c r="FDA179" s="267"/>
      <c r="FDB179" s="267"/>
      <c r="FDC179" s="267"/>
      <c r="FDD179" s="267"/>
      <c r="FDE179" s="267"/>
      <c r="FDF179" s="267"/>
      <c r="FDG179" s="267"/>
      <c r="FDH179" s="267"/>
      <c r="FDI179" s="267"/>
      <c r="FDJ179" s="267"/>
      <c r="FDK179" s="88"/>
      <c r="FDL179" s="267"/>
      <c r="FDM179" s="267"/>
      <c r="FDN179" s="88"/>
      <c r="FDO179" s="89"/>
      <c r="FDP179" s="88"/>
      <c r="FDQ179" s="267"/>
      <c r="FDR179" s="267"/>
      <c r="FDS179" s="267"/>
      <c r="FDT179" s="267"/>
      <c r="FDU179" s="267"/>
      <c r="FDV179" s="267"/>
      <c r="FDW179" s="267"/>
      <c r="FDX179" s="267"/>
      <c r="FDY179" s="267"/>
      <c r="FDZ179" s="267"/>
      <c r="FEA179" s="267"/>
      <c r="FEB179" s="267"/>
      <c r="FEC179" s="88"/>
      <c r="FED179" s="267"/>
      <c r="FEE179" s="267"/>
      <c r="FEF179" s="88"/>
      <c r="FEG179" s="89"/>
      <c r="FEH179" s="88"/>
      <c r="FEI179" s="267"/>
      <c r="FEJ179" s="267"/>
      <c r="FEK179" s="267"/>
      <c r="FEL179" s="267"/>
      <c r="FEM179" s="267"/>
      <c r="FEN179" s="267"/>
      <c r="FEO179" s="267"/>
      <c r="FEP179" s="267"/>
      <c r="FEQ179" s="267"/>
      <c r="FER179" s="267"/>
      <c r="FES179" s="267"/>
      <c r="FET179" s="267"/>
      <c r="FEU179" s="88"/>
      <c r="FEV179" s="267"/>
      <c r="FEW179" s="267"/>
      <c r="FEX179" s="88"/>
      <c r="FEY179" s="89"/>
      <c r="FEZ179" s="88"/>
      <c r="FFA179" s="267"/>
      <c r="FFB179" s="267"/>
      <c r="FFC179" s="267"/>
      <c r="FFD179" s="267"/>
      <c r="FFE179" s="267"/>
      <c r="FFF179" s="267"/>
      <c r="FFG179" s="267"/>
      <c r="FFH179" s="267"/>
      <c r="FFI179" s="267"/>
      <c r="FFJ179" s="267"/>
      <c r="FFK179" s="267"/>
      <c r="FFL179" s="267"/>
      <c r="FFM179" s="88"/>
      <c r="FFN179" s="267"/>
      <c r="FFO179" s="267"/>
      <c r="FFP179" s="88"/>
      <c r="FFQ179" s="89"/>
      <c r="FFR179" s="88"/>
      <c r="FFS179" s="267"/>
      <c r="FFT179" s="267"/>
      <c r="FFU179" s="267"/>
      <c r="FFV179" s="267"/>
      <c r="FFW179" s="267"/>
      <c r="FFX179" s="267"/>
      <c r="FFY179" s="267"/>
      <c r="FFZ179" s="267"/>
      <c r="FGA179" s="267"/>
      <c r="FGB179" s="267"/>
      <c r="FGC179" s="267"/>
      <c r="FGD179" s="267"/>
      <c r="FGE179" s="88"/>
      <c r="FGF179" s="267"/>
      <c r="FGG179" s="267"/>
      <c r="FGH179" s="88"/>
      <c r="FGI179" s="89"/>
      <c r="FGJ179" s="88"/>
      <c r="FGK179" s="267"/>
      <c r="FGL179" s="267"/>
      <c r="FGM179" s="267"/>
      <c r="FGN179" s="267"/>
      <c r="FGO179" s="267"/>
      <c r="FGP179" s="267"/>
      <c r="FGQ179" s="267"/>
      <c r="FGR179" s="267"/>
      <c r="FGS179" s="267"/>
      <c r="FGT179" s="267"/>
      <c r="FGU179" s="267"/>
      <c r="FGV179" s="267"/>
      <c r="FGW179" s="88"/>
      <c r="FGX179" s="267"/>
      <c r="FGY179" s="267"/>
      <c r="FGZ179" s="88"/>
      <c r="FHA179" s="89"/>
      <c r="FHB179" s="88"/>
      <c r="FHC179" s="267"/>
      <c r="FHD179" s="267"/>
      <c r="FHE179" s="267"/>
      <c r="FHF179" s="267"/>
      <c r="FHG179" s="267"/>
      <c r="FHH179" s="267"/>
      <c r="FHI179" s="267"/>
      <c r="FHJ179" s="267"/>
      <c r="FHK179" s="267"/>
      <c r="FHL179" s="267"/>
      <c r="FHM179" s="267"/>
      <c r="FHN179" s="267"/>
      <c r="FHO179" s="88"/>
      <c r="FHP179" s="267"/>
      <c r="FHQ179" s="267"/>
      <c r="FHR179" s="88"/>
      <c r="FHS179" s="89"/>
      <c r="FHT179" s="88"/>
      <c r="FHU179" s="267"/>
      <c r="FHV179" s="267"/>
      <c r="FHW179" s="267"/>
      <c r="FHX179" s="267"/>
      <c r="FHY179" s="267"/>
      <c r="FHZ179" s="267"/>
      <c r="FIA179" s="267"/>
      <c r="FIB179" s="267"/>
      <c r="FIC179" s="267"/>
      <c r="FID179" s="267"/>
      <c r="FIE179" s="267"/>
      <c r="FIF179" s="267"/>
      <c r="FIG179" s="88"/>
      <c r="FIH179" s="267"/>
      <c r="FII179" s="267"/>
      <c r="FIJ179" s="88"/>
      <c r="FIK179" s="89"/>
      <c r="FIL179" s="88"/>
      <c r="FIM179" s="267"/>
      <c r="FIN179" s="267"/>
      <c r="FIO179" s="267"/>
      <c r="FIP179" s="267"/>
      <c r="FIQ179" s="267"/>
      <c r="FIR179" s="267"/>
      <c r="FIS179" s="267"/>
      <c r="FIT179" s="267"/>
      <c r="FIU179" s="267"/>
      <c r="FIV179" s="267"/>
      <c r="FIW179" s="267"/>
      <c r="FIX179" s="267"/>
      <c r="FIY179" s="88"/>
      <c r="FIZ179" s="267"/>
      <c r="FJA179" s="267"/>
      <c r="FJB179" s="88"/>
      <c r="FJC179" s="89"/>
      <c r="FJD179" s="88"/>
      <c r="FJE179" s="267"/>
      <c r="FJF179" s="267"/>
      <c r="FJG179" s="267"/>
      <c r="FJH179" s="267"/>
      <c r="FJI179" s="267"/>
      <c r="FJJ179" s="267"/>
      <c r="FJK179" s="267"/>
      <c r="FJL179" s="267"/>
      <c r="FJM179" s="267"/>
      <c r="FJN179" s="267"/>
      <c r="FJO179" s="267"/>
      <c r="FJP179" s="267"/>
      <c r="FJQ179" s="88"/>
      <c r="FJR179" s="267"/>
      <c r="FJS179" s="267"/>
      <c r="FJT179" s="88"/>
      <c r="FJU179" s="89"/>
      <c r="FJV179" s="88"/>
      <c r="FJW179" s="267"/>
      <c r="FJX179" s="267"/>
      <c r="FJY179" s="267"/>
      <c r="FJZ179" s="267"/>
      <c r="FKA179" s="267"/>
      <c r="FKB179" s="267"/>
      <c r="FKC179" s="267"/>
      <c r="FKD179" s="267"/>
      <c r="FKE179" s="267"/>
      <c r="FKF179" s="267"/>
      <c r="FKG179" s="267"/>
      <c r="FKH179" s="267"/>
      <c r="FKI179" s="88"/>
      <c r="FKJ179" s="267"/>
      <c r="FKK179" s="267"/>
      <c r="FKL179" s="88"/>
      <c r="FKM179" s="89"/>
      <c r="FKN179" s="88"/>
      <c r="FKO179" s="267"/>
      <c r="FKP179" s="267"/>
      <c r="FKQ179" s="267"/>
      <c r="FKR179" s="267"/>
      <c r="FKS179" s="267"/>
      <c r="FKT179" s="267"/>
      <c r="FKU179" s="267"/>
      <c r="FKV179" s="267"/>
      <c r="FKW179" s="267"/>
      <c r="FKX179" s="267"/>
      <c r="FKY179" s="267"/>
      <c r="FKZ179" s="267"/>
      <c r="FLA179" s="88"/>
      <c r="FLB179" s="267"/>
      <c r="FLC179" s="267"/>
      <c r="FLD179" s="88"/>
      <c r="FLE179" s="89"/>
      <c r="FLF179" s="88"/>
      <c r="FLG179" s="267"/>
      <c r="FLH179" s="267"/>
      <c r="FLI179" s="267"/>
      <c r="FLJ179" s="267"/>
      <c r="FLK179" s="267"/>
      <c r="FLL179" s="267"/>
      <c r="FLM179" s="267"/>
      <c r="FLN179" s="267"/>
      <c r="FLO179" s="267"/>
      <c r="FLP179" s="267"/>
      <c r="FLQ179" s="267"/>
      <c r="FLR179" s="267"/>
      <c r="FLS179" s="88"/>
      <c r="FLT179" s="267"/>
      <c r="FLU179" s="267"/>
      <c r="FLV179" s="88"/>
      <c r="FLW179" s="89"/>
      <c r="FLX179" s="88"/>
      <c r="FLY179" s="267"/>
      <c r="FLZ179" s="267"/>
      <c r="FMA179" s="267"/>
      <c r="FMB179" s="267"/>
      <c r="FMC179" s="267"/>
      <c r="FMD179" s="267"/>
      <c r="FME179" s="267"/>
      <c r="FMF179" s="267"/>
      <c r="FMG179" s="267"/>
      <c r="FMH179" s="267"/>
      <c r="FMI179" s="267"/>
      <c r="FMJ179" s="267"/>
      <c r="FMK179" s="88"/>
      <c r="FML179" s="267"/>
      <c r="FMM179" s="267"/>
      <c r="FMN179" s="88"/>
      <c r="FMO179" s="89"/>
      <c r="FMP179" s="88"/>
      <c r="FMQ179" s="267"/>
      <c r="FMR179" s="267"/>
      <c r="FMS179" s="267"/>
      <c r="FMT179" s="267"/>
      <c r="FMU179" s="267"/>
      <c r="FMV179" s="267"/>
      <c r="FMW179" s="267"/>
      <c r="FMX179" s="267"/>
      <c r="FMY179" s="267"/>
      <c r="FMZ179" s="267"/>
      <c r="FNA179" s="267"/>
      <c r="FNB179" s="267"/>
      <c r="FNC179" s="88"/>
      <c r="FND179" s="267"/>
      <c r="FNE179" s="267"/>
      <c r="FNF179" s="88"/>
      <c r="FNG179" s="89"/>
      <c r="FNH179" s="88"/>
      <c r="FNI179" s="267"/>
      <c r="FNJ179" s="267"/>
      <c r="FNK179" s="267"/>
      <c r="FNL179" s="267"/>
      <c r="FNM179" s="267"/>
      <c r="FNN179" s="267"/>
      <c r="FNO179" s="267"/>
      <c r="FNP179" s="267"/>
      <c r="FNQ179" s="267"/>
      <c r="FNR179" s="267"/>
      <c r="FNS179" s="267"/>
      <c r="FNT179" s="267"/>
      <c r="FNU179" s="88"/>
      <c r="FNV179" s="267"/>
      <c r="FNW179" s="267"/>
      <c r="FNX179" s="88"/>
      <c r="FNY179" s="89"/>
      <c r="FNZ179" s="88"/>
      <c r="FOA179" s="267"/>
      <c r="FOB179" s="267"/>
      <c r="FOC179" s="267"/>
      <c r="FOD179" s="267"/>
      <c r="FOE179" s="267"/>
      <c r="FOF179" s="267"/>
      <c r="FOG179" s="267"/>
      <c r="FOH179" s="267"/>
      <c r="FOI179" s="267"/>
      <c r="FOJ179" s="267"/>
      <c r="FOK179" s="267"/>
      <c r="FOL179" s="267"/>
      <c r="FOM179" s="88"/>
      <c r="FON179" s="267"/>
      <c r="FOO179" s="267"/>
      <c r="FOP179" s="88"/>
      <c r="FOQ179" s="89"/>
      <c r="FOR179" s="88"/>
      <c r="FOS179" s="267"/>
      <c r="FOT179" s="267"/>
      <c r="FOU179" s="267"/>
      <c r="FOV179" s="267"/>
      <c r="FOW179" s="267"/>
      <c r="FOX179" s="267"/>
      <c r="FOY179" s="267"/>
      <c r="FOZ179" s="267"/>
      <c r="FPA179" s="267"/>
      <c r="FPB179" s="267"/>
      <c r="FPC179" s="267"/>
      <c r="FPD179" s="267"/>
      <c r="FPE179" s="88"/>
      <c r="FPF179" s="267"/>
      <c r="FPG179" s="267"/>
      <c r="FPH179" s="88"/>
      <c r="FPI179" s="89"/>
      <c r="FPJ179" s="88"/>
      <c r="FPK179" s="267"/>
      <c r="FPL179" s="267"/>
      <c r="FPM179" s="267"/>
      <c r="FPN179" s="267"/>
      <c r="FPO179" s="267"/>
      <c r="FPP179" s="267"/>
      <c r="FPQ179" s="267"/>
      <c r="FPR179" s="267"/>
      <c r="FPS179" s="267"/>
      <c r="FPT179" s="267"/>
      <c r="FPU179" s="267"/>
      <c r="FPV179" s="267"/>
      <c r="FPW179" s="88"/>
      <c r="FPX179" s="267"/>
      <c r="FPY179" s="267"/>
      <c r="FPZ179" s="88"/>
      <c r="FQA179" s="89"/>
      <c r="FQB179" s="88"/>
      <c r="FQC179" s="267"/>
      <c r="FQD179" s="267"/>
      <c r="FQE179" s="267"/>
      <c r="FQF179" s="267"/>
      <c r="FQG179" s="267"/>
      <c r="FQH179" s="267"/>
      <c r="FQI179" s="267"/>
      <c r="FQJ179" s="267"/>
      <c r="FQK179" s="267"/>
      <c r="FQL179" s="267"/>
      <c r="FQM179" s="267"/>
      <c r="FQN179" s="267"/>
      <c r="FQO179" s="88"/>
      <c r="FQP179" s="267"/>
      <c r="FQQ179" s="267"/>
      <c r="FQR179" s="88"/>
      <c r="FQS179" s="89"/>
      <c r="FQT179" s="88"/>
      <c r="FQU179" s="267"/>
      <c r="FQV179" s="267"/>
      <c r="FQW179" s="267"/>
      <c r="FQX179" s="267"/>
      <c r="FQY179" s="267"/>
      <c r="FQZ179" s="267"/>
      <c r="FRA179" s="267"/>
      <c r="FRB179" s="267"/>
      <c r="FRC179" s="267"/>
      <c r="FRD179" s="267"/>
      <c r="FRE179" s="267"/>
      <c r="FRF179" s="267"/>
      <c r="FRG179" s="88"/>
      <c r="FRH179" s="267"/>
      <c r="FRI179" s="267"/>
      <c r="FRJ179" s="88"/>
      <c r="FRK179" s="89"/>
      <c r="FRL179" s="88"/>
      <c r="FRM179" s="267"/>
      <c r="FRN179" s="267"/>
      <c r="FRO179" s="267"/>
      <c r="FRP179" s="267"/>
      <c r="FRQ179" s="267"/>
      <c r="FRR179" s="267"/>
      <c r="FRS179" s="267"/>
      <c r="FRT179" s="267"/>
      <c r="FRU179" s="267"/>
      <c r="FRV179" s="267"/>
      <c r="FRW179" s="267"/>
      <c r="FRX179" s="267"/>
      <c r="FRY179" s="88"/>
      <c r="FRZ179" s="267"/>
      <c r="FSA179" s="267"/>
      <c r="FSB179" s="88"/>
      <c r="FSC179" s="89"/>
      <c r="FSD179" s="88"/>
      <c r="FSE179" s="267"/>
      <c r="FSF179" s="267"/>
      <c r="FSG179" s="267"/>
      <c r="FSH179" s="267"/>
      <c r="FSI179" s="267"/>
      <c r="FSJ179" s="267"/>
      <c r="FSK179" s="267"/>
      <c r="FSL179" s="267"/>
      <c r="FSM179" s="267"/>
      <c r="FSN179" s="267"/>
      <c r="FSO179" s="267"/>
      <c r="FSP179" s="267"/>
      <c r="FSQ179" s="88"/>
      <c r="FSR179" s="267"/>
      <c r="FSS179" s="267"/>
      <c r="FST179" s="88"/>
      <c r="FSU179" s="89"/>
      <c r="FSV179" s="88"/>
      <c r="FSW179" s="267"/>
      <c r="FSX179" s="267"/>
      <c r="FSY179" s="267"/>
      <c r="FSZ179" s="267"/>
      <c r="FTA179" s="267"/>
      <c r="FTB179" s="267"/>
      <c r="FTC179" s="267"/>
      <c r="FTD179" s="267"/>
      <c r="FTE179" s="267"/>
      <c r="FTF179" s="267"/>
      <c r="FTG179" s="267"/>
      <c r="FTH179" s="267"/>
      <c r="FTI179" s="88"/>
      <c r="FTJ179" s="267"/>
      <c r="FTK179" s="267"/>
      <c r="FTL179" s="88"/>
      <c r="FTM179" s="89"/>
      <c r="FTN179" s="88"/>
      <c r="FTO179" s="267"/>
      <c r="FTP179" s="267"/>
      <c r="FTQ179" s="267"/>
      <c r="FTR179" s="267"/>
      <c r="FTS179" s="267"/>
      <c r="FTT179" s="267"/>
      <c r="FTU179" s="267"/>
      <c r="FTV179" s="267"/>
      <c r="FTW179" s="267"/>
      <c r="FTX179" s="267"/>
      <c r="FTY179" s="267"/>
      <c r="FTZ179" s="267"/>
      <c r="FUA179" s="88"/>
      <c r="FUB179" s="267"/>
      <c r="FUC179" s="267"/>
      <c r="FUD179" s="88"/>
      <c r="FUE179" s="89"/>
      <c r="FUF179" s="88"/>
      <c r="FUG179" s="267"/>
      <c r="FUH179" s="267"/>
      <c r="FUI179" s="267"/>
      <c r="FUJ179" s="267"/>
      <c r="FUK179" s="267"/>
      <c r="FUL179" s="267"/>
      <c r="FUM179" s="267"/>
      <c r="FUN179" s="267"/>
      <c r="FUO179" s="267"/>
      <c r="FUP179" s="267"/>
      <c r="FUQ179" s="267"/>
      <c r="FUR179" s="267"/>
      <c r="FUS179" s="88"/>
      <c r="FUT179" s="267"/>
      <c r="FUU179" s="267"/>
      <c r="FUV179" s="88"/>
      <c r="FUW179" s="89"/>
      <c r="FUX179" s="88"/>
      <c r="FUY179" s="267"/>
      <c r="FUZ179" s="267"/>
      <c r="FVA179" s="267"/>
      <c r="FVB179" s="267"/>
      <c r="FVC179" s="267"/>
      <c r="FVD179" s="267"/>
      <c r="FVE179" s="267"/>
      <c r="FVF179" s="267"/>
      <c r="FVG179" s="267"/>
      <c r="FVH179" s="267"/>
      <c r="FVI179" s="267"/>
      <c r="FVJ179" s="267"/>
      <c r="FVK179" s="88"/>
      <c r="FVL179" s="267"/>
      <c r="FVM179" s="267"/>
      <c r="FVN179" s="88"/>
      <c r="FVO179" s="89"/>
      <c r="FVP179" s="88"/>
      <c r="FVQ179" s="267"/>
      <c r="FVR179" s="267"/>
      <c r="FVS179" s="267"/>
      <c r="FVT179" s="267"/>
      <c r="FVU179" s="267"/>
      <c r="FVV179" s="267"/>
      <c r="FVW179" s="267"/>
      <c r="FVX179" s="267"/>
      <c r="FVY179" s="267"/>
      <c r="FVZ179" s="267"/>
      <c r="FWA179" s="267"/>
      <c r="FWB179" s="267"/>
      <c r="FWC179" s="88"/>
      <c r="FWD179" s="267"/>
      <c r="FWE179" s="267"/>
      <c r="FWF179" s="88"/>
      <c r="FWG179" s="89"/>
      <c r="FWH179" s="88"/>
      <c r="FWI179" s="267"/>
      <c r="FWJ179" s="267"/>
      <c r="FWK179" s="267"/>
      <c r="FWL179" s="267"/>
      <c r="FWM179" s="267"/>
      <c r="FWN179" s="267"/>
      <c r="FWO179" s="267"/>
      <c r="FWP179" s="267"/>
      <c r="FWQ179" s="267"/>
      <c r="FWR179" s="267"/>
      <c r="FWS179" s="267"/>
      <c r="FWT179" s="267"/>
      <c r="FWU179" s="88"/>
      <c r="FWV179" s="267"/>
      <c r="FWW179" s="267"/>
      <c r="FWX179" s="88"/>
      <c r="FWY179" s="89"/>
      <c r="FWZ179" s="88"/>
      <c r="FXA179" s="267"/>
      <c r="FXB179" s="267"/>
      <c r="FXC179" s="267"/>
      <c r="FXD179" s="267"/>
      <c r="FXE179" s="267"/>
      <c r="FXF179" s="267"/>
      <c r="FXG179" s="267"/>
      <c r="FXH179" s="267"/>
      <c r="FXI179" s="267"/>
      <c r="FXJ179" s="267"/>
      <c r="FXK179" s="267"/>
      <c r="FXL179" s="267"/>
      <c r="FXM179" s="88"/>
      <c r="FXN179" s="267"/>
      <c r="FXO179" s="267"/>
      <c r="FXP179" s="88"/>
      <c r="FXQ179" s="89"/>
      <c r="FXR179" s="88"/>
      <c r="FXS179" s="267"/>
      <c r="FXT179" s="267"/>
      <c r="FXU179" s="267"/>
      <c r="FXV179" s="267"/>
      <c r="FXW179" s="267"/>
      <c r="FXX179" s="267"/>
      <c r="FXY179" s="267"/>
      <c r="FXZ179" s="267"/>
      <c r="FYA179" s="267"/>
      <c r="FYB179" s="267"/>
      <c r="FYC179" s="267"/>
      <c r="FYD179" s="267"/>
      <c r="FYE179" s="88"/>
      <c r="FYF179" s="267"/>
      <c r="FYG179" s="267"/>
      <c r="FYH179" s="88"/>
      <c r="FYI179" s="89"/>
      <c r="FYJ179" s="88"/>
      <c r="FYK179" s="267"/>
      <c r="FYL179" s="267"/>
      <c r="FYM179" s="267"/>
      <c r="FYN179" s="267"/>
      <c r="FYO179" s="267"/>
      <c r="FYP179" s="267"/>
      <c r="FYQ179" s="267"/>
      <c r="FYR179" s="267"/>
      <c r="FYS179" s="267"/>
      <c r="FYT179" s="267"/>
      <c r="FYU179" s="267"/>
      <c r="FYV179" s="267"/>
      <c r="FYW179" s="88"/>
      <c r="FYX179" s="267"/>
      <c r="FYY179" s="267"/>
      <c r="FYZ179" s="88"/>
      <c r="FZA179" s="89"/>
      <c r="FZB179" s="88"/>
      <c r="FZC179" s="267"/>
      <c r="FZD179" s="267"/>
      <c r="FZE179" s="267"/>
      <c r="FZF179" s="267"/>
      <c r="FZG179" s="267"/>
      <c r="FZH179" s="267"/>
      <c r="FZI179" s="267"/>
      <c r="FZJ179" s="267"/>
      <c r="FZK179" s="267"/>
      <c r="FZL179" s="267"/>
      <c r="FZM179" s="267"/>
      <c r="FZN179" s="267"/>
      <c r="FZO179" s="88"/>
      <c r="FZP179" s="267"/>
      <c r="FZQ179" s="267"/>
      <c r="FZR179" s="88"/>
      <c r="FZS179" s="89"/>
      <c r="FZT179" s="88"/>
      <c r="FZU179" s="267"/>
      <c r="FZV179" s="267"/>
      <c r="FZW179" s="267"/>
      <c r="FZX179" s="267"/>
      <c r="FZY179" s="267"/>
      <c r="FZZ179" s="267"/>
      <c r="GAA179" s="267"/>
      <c r="GAB179" s="267"/>
      <c r="GAC179" s="267"/>
      <c r="GAD179" s="267"/>
      <c r="GAE179" s="267"/>
      <c r="GAF179" s="267"/>
      <c r="GAG179" s="88"/>
      <c r="GAH179" s="267"/>
      <c r="GAI179" s="267"/>
      <c r="GAJ179" s="88"/>
      <c r="GAK179" s="89"/>
      <c r="GAL179" s="88"/>
      <c r="GAM179" s="267"/>
      <c r="GAN179" s="267"/>
      <c r="GAO179" s="267"/>
      <c r="GAP179" s="267"/>
      <c r="GAQ179" s="267"/>
      <c r="GAR179" s="267"/>
      <c r="GAS179" s="267"/>
      <c r="GAT179" s="267"/>
      <c r="GAU179" s="267"/>
      <c r="GAV179" s="267"/>
      <c r="GAW179" s="267"/>
      <c r="GAX179" s="267"/>
      <c r="GAY179" s="88"/>
      <c r="GAZ179" s="267"/>
      <c r="GBA179" s="267"/>
      <c r="GBB179" s="88"/>
      <c r="GBC179" s="89"/>
      <c r="GBD179" s="88"/>
      <c r="GBE179" s="267"/>
      <c r="GBF179" s="267"/>
      <c r="GBG179" s="267"/>
      <c r="GBH179" s="267"/>
      <c r="GBI179" s="267"/>
      <c r="GBJ179" s="267"/>
      <c r="GBK179" s="267"/>
      <c r="GBL179" s="267"/>
      <c r="GBM179" s="267"/>
      <c r="GBN179" s="267"/>
      <c r="GBO179" s="267"/>
      <c r="GBP179" s="267"/>
      <c r="GBQ179" s="88"/>
      <c r="GBR179" s="267"/>
      <c r="GBS179" s="267"/>
      <c r="GBT179" s="88"/>
      <c r="GBU179" s="89"/>
      <c r="GBV179" s="88"/>
      <c r="GBW179" s="267"/>
      <c r="GBX179" s="267"/>
      <c r="GBY179" s="267"/>
      <c r="GBZ179" s="267"/>
      <c r="GCA179" s="267"/>
      <c r="GCB179" s="267"/>
      <c r="GCC179" s="267"/>
      <c r="GCD179" s="267"/>
      <c r="GCE179" s="267"/>
      <c r="GCF179" s="267"/>
      <c r="GCG179" s="267"/>
      <c r="GCH179" s="267"/>
      <c r="GCI179" s="88"/>
      <c r="GCJ179" s="267"/>
      <c r="GCK179" s="267"/>
      <c r="GCL179" s="88"/>
      <c r="GCM179" s="89"/>
      <c r="GCN179" s="88"/>
      <c r="GCO179" s="267"/>
      <c r="GCP179" s="267"/>
      <c r="GCQ179" s="267"/>
      <c r="GCR179" s="267"/>
      <c r="GCS179" s="267"/>
      <c r="GCT179" s="267"/>
      <c r="GCU179" s="267"/>
      <c r="GCV179" s="267"/>
      <c r="GCW179" s="267"/>
      <c r="GCX179" s="267"/>
      <c r="GCY179" s="267"/>
      <c r="GCZ179" s="267"/>
      <c r="GDA179" s="88"/>
      <c r="GDB179" s="267"/>
      <c r="GDC179" s="267"/>
      <c r="GDD179" s="88"/>
      <c r="GDE179" s="89"/>
      <c r="GDF179" s="88"/>
      <c r="GDG179" s="267"/>
      <c r="GDH179" s="267"/>
      <c r="GDI179" s="267"/>
      <c r="GDJ179" s="267"/>
      <c r="GDK179" s="267"/>
      <c r="GDL179" s="267"/>
      <c r="GDM179" s="267"/>
      <c r="GDN179" s="267"/>
      <c r="GDO179" s="267"/>
      <c r="GDP179" s="267"/>
      <c r="GDQ179" s="267"/>
      <c r="GDR179" s="267"/>
      <c r="GDS179" s="88"/>
      <c r="GDT179" s="267"/>
      <c r="GDU179" s="267"/>
      <c r="GDV179" s="88"/>
      <c r="GDW179" s="89"/>
      <c r="GDX179" s="88"/>
      <c r="GDY179" s="267"/>
      <c r="GDZ179" s="267"/>
      <c r="GEA179" s="267"/>
      <c r="GEB179" s="267"/>
      <c r="GEC179" s="267"/>
      <c r="GED179" s="267"/>
      <c r="GEE179" s="267"/>
      <c r="GEF179" s="267"/>
      <c r="GEG179" s="267"/>
      <c r="GEH179" s="267"/>
      <c r="GEI179" s="267"/>
      <c r="GEJ179" s="267"/>
      <c r="GEK179" s="88"/>
      <c r="GEL179" s="267"/>
      <c r="GEM179" s="267"/>
      <c r="GEN179" s="88"/>
      <c r="GEO179" s="89"/>
      <c r="GEP179" s="88"/>
      <c r="GEQ179" s="267"/>
      <c r="GER179" s="267"/>
      <c r="GES179" s="267"/>
      <c r="GET179" s="267"/>
      <c r="GEU179" s="267"/>
      <c r="GEV179" s="267"/>
      <c r="GEW179" s="267"/>
      <c r="GEX179" s="267"/>
      <c r="GEY179" s="267"/>
      <c r="GEZ179" s="267"/>
      <c r="GFA179" s="267"/>
      <c r="GFB179" s="267"/>
      <c r="GFC179" s="88"/>
      <c r="GFD179" s="267"/>
      <c r="GFE179" s="267"/>
      <c r="GFF179" s="88"/>
      <c r="GFG179" s="89"/>
      <c r="GFH179" s="88"/>
      <c r="GFI179" s="267"/>
      <c r="GFJ179" s="267"/>
      <c r="GFK179" s="267"/>
      <c r="GFL179" s="267"/>
      <c r="GFM179" s="267"/>
      <c r="GFN179" s="267"/>
      <c r="GFO179" s="267"/>
      <c r="GFP179" s="267"/>
      <c r="GFQ179" s="267"/>
      <c r="GFR179" s="267"/>
      <c r="GFS179" s="267"/>
      <c r="GFT179" s="267"/>
      <c r="GFU179" s="88"/>
      <c r="GFV179" s="267"/>
      <c r="GFW179" s="267"/>
      <c r="GFX179" s="88"/>
      <c r="GFY179" s="89"/>
      <c r="GFZ179" s="88"/>
      <c r="GGA179" s="267"/>
      <c r="GGB179" s="267"/>
      <c r="GGC179" s="267"/>
      <c r="GGD179" s="267"/>
      <c r="GGE179" s="267"/>
      <c r="GGF179" s="267"/>
      <c r="GGG179" s="267"/>
      <c r="GGH179" s="267"/>
      <c r="GGI179" s="267"/>
      <c r="GGJ179" s="267"/>
      <c r="GGK179" s="267"/>
      <c r="GGL179" s="267"/>
      <c r="GGM179" s="88"/>
      <c r="GGN179" s="267"/>
      <c r="GGO179" s="267"/>
      <c r="GGP179" s="88"/>
      <c r="GGQ179" s="89"/>
      <c r="GGR179" s="88"/>
      <c r="GGS179" s="267"/>
      <c r="GGT179" s="267"/>
      <c r="GGU179" s="267"/>
      <c r="GGV179" s="267"/>
      <c r="GGW179" s="267"/>
      <c r="GGX179" s="267"/>
      <c r="GGY179" s="267"/>
      <c r="GGZ179" s="267"/>
      <c r="GHA179" s="267"/>
      <c r="GHB179" s="267"/>
      <c r="GHC179" s="267"/>
      <c r="GHD179" s="267"/>
      <c r="GHE179" s="88"/>
      <c r="GHF179" s="267"/>
      <c r="GHG179" s="267"/>
      <c r="GHH179" s="88"/>
      <c r="GHI179" s="89"/>
      <c r="GHJ179" s="88"/>
      <c r="GHK179" s="267"/>
      <c r="GHL179" s="267"/>
      <c r="GHM179" s="267"/>
      <c r="GHN179" s="267"/>
      <c r="GHO179" s="267"/>
      <c r="GHP179" s="267"/>
      <c r="GHQ179" s="267"/>
      <c r="GHR179" s="267"/>
      <c r="GHS179" s="267"/>
      <c r="GHT179" s="267"/>
      <c r="GHU179" s="267"/>
      <c r="GHV179" s="267"/>
      <c r="GHW179" s="88"/>
      <c r="GHX179" s="267"/>
      <c r="GHY179" s="267"/>
      <c r="GHZ179" s="88"/>
      <c r="GIA179" s="89"/>
      <c r="GIB179" s="88"/>
      <c r="GIC179" s="267"/>
      <c r="GID179" s="267"/>
      <c r="GIE179" s="267"/>
      <c r="GIF179" s="267"/>
      <c r="GIG179" s="267"/>
      <c r="GIH179" s="267"/>
      <c r="GII179" s="267"/>
      <c r="GIJ179" s="267"/>
      <c r="GIK179" s="267"/>
      <c r="GIL179" s="267"/>
      <c r="GIM179" s="267"/>
      <c r="GIN179" s="267"/>
      <c r="GIO179" s="88"/>
      <c r="GIP179" s="267"/>
      <c r="GIQ179" s="267"/>
      <c r="GIR179" s="88"/>
      <c r="GIS179" s="89"/>
      <c r="GIT179" s="88"/>
      <c r="GIU179" s="267"/>
      <c r="GIV179" s="267"/>
      <c r="GIW179" s="267"/>
      <c r="GIX179" s="267"/>
      <c r="GIY179" s="267"/>
      <c r="GIZ179" s="267"/>
      <c r="GJA179" s="267"/>
      <c r="GJB179" s="267"/>
      <c r="GJC179" s="267"/>
      <c r="GJD179" s="267"/>
      <c r="GJE179" s="267"/>
      <c r="GJF179" s="267"/>
      <c r="GJG179" s="88"/>
      <c r="GJH179" s="267"/>
      <c r="GJI179" s="267"/>
      <c r="GJJ179" s="88"/>
      <c r="GJK179" s="89"/>
      <c r="GJL179" s="88"/>
      <c r="GJM179" s="267"/>
      <c r="GJN179" s="267"/>
      <c r="GJO179" s="267"/>
      <c r="GJP179" s="267"/>
      <c r="GJQ179" s="267"/>
      <c r="GJR179" s="267"/>
      <c r="GJS179" s="267"/>
      <c r="GJT179" s="267"/>
      <c r="GJU179" s="267"/>
      <c r="GJV179" s="267"/>
      <c r="GJW179" s="267"/>
      <c r="GJX179" s="267"/>
      <c r="GJY179" s="88"/>
      <c r="GJZ179" s="267"/>
      <c r="GKA179" s="267"/>
      <c r="GKB179" s="88"/>
      <c r="GKC179" s="89"/>
      <c r="GKD179" s="88"/>
      <c r="GKE179" s="267"/>
      <c r="GKF179" s="267"/>
      <c r="GKG179" s="267"/>
      <c r="GKH179" s="267"/>
      <c r="GKI179" s="267"/>
      <c r="GKJ179" s="267"/>
      <c r="GKK179" s="267"/>
      <c r="GKL179" s="267"/>
      <c r="GKM179" s="267"/>
      <c r="GKN179" s="267"/>
      <c r="GKO179" s="267"/>
      <c r="GKP179" s="267"/>
      <c r="GKQ179" s="88"/>
      <c r="GKR179" s="267"/>
      <c r="GKS179" s="267"/>
      <c r="GKT179" s="88"/>
      <c r="GKU179" s="89"/>
      <c r="GKV179" s="88"/>
      <c r="GKW179" s="267"/>
      <c r="GKX179" s="267"/>
      <c r="GKY179" s="267"/>
      <c r="GKZ179" s="267"/>
      <c r="GLA179" s="267"/>
      <c r="GLB179" s="267"/>
      <c r="GLC179" s="267"/>
      <c r="GLD179" s="267"/>
      <c r="GLE179" s="267"/>
      <c r="GLF179" s="267"/>
      <c r="GLG179" s="267"/>
      <c r="GLH179" s="267"/>
      <c r="GLI179" s="88"/>
      <c r="GLJ179" s="267"/>
      <c r="GLK179" s="267"/>
      <c r="GLL179" s="88"/>
      <c r="GLM179" s="89"/>
      <c r="GLN179" s="88"/>
      <c r="GLO179" s="267"/>
      <c r="GLP179" s="267"/>
      <c r="GLQ179" s="267"/>
      <c r="GLR179" s="267"/>
      <c r="GLS179" s="267"/>
      <c r="GLT179" s="267"/>
      <c r="GLU179" s="267"/>
      <c r="GLV179" s="267"/>
      <c r="GLW179" s="267"/>
      <c r="GLX179" s="267"/>
      <c r="GLY179" s="267"/>
      <c r="GLZ179" s="267"/>
      <c r="GMA179" s="88"/>
      <c r="GMB179" s="267"/>
      <c r="GMC179" s="267"/>
      <c r="GMD179" s="88"/>
      <c r="GME179" s="89"/>
      <c r="GMF179" s="88"/>
      <c r="GMG179" s="267"/>
      <c r="GMH179" s="267"/>
      <c r="GMI179" s="267"/>
      <c r="GMJ179" s="267"/>
      <c r="GMK179" s="267"/>
      <c r="GML179" s="267"/>
      <c r="GMM179" s="267"/>
      <c r="GMN179" s="267"/>
      <c r="GMO179" s="267"/>
      <c r="GMP179" s="267"/>
      <c r="GMQ179" s="267"/>
      <c r="GMR179" s="267"/>
      <c r="GMS179" s="88"/>
      <c r="GMT179" s="267"/>
      <c r="GMU179" s="267"/>
      <c r="GMV179" s="88"/>
      <c r="GMW179" s="89"/>
      <c r="GMX179" s="88"/>
      <c r="GMY179" s="267"/>
      <c r="GMZ179" s="267"/>
      <c r="GNA179" s="267"/>
      <c r="GNB179" s="267"/>
      <c r="GNC179" s="267"/>
      <c r="GND179" s="267"/>
      <c r="GNE179" s="267"/>
      <c r="GNF179" s="267"/>
      <c r="GNG179" s="267"/>
      <c r="GNH179" s="267"/>
      <c r="GNI179" s="267"/>
      <c r="GNJ179" s="267"/>
      <c r="GNK179" s="88"/>
      <c r="GNL179" s="267"/>
      <c r="GNM179" s="267"/>
      <c r="GNN179" s="88"/>
      <c r="GNO179" s="89"/>
      <c r="GNP179" s="88"/>
      <c r="GNQ179" s="267"/>
      <c r="GNR179" s="267"/>
      <c r="GNS179" s="267"/>
      <c r="GNT179" s="267"/>
      <c r="GNU179" s="267"/>
      <c r="GNV179" s="267"/>
      <c r="GNW179" s="267"/>
      <c r="GNX179" s="267"/>
      <c r="GNY179" s="267"/>
      <c r="GNZ179" s="267"/>
      <c r="GOA179" s="267"/>
      <c r="GOB179" s="267"/>
      <c r="GOC179" s="88"/>
      <c r="GOD179" s="267"/>
      <c r="GOE179" s="267"/>
      <c r="GOF179" s="88"/>
      <c r="GOG179" s="89"/>
      <c r="GOH179" s="88"/>
      <c r="GOI179" s="267"/>
      <c r="GOJ179" s="267"/>
      <c r="GOK179" s="267"/>
      <c r="GOL179" s="267"/>
      <c r="GOM179" s="267"/>
      <c r="GON179" s="267"/>
      <c r="GOO179" s="267"/>
      <c r="GOP179" s="267"/>
      <c r="GOQ179" s="267"/>
      <c r="GOR179" s="267"/>
      <c r="GOS179" s="267"/>
      <c r="GOT179" s="267"/>
      <c r="GOU179" s="88"/>
      <c r="GOV179" s="267"/>
      <c r="GOW179" s="267"/>
      <c r="GOX179" s="88"/>
      <c r="GOY179" s="89"/>
      <c r="GOZ179" s="88"/>
      <c r="GPA179" s="267"/>
      <c r="GPB179" s="267"/>
      <c r="GPC179" s="267"/>
      <c r="GPD179" s="267"/>
      <c r="GPE179" s="267"/>
      <c r="GPF179" s="267"/>
      <c r="GPG179" s="267"/>
      <c r="GPH179" s="267"/>
      <c r="GPI179" s="267"/>
      <c r="GPJ179" s="267"/>
      <c r="GPK179" s="267"/>
      <c r="GPL179" s="267"/>
      <c r="GPM179" s="88"/>
      <c r="GPN179" s="267"/>
      <c r="GPO179" s="267"/>
      <c r="GPP179" s="88"/>
      <c r="GPQ179" s="89"/>
      <c r="GPR179" s="88"/>
      <c r="GPS179" s="267"/>
      <c r="GPT179" s="267"/>
      <c r="GPU179" s="267"/>
      <c r="GPV179" s="267"/>
      <c r="GPW179" s="267"/>
      <c r="GPX179" s="267"/>
      <c r="GPY179" s="267"/>
      <c r="GPZ179" s="267"/>
      <c r="GQA179" s="267"/>
      <c r="GQB179" s="267"/>
      <c r="GQC179" s="267"/>
      <c r="GQD179" s="267"/>
      <c r="GQE179" s="88"/>
      <c r="GQF179" s="267"/>
      <c r="GQG179" s="267"/>
      <c r="GQH179" s="88"/>
      <c r="GQI179" s="89"/>
      <c r="GQJ179" s="88"/>
      <c r="GQK179" s="267"/>
      <c r="GQL179" s="267"/>
      <c r="GQM179" s="267"/>
      <c r="GQN179" s="267"/>
      <c r="GQO179" s="267"/>
      <c r="GQP179" s="267"/>
      <c r="GQQ179" s="267"/>
      <c r="GQR179" s="267"/>
      <c r="GQS179" s="267"/>
      <c r="GQT179" s="267"/>
      <c r="GQU179" s="267"/>
      <c r="GQV179" s="267"/>
      <c r="GQW179" s="88"/>
      <c r="GQX179" s="267"/>
      <c r="GQY179" s="267"/>
      <c r="GQZ179" s="88"/>
      <c r="GRA179" s="89"/>
      <c r="GRB179" s="88"/>
      <c r="GRC179" s="267"/>
      <c r="GRD179" s="267"/>
      <c r="GRE179" s="267"/>
      <c r="GRF179" s="267"/>
      <c r="GRG179" s="267"/>
      <c r="GRH179" s="267"/>
      <c r="GRI179" s="267"/>
      <c r="GRJ179" s="267"/>
      <c r="GRK179" s="267"/>
      <c r="GRL179" s="267"/>
      <c r="GRM179" s="267"/>
      <c r="GRN179" s="267"/>
      <c r="GRO179" s="88"/>
      <c r="GRP179" s="267"/>
      <c r="GRQ179" s="267"/>
      <c r="GRR179" s="88"/>
      <c r="GRS179" s="89"/>
      <c r="GRT179" s="88"/>
      <c r="GRU179" s="267"/>
      <c r="GRV179" s="267"/>
      <c r="GRW179" s="267"/>
      <c r="GRX179" s="267"/>
      <c r="GRY179" s="267"/>
      <c r="GRZ179" s="267"/>
      <c r="GSA179" s="267"/>
      <c r="GSB179" s="267"/>
      <c r="GSC179" s="267"/>
      <c r="GSD179" s="267"/>
      <c r="GSE179" s="267"/>
      <c r="GSF179" s="267"/>
      <c r="GSG179" s="88"/>
      <c r="GSH179" s="267"/>
      <c r="GSI179" s="267"/>
      <c r="GSJ179" s="88"/>
      <c r="GSK179" s="89"/>
      <c r="GSL179" s="88"/>
      <c r="GSM179" s="267"/>
      <c r="GSN179" s="267"/>
      <c r="GSO179" s="267"/>
      <c r="GSP179" s="267"/>
      <c r="GSQ179" s="267"/>
      <c r="GSR179" s="267"/>
      <c r="GSS179" s="267"/>
      <c r="GST179" s="267"/>
      <c r="GSU179" s="267"/>
      <c r="GSV179" s="267"/>
      <c r="GSW179" s="267"/>
      <c r="GSX179" s="267"/>
      <c r="GSY179" s="88"/>
      <c r="GSZ179" s="267"/>
      <c r="GTA179" s="267"/>
      <c r="GTB179" s="88"/>
      <c r="GTC179" s="89"/>
      <c r="GTD179" s="88"/>
      <c r="GTE179" s="267"/>
      <c r="GTF179" s="267"/>
      <c r="GTG179" s="267"/>
      <c r="GTH179" s="267"/>
      <c r="GTI179" s="267"/>
      <c r="GTJ179" s="267"/>
      <c r="GTK179" s="267"/>
      <c r="GTL179" s="267"/>
      <c r="GTM179" s="267"/>
      <c r="GTN179" s="267"/>
      <c r="GTO179" s="267"/>
      <c r="GTP179" s="267"/>
      <c r="GTQ179" s="88"/>
      <c r="GTR179" s="267"/>
      <c r="GTS179" s="267"/>
      <c r="GTT179" s="88"/>
      <c r="GTU179" s="89"/>
      <c r="GTV179" s="88"/>
      <c r="GTW179" s="267"/>
      <c r="GTX179" s="267"/>
      <c r="GTY179" s="267"/>
      <c r="GTZ179" s="267"/>
      <c r="GUA179" s="267"/>
      <c r="GUB179" s="267"/>
      <c r="GUC179" s="267"/>
      <c r="GUD179" s="267"/>
      <c r="GUE179" s="267"/>
      <c r="GUF179" s="267"/>
      <c r="GUG179" s="267"/>
      <c r="GUH179" s="267"/>
      <c r="GUI179" s="88"/>
      <c r="GUJ179" s="267"/>
      <c r="GUK179" s="267"/>
      <c r="GUL179" s="88"/>
      <c r="GUM179" s="89"/>
      <c r="GUN179" s="88"/>
      <c r="GUO179" s="267"/>
      <c r="GUP179" s="267"/>
      <c r="GUQ179" s="267"/>
      <c r="GUR179" s="267"/>
      <c r="GUS179" s="267"/>
      <c r="GUT179" s="267"/>
      <c r="GUU179" s="267"/>
      <c r="GUV179" s="267"/>
      <c r="GUW179" s="267"/>
      <c r="GUX179" s="267"/>
      <c r="GUY179" s="267"/>
      <c r="GUZ179" s="267"/>
      <c r="GVA179" s="88"/>
      <c r="GVB179" s="267"/>
      <c r="GVC179" s="267"/>
      <c r="GVD179" s="88"/>
      <c r="GVE179" s="89"/>
      <c r="GVF179" s="88"/>
      <c r="GVG179" s="267"/>
      <c r="GVH179" s="267"/>
      <c r="GVI179" s="267"/>
      <c r="GVJ179" s="267"/>
      <c r="GVK179" s="267"/>
      <c r="GVL179" s="267"/>
      <c r="GVM179" s="267"/>
      <c r="GVN179" s="267"/>
      <c r="GVO179" s="267"/>
      <c r="GVP179" s="267"/>
      <c r="GVQ179" s="267"/>
      <c r="GVR179" s="267"/>
      <c r="GVS179" s="88"/>
      <c r="GVT179" s="267"/>
      <c r="GVU179" s="267"/>
      <c r="GVV179" s="88"/>
      <c r="GVW179" s="89"/>
      <c r="GVX179" s="88"/>
      <c r="GVY179" s="267"/>
      <c r="GVZ179" s="267"/>
      <c r="GWA179" s="267"/>
      <c r="GWB179" s="267"/>
      <c r="GWC179" s="267"/>
      <c r="GWD179" s="267"/>
      <c r="GWE179" s="267"/>
      <c r="GWF179" s="267"/>
      <c r="GWG179" s="267"/>
      <c r="GWH179" s="267"/>
      <c r="GWI179" s="267"/>
      <c r="GWJ179" s="267"/>
      <c r="GWK179" s="88"/>
      <c r="GWL179" s="267"/>
      <c r="GWM179" s="267"/>
      <c r="GWN179" s="88"/>
      <c r="GWO179" s="89"/>
      <c r="GWP179" s="88"/>
      <c r="GWQ179" s="267"/>
      <c r="GWR179" s="267"/>
      <c r="GWS179" s="267"/>
      <c r="GWT179" s="267"/>
      <c r="GWU179" s="267"/>
      <c r="GWV179" s="267"/>
      <c r="GWW179" s="267"/>
      <c r="GWX179" s="267"/>
      <c r="GWY179" s="267"/>
      <c r="GWZ179" s="267"/>
      <c r="GXA179" s="267"/>
      <c r="GXB179" s="267"/>
      <c r="GXC179" s="88"/>
      <c r="GXD179" s="267"/>
      <c r="GXE179" s="267"/>
      <c r="GXF179" s="88"/>
      <c r="GXG179" s="89"/>
      <c r="GXH179" s="88"/>
      <c r="GXI179" s="267"/>
      <c r="GXJ179" s="267"/>
      <c r="GXK179" s="267"/>
      <c r="GXL179" s="267"/>
      <c r="GXM179" s="267"/>
      <c r="GXN179" s="267"/>
      <c r="GXO179" s="267"/>
      <c r="GXP179" s="267"/>
      <c r="GXQ179" s="267"/>
      <c r="GXR179" s="267"/>
      <c r="GXS179" s="267"/>
      <c r="GXT179" s="267"/>
      <c r="GXU179" s="88"/>
      <c r="GXV179" s="267"/>
      <c r="GXW179" s="267"/>
      <c r="GXX179" s="88"/>
      <c r="GXY179" s="89"/>
      <c r="GXZ179" s="88"/>
      <c r="GYA179" s="267"/>
      <c r="GYB179" s="267"/>
      <c r="GYC179" s="267"/>
      <c r="GYD179" s="267"/>
      <c r="GYE179" s="267"/>
      <c r="GYF179" s="267"/>
      <c r="GYG179" s="267"/>
      <c r="GYH179" s="267"/>
      <c r="GYI179" s="267"/>
      <c r="GYJ179" s="267"/>
      <c r="GYK179" s="267"/>
      <c r="GYL179" s="267"/>
      <c r="GYM179" s="88"/>
      <c r="GYN179" s="267"/>
      <c r="GYO179" s="267"/>
      <c r="GYP179" s="88"/>
      <c r="GYQ179" s="89"/>
      <c r="GYR179" s="88"/>
      <c r="GYS179" s="267"/>
      <c r="GYT179" s="267"/>
      <c r="GYU179" s="267"/>
      <c r="GYV179" s="267"/>
      <c r="GYW179" s="267"/>
      <c r="GYX179" s="267"/>
      <c r="GYY179" s="267"/>
      <c r="GYZ179" s="267"/>
      <c r="GZA179" s="267"/>
      <c r="GZB179" s="267"/>
      <c r="GZC179" s="267"/>
      <c r="GZD179" s="267"/>
      <c r="GZE179" s="88"/>
      <c r="GZF179" s="267"/>
      <c r="GZG179" s="267"/>
      <c r="GZH179" s="88"/>
      <c r="GZI179" s="89"/>
      <c r="GZJ179" s="88"/>
      <c r="GZK179" s="267"/>
      <c r="GZL179" s="267"/>
      <c r="GZM179" s="267"/>
      <c r="GZN179" s="267"/>
      <c r="GZO179" s="267"/>
      <c r="GZP179" s="267"/>
      <c r="GZQ179" s="267"/>
      <c r="GZR179" s="267"/>
      <c r="GZS179" s="267"/>
      <c r="GZT179" s="267"/>
      <c r="GZU179" s="267"/>
      <c r="GZV179" s="267"/>
      <c r="GZW179" s="88"/>
      <c r="GZX179" s="267"/>
      <c r="GZY179" s="267"/>
      <c r="GZZ179" s="88"/>
      <c r="HAA179" s="89"/>
      <c r="HAB179" s="88"/>
      <c r="HAC179" s="267"/>
      <c r="HAD179" s="267"/>
      <c r="HAE179" s="267"/>
      <c r="HAF179" s="267"/>
      <c r="HAG179" s="267"/>
      <c r="HAH179" s="267"/>
      <c r="HAI179" s="267"/>
      <c r="HAJ179" s="267"/>
      <c r="HAK179" s="267"/>
      <c r="HAL179" s="267"/>
      <c r="HAM179" s="267"/>
      <c r="HAN179" s="267"/>
      <c r="HAO179" s="88"/>
      <c r="HAP179" s="267"/>
      <c r="HAQ179" s="267"/>
      <c r="HAR179" s="88"/>
      <c r="HAS179" s="89"/>
      <c r="HAT179" s="88"/>
      <c r="HAU179" s="267"/>
      <c r="HAV179" s="267"/>
      <c r="HAW179" s="267"/>
      <c r="HAX179" s="267"/>
      <c r="HAY179" s="267"/>
      <c r="HAZ179" s="267"/>
      <c r="HBA179" s="267"/>
      <c r="HBB179" s="267"/>
      <c r="HBC179" s="267"/>
      <c r="HBD179" s="267"/>
      <c r="HBE179" s="267"/>
      <c r="HBF179" s="267"/>
      <c r="HBG179" s="88"/>
      <c r="HBH179" s="267"/>
      <c r="HBI179" s="267"/>
      <c r="HBJ179" s="88"/>
      <c r="HBK179" s="89"/>
      <c r="HBL179" s="88"/>
      <c r="HBM179" s="267"/>
      <c r="HBN179" s="267"/>
      <c r="HBO179" s="267"/>
      <c r="HBP179" s="267"/>
      <c r="HBQ179" s="267"/>
      <c r="HBR179" s="267"/>
      <c r="HBS179" s="267"/>
      <c r="HBT179" s="267"/>
      <c r="HBU179" s="267"/>
      <c r="HBV179" s="267"/>
      <c r="HBW179" s="267"/>
      <c r="HBX179" s="267"/>
      <c r="HBY179" s="88"/>
      <c r="HBZ179" s="267"/>
      <c r="HCA179" s="267"/>
      <c r="HCB179" s="88"/>
      <c r="HCC179" s="89"/>
      <c r="HCD179" s="88"/>
      <c r="HCE179" s="267"/>
      <c r="HCF179" s="267"/>
      <c r="HCG179" s="267"/>
      <c r="HCH179" s="267"/>
      <c r="HCI179" s="267"/>
      <c r="HCJ179" s="267"/>
      <c r="HCK179" s="267"/>
      <c r="HCL179" s="267"/>
      <c r="HCM179" s="267"/>
      <c r="HCN179" s="267"/>
      <c r="HCO179" s="267"/>
      <c r="HCP179" s="267"/>
      <c r="HCQ179" s="88"/>
      <c r="HCR179" s="267"/>
      <c r="HCS179" s="267"/>
      <c r="HCT179" s="88"/>
      <c r="HCU179" s="89"/>
      <c r="HCV179" s="88"/>
      <c r="HCW179" s="267"/>
      <c r="HCX179" s="267"/>
      <c r="HCY179" s="267"/>
      <c r="HCZ179" s="267"/>
      <c r="HDA179" s="267"/>
      <c r="HDB179" s="267"/>
      <c r="HDC179" s="267"/>
      <c r="HDD179" s="267"/>
      <c r="HDE179" s="267"/>
      <c r="HDF179" s="267"/>
      <c r="HDG179" s="267"/>
      <c r="HDH179" s="267"/>
      <c r="HDI179" s="88"/>
      <c r="HDJ179" s="267"/>
      <c r="HDK179" s="267"/>
      <c r="HDL179" s="88"/>
      <c r="HDM179" s="89"/>
      <c r="HDN179" s="88"/>
      <c r="HDO179" s="267"/>
      <c r="HDP179" s="267"/>
      <c r="HDQ179" s="267"/>
      <c r="HDR179" s="267"/>
      <c r="HDS179" s="267"/>
      <c r="HDT179" s="267"/>
      <c r="HDU179" s="267"/>
      <c r="HDV179" s="267"/>
      <c r="HDW179" s="267"/>
      <c r="HDX179" s="267"/>
      <c r="HDY179" s="267"/>
      <c r="HDZ179" s="267"/>
      <c r="HEA179" s="88"/>
      <c r="HEB179" s="267"/>
      <c r="HEC179" s="267"/>
      <c r="HED179" s="88"/>
      <c r="HEE179" s="89"/>
      <c r="HEF179" s="88"/>
      <c r="HEG179" s="267"/>
      <c r="HEH179" s="267"/>
      <c r="HEI179" s="267"/>
      <c r="HEJ179" s="267"/>
      <c r="HEK179" s="267"/>
      <c r="HEL179" s="267"/>
      <c r="HEM179" s="267"/>
      <c r="HEN179" s="267"/>
      <c r="HEO179" s="267"/>
      <c r="HEP179" s="267"/>
      <c r="HEQ179" s="267"/>
      <c r="HER179" s="267"/>
      <c r="HES179" s="88"/>
      <c r="HET179" s="267"/>
      <c r="HEU179" s="267"/>
      <c r="HEV179" s="88"/>
      <c r="HEW179" s="89"/>
      <c r="HEX179" s="88"/>
      <c r="HEY179" s="267"/>
      <c r="HEZ179" s="267"/>
      <c r="HFA179" s="267"/>
      <c r="HFB179" s="267"/>
      <c r="HFC179" s="267"/>
      <c r="HFD179" s="267"/>
      <c r="HFE179" s="267"/>
      <c r="HFF179" s="267"/>
      <c r="HFG179" s="267"/>
      <c r="HFH179" s="267"/>
      <c r="HFI179" s="267"/>
      <c r="HFJ179" s="267"/>
      <c r="HFK179" s="88"/>
      <c r="HFL179" s="267"/>
      <c r="HFM179" s="267"/>
      <c r="HFN179" s="88"/>
      <c r="HFO179" s="89"/>
      <c r="HFP179" s="88"/>
      <c r="HFQ179" s="267"/>
      <c r="HFR179" s="267"/>
      <c r="HFS179" s="267"/>
      <c r="HFT179" s="267"/>
      <c r="HFU179" s="267"/>
      <c r="HFV179" s="267"/>
      <c r="HFW179" s="267"/>
      <c r="HFX179" s="267"/>
      <c r="HFY179" s="267"/>
      <c r="HFZ179" s="267"/>
      <c r="HGA179" s="267"/>
      <c r="HGB179" s="267"/>
      <c r="HGC179" s="88"/>
      <c r="HGD179" s="267"/>
      <c r="HGE179" s="267"/>
      <c r="HGF179" s="88"/>
      <c r="HGG179" s="89"/>
      <c r="HGH179" s="88"/>
      <c r="HGI179" s="267"/>
      <c r="HGJ179" s="267"/>
      <c r="HGK179" s="267"/>
      <c r="HGL179" s="267"/>
      <c r="HGM179" s="267"/>
      <c r="HGN179" s="267"/>
      <c r="HGO179" s="267"/>
      <c r="HGP179" s="267"/>
      <c r="HGQ179" s="267"/>
      <c r="HGR179" s="267"/>
      <c r="HGS179" s="267"/>
      <c r="HGT179" s="267"/>
      <c r="HGU179" s="88"/>
      <c r="HGV179" s="267"/>
      <c r="HGW179" s="267"/>
      <c r="HGX179" s="88"/>
      <c r="HGY179" s="89"/>
      <c r="HGZ179" s="88"/>
      <c r="HHA179" s="267"/>
      <c r="HHB179" s="267"/>
      <c r="HHC179" s="267"/>
      <c r="HHD179" s="267"/>
      <c r="HHE179" s="267"/>
      <c r="HHF179" s="267"/>
      <c r="HHG179" s="267"/>
      <c r="HHH179" s="267"/>
      <c r="HHI179" s="267"/>
      <c r="HHJ179" s="267"/>
      <c r="HHK179" s="267"/>
      <c r="HHL179" s="267"/>
      <c r="HHM179" s="88"/>
      <c r="HHN179" s="267"/>
      <c r="HHO179" s="267"/>
      <c r="HHP179" s="88"/>
      <c r="HHQ179" s="89"/>
      <c r="HHR179" s="88"/>
      <c r="HHS179" s="267"/>
      <c r="HHT179" s="267"/>
      <c r="HHU179" s="267"/>
      <c r="HHV179" s="267"/>
      <c r="HHW179" s="267"/>
      <c r="HHX179" s="267"/>
      <c r="HHY179" s="267"/>
      <c r="HHZ179" s="267"/>
      <c r="HIA179" s="267"/>
      <c r="HIB179" s="267"/>
      <c r="HIC179" s="267"/>
      <c r="HID179" s="267"/>
      <c r="HIE179" s="88"/>
      <c r="HIF179" s="267"/>
      <c r="HIG179" s="267"/>
      <c r="HIH179" s="88"/>
      <c r="HII179" s="89"/>
      <c r="HIJ179" s="88"/>
      <c r="HIK179" s="267"/>
      <c r="HIL179" s="267"/>
      <c r="HIM179" s="267"/>
      <c r="HIN179" s="267"/>
      <c r="HIO179" s="267"/>
      <c r="HIP179" s="267"/>
      <c r="HIQ179" s="267"/>
      <c r="HIR179" s="267"/>
      <c r="HIS179" s="267"/>
      <c r="HIT179" s="267"/>
      <c r="HIU179" s="267"/>
      <c r="HIV179" s="267"/>
      <c r="HIW179" s="88"/>
      <c r="HIX179" s="267"/>
      <c r="HIY179" s="267"/>
      <c r="HIZ179" s="88"/>
      <c r="HJA179" s="89"/>
      <c r="HJB179" s="88"/>
      <c r="HJC179" s="267"/>
      <c r="HJD179" s="267"/>
      <c r="HJE179" s="267"/>
      <c r="HJF179" s="267"/>
      <c r="HJG179" s="267"/>
      <c r="HJH179" s="267"/>
      <c r="HJI179" s="267"/>
      <c r="HJJ179" s="267"/>
      <c r="HJK179" s="267"/>
      <c r="HJL179" s="267"/>
      <c r="HJM179" s="267"/>
      <c r="HJN179" s="267"/>
      <c r="HJO179" s="88"/>
      <c r="HJP179" s="267"/>
      <c r="HJQ179" s="267"/>
      <c r="HJR179" s="88"/>
      <c r="HJS179" s="89"/>
      <c r="HJT179" s="88"/>
      <c r="HJU179" s="267"/>
      <c r="HJV179" s="267"/>
      <c r="HJW179" s="267"/>
      <c r="HJX179" s="267"/>
      <c r="HJY179" s="267"/>
      <c r="HJZ179" s="267"/>
      <c r="HKA179" s="267"/>
      <c r="HKB179" s="267"/>
      <c r="HKC179" s="267"/>
      <c r="HKD179" s="267"/>
      <c r="HKE179" s="267"/>
      <c r="HKF179" s="267"/>
      <c r="HKG179" s="88"/>
      <c r="HKH179" s="267"/>
      <c r="HKI179" s="267"/>
      <c r="HKJ179" s="88"/>
      <c r="HKK179" s="89"/>
      <c r="HKL179" s="88"/>
      <c r="HKM179" s="267"/>
      <c r="HKN179" s="267"/>
      <c r="HKO179" s="267"/>
      <c r="HKP179" s="267"/>
      <c r="HKQ179" s="267"/>
      <c r="HKR179" s="267"/>
      <c r="HKS179" s="267"/>
      <c r="HKT179" s="267"/>
      <c r="HKU179" s="267"/>
      <c r="HKV179" s="267"/>
      <c r="HKW179" s="267"/>
      <c r="HKX179" s="267"/>
      <c r="HKY179" s="88"/>
      <c r="HKZ179" s="267"/>
      <c r="HLA179" s="267"/>
      <c r="HLB179" s="88"/>
      <c r="HLC179" s="89"/>
      <c r="HLD179" s="88"/>
      <c r="HLE179" s="267"/>
      <c r="HLF179" s="267"/>
      <c r="HLG179" s="267"/>
      <c r="HLH179" s="267"/>
      <c r="HLI179" s="267"/>
      <c r="HLJ179" s="267"/>
      <c r="HLK179" s="267"/>
      <c r="HLL179" s="267"/>
      <c r="HLM179" s="267"/>
      <c r="HLN179" s="267"/>
      <c r="HLO179" s="267"/>
      <c r="HLP179" s="267"/>
      <c r="HLQ179" s="88"/>
      <c r="HLR179" s="267"/>
      <c r="HLS179" s="267"/>
      <c r="HLT179" s="88"/>
      <c r="HLU179" s="89"/>
      <c r="HLV179" s="88"/>
      <c r="HLW179" s="267"/>
      <c r="HLX179" s="267"/>
      <c r="HLY179" s="267"/>
      <c r="HLZ179" s="267"/>
      <c r="HMA179" s="267"/>
      <c r="HMB179" s="267"/>
      <c r="HMC179" s="267"/>
      <c r="HMD179" s="267"/>
      <c r="HME179" s="267"/>
      <c r="HMF179" s="267"/>
      <c r="HMG179" s="267"/>
      <c r="HMH179" s="267"/>
      <c r="HMI179" s="88"/>
      <c r="HMJ179" s="267"/>
      <c r="HMK179" s="267"/>
      <c r="HML179" s="88"/>
      <c r="HMM179" s="89"/>
      <c r="HMN179" s="88"/>
      <c r="HMO179" s="267"/>
      <c r="HMP179" s="267"/>
      <c r="HMQ179" s="267"/>
      <c r="HMR179" s="267"/>
      <c r="HMS179" s="267"/>
      <c r="HMT179" s="267"/>
      <c r="HMU179" s="267"/>
      <c r="HMV179" s="267"/>
      <c r="HMW179" s="267"/>
      <c r="HMX179" s="267"/>
      <c r="HMY179" s="267"/>
      <c r="HMZ179" s="267"/>
      <c r="HNA179" s="88"/>
      <c r="HNB179" s="267"/>
      <c r="HNC179" s="267"/>
      <c r="HND179" s="88"/>
      <c r="HNE179" s="89"/>
      <c r="HNF179" s="88"/>
      <c r="HNG179" s="267"/>
      <c r="HNH179" s="267"/>
      <c r="HNI179" s="267"/>
      <c r="HNJ179" s="267"/>
      <c r="HNK179" s="267"/>
      <c r="HNL179" s="267"/>
      <c r="HNM179" s="267"/>
      <c r="HNN179" s="267"/>
      <c r="HNO179" s="267"/>
      <c r="HNP179" s="267"/>
      <c r="HNQ179" s="267"/>
      <c r="HNR179" s="267"/>
      <c r="HNS179" s="88"/>
      <c r="HNT179" s="267"/>
      <c r="HNU179" s="267"/>
      <c r="HNV179" s="88"/>
      <c r="HNW179" s="89"/>
      <c r="HNX179" s="88"/>
      <c r="HNY179" s="267"/>
      <c r="HNZ179" s="267"/>
      <c r="HOA179" s="267"/>
      <c r="HOB179" s="267"/>
      <c r="HOC179" s="267"/>
      <c r="HOD179" s="267"/>
      <c r="HOE179" s="267"/>
      <c r="HOF179" s="267"/>
      <c r="HOG179" s="267"/>
      <c r="HOH179" s="267"/>
      <c r="HOI179" s="267"/>
      <c r="HOJ179" s="267"/>
      <c r="HOK179" s="88"/>
      <c r="HOL179" s="267"/>
      <c r="HOM179" s="267"/>
      <c r="HON179" s="88"/>
      <c r="HOO179" s="89"/>
      <c r="HOP179" s="88"/>
      <c r="HOQ179" s="267"/>
      <c r="HOR179" s="267"/>
      <c r="HOS179" s="267"/>
      <c r="HOT179" s="267"/>
      <c r="HOU179" s="267"/>
      <c r="HOV179" s="267"/>
      <c r="HOW179" s="267"/>
      <c r="HOX179" s="267"/>
      <c r="HOY179" s="267"/>
      <c r="HOZ179" s="267"/>
      <c r="HPA179" s="267"/>
      <c r="HPB179" s="267"/>
      <c r="HPC179" s="88"/>
      <c r="HPD179" s="267"/>
      <c r="HPE179" s="267"/>
      <c r="HPF179" s="88"/>
      <c r="HPG179" s="89"/>
      <c r="HPH179" s="88"/>
      <c r="HPI179" s="267"/>
      <c r="HPJ179" s="267"/>
      <c r="HPK179" s="267"/>
      <c r="HPL179" s="267"/>
      <c r="HPM179" s="267"/>
      <c r="HPN179" s="267"/>
      <c r="HPO179" s="267"/>
      <c r="HPP179" s="267"/>
      <c r="HPQ179" s="267"/>
      <c r="HPR179" s="267"/>
      <c r="HPS179" s="267"/>
      <c r="HPT179" s="267"/>
      <c r="HPU179" s="88"/>
      <c r="HPV179" s="267"/>
      <c r="HPW179" s="267"/>
      <c r="HPX179" s="88"/>
      <c r="HPY179" s="89"/>
      <c r="HPZ179" s="88"/>
      <c r="HQA179" s="267"/>
      <c r="HQB179" s="267"/>
      <c r="HQC179" s="267"/>
      <c r="HQD179" s="267"/>
      <c r="HQE179" s="267"/>
      <c r="HQF179" s="267"/>
      <c r="HQG179" s="267"/>
      <c r="HQH179" s="267"/>
      <c r="HQI179" s="267"/>
      <c r="HQJ179" s="267"/>
      <c r="HQK179" s="267"/>
      <c r="HQL179" s="267"/>
      <c r="HQM179" s="88"/>
      <c r="HQN179" s="267"/>
      <c r="HQO179" s="267"/>
      <c r="HQP179" s="88"/>
      <c r="HQQ179" s="89"/>
      <c r="HQR179" s="88"/>
      <c r="HQS179" s="267"/>
      <c r="HQT179" s="267"/>
      <c r="HQU179" s="267"/>
      <c r="HQV179" s="267"/>
      <c r="HQW179" s="267"/>
      <c r="HQX179" s="267"/>
      <c r="HQY179" s="267"/>
      <c r="HQZ179" s="267"/>
      <c r="HRA179" s="267"/>
      <c r="HRB179" s="267"/>
      <c r="HRC179" s="267"/>
      <c r="HRD179" s="267"/>
      <c r="HRE179" s="88"/>
      <c r="HRF179" s="267"/>
      <c r="HRG179" s="267"/>
      <c r="HRH179" s="88"/>
      <c r="HRI179" s="89"/>
      <c r="HRJ179" s="88"/>
      <c r="HRK179" s="267"/>
      <c r="HRL179" s="267"/>
      <c r="HRM179" s="267"/>
      <c r="HRN179" s="267"/>
      <c r="HRO179" s="267"/>
      <c r="HRP179" s="267"/>
      <c r="HRQ179" s="267"/>
      <c r="HRR179" s="267"/>
      <c r="HRS179" s="267"/>
      <c r="HRT179" s="267"/>
      <c r="HRU179" s="267"/>
      <c r="HRV179" s="267"/>
      <c r="HRW179" s="88"/>
      <c r="HRX179" s="267"/>
      <c r="HRY179" s="267"/>
      <c r="HRZ179" s="88"/>
      <c r="HSA179" s="89"/>
      <c r="HSB179" s="88"/>
      <c r="HSC179" s="267"/>
      <c r="HSD179" s="267"/>
      <c r="HSE179" s="267"/>
      <c r="HSF179" s="267"/>
      <c r="HSG179" s="267"/>
      <c r="HSH179" s="267"/>
      <c r="HSI179" s="267"/>
      <c r="HSJ179" s="267"/>
      <c r="HSK179" s="267"/>
      <c r="HSL179" s="267"/>
      <c r="HSM179" s="267"/>
      <c r="HSN179" s="267"/>
      <c r="HSO179" s="88"/>
      <c r="HSP179" s="267"/>
      <c r="HSQ179" s="267"/>
      <c r="HSR179" s="88"/>
      <c r="HSS179" s="89"/>
      <c r="HST179" s="88"/>
      <c r="HSU179" s="267"/>
      <c r="HSV179" s="267"/>
      <c r="HSW179" s="267"/>
      <c r="HSX179" s="267"/>
      <c r="HSY179" s="267"/>
      <c r="HSZ179" s="267"/>
      <c r="HTA179" s="267"/>
      <c r="HTB179" s="267"/>
      <c r="HTC179" s="267"/>
      <c r="HTD179" s="267"/>
      <c r="HTE179" s="267"/>
      <c r="HTF179" s="267"/>
      <c r="HTG179" s="88"/>
      <c r="HTH179" s="267"/>
      <c r="HTI179" s="267"/>
      <c r="HTJ179" s="88"/>
      <c r="HTK179" s="89"/>
      <c r="HTL179" s="88"/>
      <c r="HTM179" s="267"/>
      <c r="HTN179" s="267"/>
      <c r="HTO179" s="267"/>
      <c r="HTP179" s="267"/>
      <c r="HTQ179" s="267"/>
      <c r="HTR179" s="267"/>
      <c r="HTS179" s="267"/>
      <c r="HTT179" s="267"/>
      <c r="HTU179" s="267"/>
      <c r="HTV179" s="267"/>
      <c r="HTW179" s="267"/>
      <c r="HTX179" s="267"/>
      <c r="HTY179" s="88"/>
      <c r="HTZ179" s="267"/>
      <c r="HUA179" s="267"/>
      <c r="HUB179" s="88"/>
      <c r="HUC179" s="89"/>
      <c r="HUD179" s="88"/>
      <c r="HUE179" s="267"/>
      <c r="HUF179" s="267"/>
      <c r="HUG179" s="267"/>
      <c r="HUH179" s="267"/>
      <c r="HUI179" s="267"/>
      <c r="HUJ179" s="267"/>
      <c r="HUK179" s="267"/>
      <c r="HUL179" s="267"/>
      <c r="HUM179" s="267"/>
      <c r="HUN179" s="267"/>
      <c r="HUO179" s="267"/>
      <c r="HUP179" s="267"/>
      <c r="HUQ179" s="88"/>
      <c r="HUR179" s="267"/>
      <c r="HUS179" s="267"/>
      <c r="HUT179" s="88"/>
      <c r="HUU179" s="89"/>
      <c r="HUV179" s="88"/>
      <c r="HUW179" s="267"/>
      <c r="HUX179" s="267"/>
      <c r="HUY179" s="267"/>
      <c r="HUZ179" s="267"/>
      <c r="HVA179" s="267"/>
      <c r="HVB179" s="267"/>
      <c r="HVC179" s="267"/>
      <c r="HVD179" s="267"/>
      <c r="HVE179" s="267"/>
      <c r="HVF179" s="267"/>
      <c r="HVG179" s="267"/>
      <c r="HVH179" s="267"/>
      <c r="HVI179" s="88"/>
      <c r="HVJ179" s="267"/>
      <c r="HVK179" s="267"/>
      <c r="HVL179" s="88"/>
      <c r="HVM179" s="89"/>
      <c r="HVN179" s="88"/>
      <c r="HVO179" s="267"/>
      <c r="HVP179" s="267"/>
      <c r="HVQ179" s="267"/>
      <c r="HVR179" s="267"/>
      <c r="HVS179" s="267"/>
      <c r="HVT179" s="267"/>
      <c r="HVU179" s="267"/>
      <c r="HVV179" s="267"/>
      <c r="HVW179" s="267"/>
      <c r="HVX179" s="267"/>
      <c r="HVY179" s="267"/>
      <c r="HVZ179" s="267"/>
      <c r="HWA179" s="88"/>
      <c r="HWB179" s="267"/>
      <c r="HWC179" s="267"/>
      <c r="HWD179" s="88"/>
      <c r="HWE179" s="89"/>
      <c r="HWF179" s="88"/>
      <c r="HWG179" s="267"/>
      <c r="HWH179" s="267"/>
      <c r="HWI179" s="267"/>
      <c r="HWJ179" s="267"/>
      <c r="HWK179" s="267"/>
      <c r="HWL179" s="267"/>
      <c r="HWM179" s="267"/>
      <c r="HWN179" s="267"/>
      <c r="HWO179" s="267"/>
      <c r="HWP179" s="267"/>
      <c r="HWQ179" s="267"/>
      <c r="HWR179" s="267"/>
      <c r="HWS179" s="88"/>
      <c r="HWT179" s="267"/>
      <c r="HWU179" s="267"/>
      <c r="HWV179" s="88"/>
      <c r="HWW179" s="89"/>
      <c r="HWX179" s="88"/>
      <c r="HWY179" s="267"/>
      <c r="HWZ179" s="267"/>
      <c r="HXA179" s="267"/>
      <c r="HXB179" s="267"/>
      <c r="HXC179" s="267"/>
      <c r="HXD179" s="267"/>
      <c r="HXE179" s="267"/>
      <c r="HXF179" s="267"/>
      <c r="HXG179" s="267"/>
      <c r="HXH179" s="267"/>
      <c r="HXI179" s="267"/>
      <c r="HXJ179" s="267"/>
      <c r="HXK179" s="88"/>
      <c r="HXL179" s="267"/>
      <c r="HXM179" s="267"/>
      <c r="HXN179" s="88"/>
      <c r="HXO179" s="89"/>
      <c r="HXP179" s="88"/>
      <c r="HXQ179" s="267"/>
      <c r="HXR179" s="267"/>
      <c r="HXS179" s="267"/>
      <c r="HXT179" s="267"/>
      <c r="HXU179" s="267"/>
      <c r="HXV179" s="267"/>
      <c r="HXW179" s="267"/>
      <c r="HXX179" s="267"/>
      <c r="HXY179" s="267"/>
      <c r="HXZ179" s="267"/>
      <c r="HYA179" s="267"/>
      <c r="HYB179" s="267"/>
      <c r="HYC179" s="88"/>
      <c r="HYD179" s="267"/>
      <c r="HYE179" s="267"/>
      <c r="HYF179" s="88"/>
      <c r="HYG179" s="89"/>
      <c r="HYH179" s="88"/>
      <c r="HYI179" s="267"/>
      <c r="HYJ179" s="267"/>
      <c r="HYK179" s="267"/>
      <c r="HYL179" s="267"/>
      <c r="HYM179" s="267"/>
      <c r="HYN179" s="267"/>
      <c r="HYO179" s="267"/>
      <c r="HYP179" s="267"/>
      <c r="HYQ179" s="267"/>
      <c r="HYR179" s="267"/>
      <c r="HYS179" s="267"/>
      <c r="HYT179" s="267"/>
      <c r="HYU179" s="88"/>
      <c r="HYV179" s="267"/>
      <c r="HYW179" s="267"/>
      <c r="HYX179" s="88"/>
      <c r="HYY179" s="89"/>
      <c r="HYZ179" s="88"/>
      <c r="HZA179" s="267"/>
      <c r="HZB179" s="267"/>
      <c r="HZC179" s="267"/>
      <c r="HZD179" s="267"/>
      <c r="HZE179" s="267"/>
      <c r="HZF179" s="267"/>
      <c r="HZG179" s="267"/>
      <c r="HZH179" s="267"/>
      <c r="HZI179" s="267"/>
      <c r="HZJ179" s="267"/>
      <c r="HZK179" s="267"/>
      <c r="HZL179" s="267"/>
      <c r="HZM179" s="88"/>
      <c r="HZN179" s="267"/>
      <c r="HZO179" s="267"/>
      <c r="HZP179" s="88"/>
      <c r="HZQ179" s="89"/>
      <c r="HZR179" s="88"/>
      <c r="HZS179" s="267"/>
      <c r="HZT179" s="267"/>
      <c r="HZU179" s="267"/>
      <c r="HZV179" s="267"/>
      <c r="HZW179" s="267"/>
      <c r="HZX179" s="267"/>
      <c r="HZY179" s="267"/>
      <c r="HZZ179" s="267"/>
      <c r="IAA179" s="267"/>
      <c r="IAB179" s="267"/>
      <c r="IAC179" s="267"/>
      <c r="IAD179" s="267"/>
      <c r="IAE179" s="88"/>
      <c r="IAF179" s="267"/>
      <c r="IAG179" s="267"/>
      <c r="IAH179" s="88"/>
      <c r="IAI179" s="89"/>
      <c r="IAJ179" s="88"/>
      <c r="IAK179" s="267"/>
      <c r="IAL179" s="267"/>
      <c r="IAM179" s="267"/>
      <c r="IAN179" s="267"/>
      <c r="IAO179" s="267"/>
      <c r="IAP179" s="267"/>
      <c r="IAQ179" s="267"/>
      <c r="IAR179" s="267"/>
      <c r="IAS179" s="267"/>
      <c r="IAT179" s="267"/>
      <c r="IAU179" s="267"/>
      <c r="IAV179" s="267"/>
      <c r="IAW179" s="88"/>
      <c r="IAX179" s="267"/>
      <c r="IAY179" s="267"/>
      <c r="IAZ179" s="88"/>
      <c r="IBA179" s="89"/>
      <c r="IBB179" s="88"/>
      <c r="IBC179" s="267"/>
      <c r="IBD179" s="267"/>
      <c r="IBE179" s="267"/>
      <c r="IBF179" s="267"/>
      <c r="IBG179" s="267"/>
      <c r="IBH179" s="267"/>
      <c r="IBI179" s="267"/>
      <c r="IBJ179" s="267"/>
      <c r="IBK179" s="267"/>
      <c r="IBL179" s="267"/>
      <c r="IBM179" s="267"/>
      <c r="IBN179" s="267"/>
      <c r="IBO179" s="88"/>
      <c r="IBP179" s="267"/>
      <c r="IBQ179" s="267"/>
      <c r="IBR179" s="88"/>
      <c r="IBS179" s="89"/>
      <c r="IBT179" s="88"/>
      <c r="IBU179" s="267"/>
      <c r="IBV179" s="267"/>
      <c r="IBW179" s="267"/>
      <c r="IBX179" s="267"/>
      <c r="IBY179" s="267"/>
      <c r="IBZ179" s="267"/>
      <c r="ICA179" s="267"/>
      <c r="ICB179" s="267"/>
      <c r="ICC179" s="267"/>
      <c r="ICD179" s="267"/>
      <c r="ICE179" s="267"/>
      <c r="ICF179" s="267"/>
      <c r="ICG179" s="88"/>
      <c r="ICH179" s="267"/>
      <c r="ICI179" s="267"/>
      <c r="ICJ179" s="88"/>
      <c r="ICK179" s="89"/>
      <c r="ICL179" s="88"/>
      <c r="ICM179" s="267"/>
      <c r="ICN179" s="267"/>
      <c r="ICO179" s="267"/>
      <c r="ICP179" s="267"/>
      <c r="ICQ179" s="267"/>
      <c r="ICR179" s="267"/>
      <c r="ICS179" s="267"/>
      <c r="ICT179" s="267"/>
      <c r="ICU179" s="267"/>
      <c r="ICV179" s="267"/>
      <c r="ICW179" s="267"/>
      <c r="ICX179" s="267"/>
      <c r="ICY179" s="88"/>
      <c r="ICZ179" s="267"/>
      <c r="IDA179" s="267"/>
      <c r="IDB179" s="88"/>
      <c r="IDC179" s="89"/>
      <c r="IDD179" s="88"/>
      <c r="IDE179" s="267"/>
      <c r="IDF179" s="267"/>
      <c r="IDG179" s="267"/>
      <c r="IDH179" s="267"/>
      <c r="IDI179" s="267"/>
      <c r="IDJ179" s="267"/>
      <c r="IDK179" s="267"/>
      <c r="IDL179" s="267"/>
      <c r="IDM179" s="267"/>
      <c r="IDN179" s="267"/>
      <c r="IDO179" s="267"/>
      <c r="IDP179" s="267"/>
      <c r="IDQ179" s="88"/>
      <c r="IDR179" s="267"/>
      <c r="IDS179" s="267"/>
      <c r="IDT179" s="88"/>
      <c r="IDU179" s="89"/>
      <c r="IDV179" s="88"/>
      <c r="IDW179" s="267"/>
      <c r="IDX179" s="267"/>
      <c r="IDY179" s="267"/>
      <c r="IDZ179" s="267"/>
      <c r="IEA179" s="267"/>
      <c r="IEB179" s="267"/>
      <c r="IEC179" s="267"/>
      <c r="IED179" s="267"/>
      <c r="IEE179" s="267"/>
      <c r="IEF179" s="267"/>
      <c r="IEG179" s="267"/>
      <c r="IEH179" s="267"/>
      <c r="IEI179" s="88"/>
      <c r="IEJ179" s="267"/>
      <c r="IEK179" s="267"/>
      <c r="IEL179" s="88"/>
      <c r="IEM179" s="89"/>
      <c r="IEN179" s="88"/>
      <c r="IEO179" s="267"/>
      <c r="IEP179" s="267"/>
      <c r="IEQ179" s="267"/>
      <c r="IER179" s="267"/>
      <c r="IES179" s="267"/>
      <c r="IET179" s="267"/>
      <c r="IEU179" s="267"/>
      <c r="IEV179" s="267"/>
      <c r="IEW179" s="267"/>
      <c r="IEX179" s="267"/>
      <c r="IEY179" s="267"/>
      <c r="IEZ179" s="267"/>
      <c r="IFA179" s="88"/>
      <c r="IFB179" s="267"/>
      <c r="IFC179" s="267"/>
      <c r="IFD179" s="88"/>
      <c r="IFE179" s="89"/>
      <c r="IFF179" s="88"/>
      <c r="IFG179" s="267"/>
      <c r="IFH179" s="267"/>
      <c r="IFI179" s="267"/>
      <c r="IFJ179" s="267"/>
      <c r="IFK179" s="267"/>
      <c r="IFL179" s="267"/>
      <c r="IFM179" s="267"/>
      <c r="IFN179" s="267"/>
      <c r="IFO179" s="267"/>
      <c r="IFP179" s="267"/>
      <c r="IFQ179" s="267"/>
      <c r="IFR179" s="267"/>
      <c r="IFS179" s="88"/>
      <c r="IFT179" s="267"/>
      <c r="IFU179" s="267"/>
      <c r="IFV179" s="88"/>
      <c r="IFW179" s="89"/>
      <c r="IFX179" s="88"/>
      <c r="IFY179" s="267"/>
      <c r="IFZ179" s="267"/>
      <c r="IGA179" s="267"/>
      <c r="IGB179" s="267"/>
      <c r="IGC179" s="267"/>
      <c r="IGD179" s="267"/>
      <c r="IGE179" s="267"/>
      <c r="IGF179" s="267"/>
      <c r="IGG179" s="267"/>
      <c r="IGH179" s="267"/>
      <c r="IGI179" s="267"/>
      <c r="IGJ179" s="267"/>
      <c r="IGK179" s="88"/>
      <c r="IGL179" s="267"/>
      <c r="IGM179" s="267"/>
      <c r="IGN179" s="88"/>
      <c r="IGO179" s="89"/>
      <c r="IGP179" s="88"/>
      <c r="IGQ179" s="267"/>
      <c r="IGR179" s="267"/>
      <c r="IGS179" s="267"/>
      <c r="IGT179" s="267"/>
      <c r="IGU179" s="267"/>
      <c r="IGV179" s="267"/>
      <c r="IGW179" s="267"/>
      <c r="IGX179" s="267"/>
      <c r="IGY179" s="267"/>
      <c r="IGZ179" s="267"/>
      <c r="IHA179" s="267"/>
      <c r="IHB179" s="267"/>
      <c r="IHC179" s="88"/>
      <c r="IHD179" s="267"/>
      <c r="IHE179" s="267"/>
      <c r="IHF179" s="88"/>
      <c r="IHG179" s="89"/>
      <c r="IHH179" s="88"/>
      <c r="IHI179" s="267"/>
      <c r="IHJ179" s="267"/>
      <c r="IHK179" s="267"/>
      <c r="IHL179" s="267"/>
      <c r="IHM179" s="267"/>
      <c r="IHN179" s="267"/>
      <c r="IHO179" s="267"/>
      <c r="IHP179" s="267"/>
      <c r="IHQ179" s="267"/>
      <c r="IHR179" s="267"/>
      <c r="IHS179" s="267"/>
      <c r="IHT179" s="267"/>
      <c r="IHU179" s="88"/>
      <c r="IHV179" s="267"/>
      <c r="IHW179" s="267"/>
      <c r="IHX179" s="88"/>
      <c r="IHY179" s="89"/>
      <c r="IHZ179" s="88"/>
      <c r="IIA179" s="267"/>
      <c r="IIB179" s="267"/>
      <c r="IIC179" s="267"/>
      <c r="IID179" s="267"/>
      <c r="IIE179" s="267"/>
      <c r="IIF179" s="267"/>
      <c r="IIG179" s="267"/>
      <c r="IIH179" s="267"/>
      <c r="III179" s="267"/>
      <c r="IIJ179" s="267"/>
      <c r="IIK179" s="267"/>
      <c r="IIL179" s="267"/>
      <c r="IIM179" s="88"/>
      <c r="IIN179" s="267"/>
      <c r="IIO179" s="267"/>
      <c r="IIP179" s="88"/>
      <c r="IIQ179" s="89"/>
      <c r="IIR179" s="88"/>
      <c r="IIS179" s="267"/>
      <c r="IIT179" s="267"/>
      <c r="IIU179" s="267"/>
      <c r="IIV179" s="267"/>
      <c r="IIW179" s="267"/>
      <c r="IIX179" s="267"/>
      <c r="IIY179" s="267"/>
      <c r="IIZ179" s="267"/>
      <c r="IJA179" s="267"/>
      <c r="IJB179" s="267"/>
      <c r="IJC179" s="267"/>
      <c r="IJD179" s="267"/>
      <c r="IJE179" s="88"/>
      <c r="IJF179" s="267"/>
      <c r="IJG179" s="267"/>
      <c r="IJH179" s="88"/>
      <c r="IJI179" s="89"/>
      <c r="IJJ179" s="88"/>
      <c r="IJK179" s="267"/>
      <c r="IJL179" s="267"/>
      <c r="IJM179" s="267"/>
      <c r="IJN179" s="267"/>
      <c r="IJO179" s="267"/>
      <c r="IJP179" s="267"/>
      <c r="IJQ179" s="267"/>
      <c r="IJR179" s="267"/>
      <c r="IJS179" s="267"/>
      <c r="IJT179" s="267"/>
      <c r="IJU179" s="267"/>
      <c r="IJV179" s="267"/>
      <c r="IJW179" s="88"/>
      <c r="IJX179" s="267"/>
      <c r="IJY179" s="267"/>
      <c r="IJZ179" s="88"/>
      <c r="IKA179" s="89"/>
      <c r="IKB179" s="88"/>
      <c r="IKC179" s="267"/>
      <c r="IKD179" s="267"/>
      <c r="IKE179" s="267"/>
      <c r="IKF179" s="267"/>
      <c r="IKG179" s="267"/>
      <c r="IKH179" s="267"/>
      <c r="IKI179" s="267"/>
      <c r="IKJ179" s="267"/>
      <c r="IKK179" s="267"/>
      <c r="IKL179" s="267"/>
      <c r="IKM179" s="267"/>
      <c r="IKN179" s="267"/>
      <c r="IKO179" s="88"/>
      <c r="IKP179" s="267"/>
      <c r="IKQ179" s="267"/>
      <c r="IKR179" s="88"/>
      <c r="IKS179" s="89"/>
      <c r="IKT179" s="88"/>
      <c r="IKU179" s="267"/>
      <c r="IKV179" s="267"/>
      <c r="IKW179" s="267"/>
      <c r="IKX179" s="267"/>
      <c r="IKY179" s="267"/>
      <c r="IKZ179" s="267"/>
      <c r="ILA179" s="267"/>
      <c r="ILB179" s="267"/>
      <c r="ILC179" s="267"/>
      <c r="ILD179" s="267"/>
      <c r="ILE179" s="267"/>
      <c r="ILF179" s="267"/>
      <c r="ILG179" s="88"/>
      <c r="ILH179" s="267"/>
      <c r="ILI179" s="267"/>
      <c r="ILJ179" s="88"/>
      <c r="ILK179" s="89"/>
      <c r="ILL179" s="88"/>
      <c r="ILM179" s="267"/>
      <c r="ILN179" s="267"/>
      <c r="ILO179" s="267"/>
      <c r="ILP179" s="267"/>
      <c r="ILQ179" s="267"/>
      <c r="ILR179" s="267"/>
      <c r="ILS179" s="267"/>
      <c r="ILT179" s="267"/>
      <c r="ILU179" s="267"/>
      <c r="ILV179" s="267"/>
      <c r="ILW179" s="267"/>
      <c r="ILX179" s="267"/>
      <c r="ILY179" s="88"/>
      <c r="ILZ179" s="267"/>
      <c r="IMA179" s="267"/>
      <c r="IMB179" s="88"/>
      <c r="IMC179" s="89"/>
      <c r="IMD179" s="88"/>
      <c r="IME179" s="267"/>
      <c r="IMF179" s="267"/>
      <c r="IMG179" s="267"/>
      <c r="IMH179" s="267"/>
      <c r="IMI179" s="267"/>
      <c r="IMJ179" s="267"/>
      <c r="IMK179" s="267"/>
      <c r="IML179" s="267"/>
      <c r="IMM179" s="267"/>
      <c r="IMN179" s="267"/>
      <c r="IMO179" s="267"/>
      <c r="IMP179" s="267"/>
      <c r="IMQ179" s="88"/>
      <c r="IMR179" s="267"/>
      <c r="IMS179" s="267"/>
      <c r="IMT179" s="88"/>
      <c r="IMU179" s="89"/>
      <c r="IMV179" s="88"/>
      <c r="IMW179" s="267"/>
      <c r="IMX179" s="267"/>
      <c r="IMY179" s="267"/>
      <c r="IMZ179" s="267"/>
      <c r="INA179" s="267"/>
      <c r="INB179" s="267"/>
      <c r="INC179" s="267"/>
      <c r="IND179" s="267"/>
      <c r="INE179" s="267"/>
      <c r="INF179" s="267"/>
      <c r="ING179" s="267"/>
      <c r="INH179" s="267"/>
      <c r="INI179" s="88"/>
      <c r="INJ179" s="267"/>
      <c r="INK179" s="267"/>
      <c r="INL179" s="88"/>
      <c r="INM179" s="89"/>
      <c r="INN179" s="88"/>
      <c r="INO179" s="267"/>
      <c r="INP179" s="267"/>
      <c r="INQ179" s="267"/>
      <c r="INR179" s="267"/>
      <c r="INS179" s="267"/>
      <c r="INT179" s="267"/>
      <c r="INU179" s="267"/>
      <c r="INV179" s="267"/>
      <c r="INW179" s="267"/>
      <c r="INX179" s="267"/>
      <c r="INY179" s="267"/>
      <c r="INZ179" s="267"/>
      <c r="IOA179" s="88"/>
      <c r="IOB179" s="267"/>
      <c r="IOC179" s="267"/>
      <c r="IOD179" s="88"/>
      <c r="IOE179" s="89"/>
      <c r="IOF179" s="88"/>
      <c r="IOG179" s="267"/>
      <c r="IOH179" s="267"/>
      <c r="IOI179" s="267"/>
      <c r="IOJ179" s="267"/>
      <c r="IOK179" s="267"/>
      <c r="IOL179" s="267"/>
      <c r="IOM179" s="267"/>
      <c r="ION179" s="267"/>
      <c r="IOO179" s="267"/>
      <c r="IOP179" s="267"/>
      <c r="IOQ179" s="267"/>
      <c r="IOR179" s="267"/>
      <c r="IOS179" s="88"/>
      <c r="IOT179" s="267"/>
      <c r="IOU179" s="267"/>
      <c r="IOV179" s="88"/>
      <c r="IOW179" s="89"/>
      <c r="IOX179" s="88"/>
      <c r="IOY179" s="267"/>
      <c r="IOZ179" s="267"/>
      <c r="IPA179" s="267"/>
      <c r="IPB179" s="267"/>
      <c r="IPC179" s="267"/>
      <c r="IPD179" s="267"/>
      <c r="IPE179" s="267"/>
      <c r="IPF179" s="267"/>
      <c r="IPG179" s="267"/>
      <c r="IPH179" s="267"/>
      <c r="IPI179" s="267"/>
      <c r="IPJ179" s="267"/>
      <c r="IPK179" s="88"/>
      <c r="IPL179" s="267"/>
      <c r="IPM179" s="267"/>
      <c r="IPN179" s="88"/>
      <c r="IPO179" s="89"/>
      <c r="IPP179" s="88"/>
      <c r="IPQ179" s="267"/>
      <c r="IPR179" s="267"/>
      <c r="IPS179" s="267"/>
      <c r="IPT179" s="267"/>
      <c r="IPU179" s="267"/>
      <c r="IPV179" s="267"/>
      <c r="IPW179" s="267"/>
      <c r="IPX179" s="267"/>
      <c r="IPY179" s="267"/>
      <c r="IPZ179" s="267"/>
      <c r="IQA179" s="267"/>
      <c r="IQB179" s="267"/>
      <c r="IQC179" s="88"/>
      <c r="IQD179" s="267"/>
      <c r="IQE179" s="267"/>
      <c r="IQF179" s="88"/>
      <c r="IQG179" s="89"/>
      <c r="IQH179" s="88"/>
      <c r="IQI179" s="267"/>
      <c r="IQJ179" s="267"/>
      <c r="IQK179" s="267"/>
      <c r="IQL179" s="267"/>
      <c r="IQM179" s="267"/>
      <c r="IQN179" s="267"/>
      <c r="IQO179" s="267"/>
      <c r="IQP179" s="267"/>
      <c r="IQQ179" s="267"/>
      <c r="IQR179" s="267"/>
      <c r="IQS179" s="267"/>
      <c r="IQT179" s="267"/>
      <c r="IQU179" s="88"/>
      <c r="IQV179" s="267"/>
      <c r="IQW179" s="267"/>
      <c r="IQX179" s="88"/>
      <c r="IQY179" s="89"/>
      <c r="IQZ179" s="88"/>
      <c r="IRA179" s="267"/>
      <c r="IRB179" s="267"/>
      <c r="IRC179" s="267"/>
      <c r="IRD179" s="267"/>
      <c r="IRE179" s="267"/>
      <c r="IRF179" s="267"/>
      <c r="IRG179" s="267"/>
      <c r="IRH179" s="267"/>
      <c r="IRI179" s="267"/>
      <c r="IRJ179" s="267"/>
      <c r="IRK179" s="267"/>
      <c r="IRL179" s="267"/>
      <c r="IRM179" s="88"/>
      <c r="IRN179" s="267"/>
      <c r="IRO179" s="267"/>
      <c r="IRP179" s="88"/>
      <c r="IRQ179" s="89"/>
      <c r="IRR179" s="88"/>
      <c r="IRS179" s="267"/>
      <c r="IRT179" s="267"/>
      <c r="IRU179" s="267"/>
      <c r="IRV179" s="267"/>
      <c r="IRW179" s="267"/>
      <c r="IRX179" s="267"/>
      <c r="IRY179" s="267"/>
      <c r="IRZ179" s="267"/>
      <c r="ISA179" s="267"/>
      <c r="ISB179" s="267"/>
      <c r="ISC179" s="267"/>
      <c r="ISD179" s="267"/>
      <c r="ISE179" s="88"/>
      <c r="ISF179" s="267"/>
      <c r="ISG179" s="267"/>
      <c r="ISH179" s="88"/>
      <c r="ISI179" s="89"/>
      <c r="ISJ179" s="88"/>
      <c r="ISK179" s="267"/>
      <c r="ISL179" s="267"/>
      <c r="ISM179" s="267"/>
      <c r="ISN179" s="267"/>
      <c r="ISO179" s="267"/>
      <c r="ISP179" s="267"/>
      <c r="ISQ179" s="267"/>
      <c r="ISR179" s="267"/>
      <c r="ISS179" s="267"/>
      <c r="IST179" s="267"/>
      <c r="ISU179" s="267"/>
      <c r="ISV179" s="267"/>
      <c r="ISW179" s="88"/>
      <c r="ISX179" s="267"/>
      <c r="ISY179" s="267"/>
      <c r="ISZ179" s="88"/>
      <c r="ITA179" s="89"/>
      <c r="ITB179" s="88"/>
      <c r="ITC179" s="267"/>
      <c r="ITD179" s="267"/>
      <c r="ITE179" s="267"/>
      <c r="ITF179" s="267"/>
      <c r="ITG179" s="267"/>
      <c r="ITH179" s="267"/>
      <c r="ITI179" s="267"/>
      <c r="ITJ179" s="267"/>
      <c r="ITK179" s="267"/>
      <c r="ITL179" s="267"/>
      <c r="ITM179" s="267"/>
      <c r="ITN179" s="267"/>
      <c r="ITO179" s="88"/>
      <c r="ITP179" s="267"/>
      <c r="ITQ179" s="267"/>
      <c r="ITR179" s="88"/>
      <c r="ITS179" s="89"/>
      <c r="ITT179" s="88"/>
      <c r="ITU179" s="267"/>
      <c r="ITV179" s="267"/>
      <c r="ITW179" s="267"/>
      <c r="ITX179" s="267"/>
      <c r="ITY179" s="267"/>
      <c r="ITZ179" s="267"/>
      <c r="IUA179" s="267"/>
      <c r="IUB179" s="267"/>
      <c r="IUC179" s="267"/>
      <c r="IUD179" s="267"/>
      <c r="IUE179" s="267"/>
      <c r="IUF179" s="267"/>
      <c r="IUG179" s="88"/>
      <c r="IUH179" s="267"/>
      <c r="IUI179" s="267"/>
      <c r="IUJ179" s="88"/>
      <c r="IUK179" s="89"/>
      <c r="IUL179" s="88"/>
      <c r="IUM179" s="267"/>
      <c r="IUN179" s="267"/>
      <c r="IUO179" s="267"/>
      <c r="IUP179" s="267"/>
      <c r="IUQ179" s="267"/>
      <c r="IUR179" s="267"/>
      <c r="IUS179" s="267"/>
      <c r="IUT179" s="267"/>
      <c r="IUU179" s="267"/>
      <c r="IUV179" s="267"/>
      <c r="IUW179" s="267"/>
      <c r="IUX179" s="267"/>
      <c r="IUY179" s="88"/>
      <c r="IUZ179" s="267"/>
      <c r="IVA179" s="267"/>
      <c r="IVB179" s="88"/>
      <c r="IVC179" s="89"/>
      <c r="IVD179" s="88"/>
      <c r="IVE179" s="267"/>
      <c r="IVF179" s="267"/>
      <c r="IVG179" s="267"/>
      <c r="IVH179" s="267"/>
      <c r="IVI179" s="267"/>
      <c r="IVJ179" s="267"/>
      <c r="IVK179" s="267"/>
      <c r="IVL179" s="267"/>
      <c r="IVM179" s="267"/>
      <c r="IVN179" s="267"/>
      <c r="IVO179" s="267"/>
      <c r="IVP179" s="267"/>
      <c r="IVQ179" s="88"/>
      <c r="IVR179" s="267"/>
      <c r="IVS179" s="267"/>
      <c r="IVT179" s="88"/>
      <c r="IVU179" s="89"/>
      <c r="IVV179" s="88"/>
      <c r="IVW179" s="267"/>
      <c r="IVX179" s="267"/>
      <c r="IVY179" s="267"/>
      <c r="IVZ179" s="267"/>
      <c r="IWA179" s="267"/>
      <c r="IWB179" s="267"/>
      <c r="IWC179" s="267"/>
      <c r="IWD179" s="267"/>
      <c r="IWE179" s="267"/>
      <c r="IWF179" s="267"/>
      <c r="IWG179" s="267"/>
      <c r="IWH179" s="267"/>
      <c r="IWI179" s="88"/>
      <c r="IWJ179" s="267"/>
      <c r="IWK179" s="267"/>
      <c r="IWL179" s="88"/>
      <c r="IWM179" s="89"/>
      <c r="IWN179" s="88"/>
      <c r="IWO179" s="267"/>
      <c r="IWP179" s="267"/>
      <c r="IWQ179" s="267"/>
      <c r="IWR179" s="267"/>
      <c r="IWS179" s="267"/>
      <c r="IWT179" s="267"/>
      <c r="IWU179" s="267"/>
      <c r="IWV179" s="267"/>
      <c r="IWW179" s="267"/>
      <c r="IWX179" s="267"/>
      <c r="IWY179" s="267"/>
      <c r="IWZ179" s="267"/>
      <c r="IXA179" s="88"/>
      <c r="IXB179" s="267"/>
      <c r="IXC179" s="267"/>
      <c r="IXD179" s="88"/>
      <c r="IXE179" s="89"/>
      <c r="IXF179" s="88"/>
      <c r="IXG179" s="267"/>
      <c r="IXH179" s="267"/>
      <c r="IXI179" s="267"/>
      <c r="IXJ179" s="267"/>
      <c r="IXK179" s="267"/>
      <c r="IXL179" s="267"/>
      <c r="IXM179" s="267"/>
      <c r="IXN179" s="267"/>
      <c r="IXO179" s="267"/>
      <c r="IXP179" s="267"/>
      <c r="IXQ179" s="267"/>
      <c r="IXR179" s="267"/>
      <c r="IXS179" s="88"/>
      <c r="IXT179" s="267"/>
      <c r="IXU179" s="267"/>
      <c r="IXV179" s="88"/>
      <c r="IXW179" s="89"/>
      <c r="IXX179" s="88"/>
      <c r="IXY179" s="267"/>
      <c r="IXZ179" s="267"/>
      <c r="IYA179" s="267"/>
      <c r="IYB179" s="267"/>
      <c r="IYC179" s="267"/>
      <c r="IYD179" s="267"/>
      <c r="IYE179" s="267"/>
      <c r="IYF179" s="267"/>
      <c r="IYG179" s="267"/>
      <c r="IYH179" s="267"/>
      <c r="IYI179" s="267"/>
      <c r="IYJ179" s="267"/>
      <c r="IYK179" s="88"/>
      <c r="IYL179" s="267"/>
      <c r="IYM179" s="267"/>
      <c r="IYN179" s="88"/>
      <c r="IYO179" s="89"/>
      <c r="IYP179" s="88"/>
      <c r="IYQ179" s="267"/>
      <c r="IYR179" s="267"/>
      <c r="IYS179" s="267"/>
      <c r="IYT179" s="267"/>
      <c r="IYU179" s="267"/>
      <c r="IYV179" s="267"/>
      <c r="IYW179" s="267"/>
      <c r="IYX179" s="267"/>
      <c r="IYY179" s="267"/>
      <c r="IYZ179" s="267"/>
      <c r="IZA179" s="267"/>
      <c r="IZB179" s="267"/>
      <c r="IZC179" s="88"/>
      <c r="IZD179" s="267"/>
      <c r="IZE179" s="267"/>
      <c r="IZF179" s="88"/>
      <c r="IZG179" s="89"/>
      <c r="IZH179" s="88"/>
      <c r="IZI179" s="267"/>
      <c r="IZJ179" s="267"/>
      <c r="IZK179" s="267"/>
      <c r="IZL179" s="267"/>
      <c r="IZM179" s="267"/>
      <c r="IZN179" s="267"/>
      <c r="IZO179" s="267"/>
      <c r="IZP179" s="267"/>
      <c r="IZQ179" s="267"/>
      <c r="IZR179" s="267"/>
      <c r="IZS179" s="267"/>
      <c r="IZT179" s="267"/>
      <c r="IZU179" s="88"/>
      <c r="IZV179" s="267"/>
      <c r="IZW179" s="267"/>
      <c r="IZX179" s="88"/>
      <c r="IZY179" s="89"/>
      <c r="IZZ179" s="88"/>
      <c r="JAA179" s="267"/>
      <c r="JAB179" s="267"/>
      <c r="JAC179" s="267"/>
      <c r="JAD179" s="267"/>
      <c r="JAE179" s="267"/>
      <c r="JAF179" s="267"/>
      <c r="JAG179" s="267"/>
      <c r="JAH179" s="267"/>
      <c r="JAI179" s="267"/>
      <c r="JAJ179" s="267"/>
      <c r="JAK179" s="267"/>
      <c r="JAL179" s="267"/>
      <c r="JAM179" s="88"/>
      <c r="JAN179" s="267"/>
      <c r="JAO179" s="267"/>
      <c r="JAP179" s="88"/>
      <c r="JAQ179" s="89"/>
      <c r="JAR179" s="88"/>
      <c r="JAS179" s="267"/>
      <c r="JAT179" s="267"/>
      <c r="JAU179" s="267"/>
      <c r="JAV179" s="267"/>
      <c r="JAW179" s="267"/>
      <c r="JAX179" s="267"/>
      <c r="JAY179" s="267"/>
      <c r="JAZ179" s="267"/>
      <c r="JBA179" s="267"/>
      <c r="JBB179" s="267"/>
      <c r="JBC179" s="267"/>
      <c r="JBD179" s="267"/>
      <c r="JBE179" s="88"/>
      <c r="JBF179" s="267"/>
      <c r="JBG179" s="267"/>
      <c r="JBH179" s="88"/>
      <c r="JBI179" s="89"/>
      <c r="JBJ179" s="88"/>
      <c r="JBK179" s="267"/>
      <c r="JBL179" s="267"/>
      <c r="JBM179" s="267"/>
      <c r="JBN179" s="267"/>
      <c r="JBO179" s="267"/>
      <c r="JBP179" s="267"/>
      <c r="JBQ179" s="267"/>
      <c r="JBR179" s="267"/>
      <c r="JBS179" s="267"/>
      <c r="JBT179" s="267"/>
      <c r="JBU179" s="267"/>
      <c r="JBV179" s="267"/>
      <c r="JBW179" s="88"/>
      <c r="JBX179" s="267"/>
      <c r="JBY179" s="267"/>
      <c r="JBZ179" s="88"/>
      <c r="JCA179" s="89"/>
      <c r="JCB179" s="88"/>
      <c r="JCC179" s="267"/>
      <c r="JCD179" s="267"/>
      <c r="JCE179" s="267"/>
      <c r="JCF179" s="267"/>
      <c r="JCG179" s="267"/>
      <c r="JCH179" s="267"/>
      <c r="JCI179" s="267"/>
      <c r="JCJ179" s="267"/>
      <c r="JCK179" s="267"/>
      <c r="JCL179" s="267"/>
      <c r="JCM179" s="267"/>
      <c r="JCN179" s="267"/>
      <c r="JCO179" s="88"/>
      <c r="JCP179" s="267"/>
      <c r="JCQ179" s="267"/>
      <c r="JCR179" s="88"/>
      <c r="JCS179" s="89"/>
      <c r="JCT179" s="88"/>
      <c r="JCU179" s="267"/>
      <c r="JCV179" s="267"/>
      <c r="JCW179" s="267"/>
      <c r="JCX179" s="267"/>
      <c r="JCY179" s="267"/>
      <c r="JCZ179" s="267"/>
      <c r="JDA179" s="267"/>
      <c r="JDB179" s="267"/>
      <c r="JDC179" s="267"/>
      <c r="JDD179" s="267"/>
      <c r="JDE179" s="267"/>
      <c r="JDF179" s="267"/>
      <c r="JDG179" s="88"/>
      <c r="JDH179" s="267"/>
      <c r="JDI179" s="267"/>
      <c r="JDJ179" s="88"/>
      <c r="JDK179" s="89"/>
      <c r="JDL179" s="88"/>
      <c r="JDM179" s="267"/>
      <c r="JDN179" s="267"/>
      <c r="JDO179" s="267"/>
      <c r="JDP179" s="267"/>
      <c r="JDQ179" s="267"/>
      <c r="JDR179" s="267"/>
      <c r="JDS179" s="267"/>
      <c r="JDT179" s="267"/>
      <c r="JDU179" s="267"/>
      <c r="JDV179" s="267"/>
      <c r="JDW179" s="267"/>
      <c r="JDX179" s="267"/>
      <c r="JDY179" s="88"/>
      <c r="JDZ179" s="267"/>
      <c r="JEA179" s="267"/>
      <c r="JEB179" s="88"/>
      <c r="JEC179" s="89"/>
      <c r="JED179" s="88"/>
      <c r="JEE179" s="267"/>
      <c r="JEF179" s="267"/>
      <c r="JEG179" s="267"/>
      <c r="JEH179" s="267"/>
      <c r="JEI179" s="267"/>
      <c r="JEJ179" s="267"/>
      <c r="JEK179" s="267"/>
      <c r="JEL179" s="267"/>
      <c r="JEM179" s="267"/>
      <c r="JEN179" s="267"/>
      <c r="JEO179" s="267"/>
      <c r="JEP179" s="267"/>
      <c r="JEQ179" s="88"/>
      <c r="JER179" s="267"/>
      <c r="JES179" s="267"/>
      <c r="JET179" s="88"/>
      <c r="JEU179" s="89"/>
      <c r="JEV179" s="88"/>
      <c r="JEW179" s="267"/>
      <c r="JEX179" s="267"/>
      <c r="JEY179" s="267"/>
      <c r="JEZ179" s="267"/>
      <c r="JFA179" s="267"/>
      <c r="JFB179" s="267"/>
      <c r="JFC179" s="267"/>
      <c r="JFD179" s="267"/>
      <c r="JFE179" s="267"/>
      <c r="JFF179" s="267"/>
      <c r="JFG179" s="267"/>
      <c r="JFH179" s="267"/>
      <c r="JFI179" s="88"/>
      <c r="JFJ179" s="267"/>
      <c r="JFK179" s="267"/>
      <c r="JFL179" s="88"/>
      <c r="JFM179" s="89"/>
      <c r="JFN179" s="88"/>
      <c r="JFO179" s="267"/>
      <c r="JFP179" s="267"/>
      <c r="JFQ179" s="267"/>
      <c r="JFR179" s="267"/>
      <c r="JFS179" s="267"/>
      <c r="JFT179" s="267"/>
      <c r="JFU179" s="267"/>
      <c r="JFV179" s="267"/>
      <c r="JFW179" s="267"/>
      <c r="JFX179" s="267"/>
      <c r="JFY179" s="267"/>
      <c r="JFZ179" s="267"/>
      <c r="JGA179" s="88"/>
      <c r="JGB179" s="267"/>
      <c r="JGC179" s="267"/>
      <c r="JGD179" s="88"/>
      <c r="JGE179" s="89"/>
      <c r="JGF179" s="88"/>
      <c r="JGG179" s="267"/>
      <c r="JGH179" s="267"/>
      <c r="JGI179" s="267"/>
      <c r="JGJ179" s="267"/>
      <c r="JGK179" s="267"/>
      <c r="JGL179" s="267"/>
      <c r="JGM179" s="267"/>
      <c r="JGN179" s="267"/>
      <c r="JGO179" s="267"/>
      <c r="JGP179" s="267"/>
      <c r="JGQ179" s="267"/>
      <c r="JGR179" s="267"/>
      <c r="JGS179" s="88"/>
      <c r="JGT179" s="267"/>
      <c r="JGU179" s="267"/>
      <c r="JGV179" s="88"/>
      <c r="JGW179" s="89"/>
      <c r="JGX179" s="88"/>
      <c r="JGY179" s="267"/>
      <c r="JGZ179" s="267"/>
      <c r="JHA179" s="267"/>
      <c r="JHB179" s="267"/>
      <c r="JHC179" s="267"/>
      <c r="JHD179" s="267"/>
      <c r="JHE179" s="267"/>
      <c r="JHF179" s="267"/>
      <c r="JHG179" s="267"/>
      <c r="JHH179" s="267"/>
      <c r="JHI179" s="267"/>
      <c r="JHJ179" s="267"/>
      <c r="JHK179" s="88"/>
      <c r="JHL179" s="267"/>
      <c r="JHM179" s="267"/>
      <c r="JHN179" s="88"/>
      <c r="JHO179" s="89"/>
      <c r="JHP179" s="88"/>
      <c r="JHQ179" s="267"/>
      <c r="JHR179" s="267"/>
      <c r="JHS179" s="267"/>
      <c r="JHT179" s="267"/>
      <c r="JHU179" s="267"/>
      <c r="JHV179" s="267"/>
      <c r="JHW179" s="267"/>
      <c r="JHX179" s="267"/>
      <c r="JHY179" s="267"/>
      <c r="JHZ179" s="267"/>
      <c r="JIA179" s="267"/>
      <c r="JIB179" s="267"/>
      <c r="JIC179" s="88"/>
      <c r="JID179" s="267"/>
      <c r="JIE179" s="267"/>
      <c r="JIF179" s="88"/>
      <c r="JIG179" s="89"/>
      <c r="JIH179" s="88"/>
      <c r="JII179" s="267"/>
      <c r="JIJ179" s="267"/>
      <c r="JIK179" s="267"/>
      <c r="JIL179" s="267"/>
      <c r="JIM179" s="267"/>
      <c r="JIN179" s="267"/>
      <c r="JIO179" s="267"/>
      <c r="JIP179" s="267"/>
      <c r="JIQ179" s="267"/>
      <c r="JIR179" s="267"/>
      <c r="JIS179" s="267"/>
      <c r="JIT179" s="267"/>
      <c r="JIU179" s="88"/>
      <c r="JIV179" s="267"/>
      <c r="JIW179" s="267"/>
      <c r="JIX179" s="88"/>
      <c r="JIY179" s="89"/>
      <c r="JIZ179" s="88"/>
      <c r="JJA179" s="267"/>
      <c r="JJB179" s="267"/>
      <c r="JJC179" s="267"/>
      <c r="JJD179" s="267"/>
      <c r="JJE179" s="267"/>
      <c r="JJF179" s="267"/>
      <c r="JJG179" s="267"/>
      <c r="JJH179" s="267"/>
      <c r="JJI179" s="267"/>
      <c r="JJJ179" s="267"/>
      <c r="JJK179" s="267"/>
      <c r="JJL179" s="267"/>
      <c r="JJM179" s="88"/>
      <c r="JJN179" s="267"/>
      <c r="JJO179" s="267"/>
      <c r="JJP179" s="88"/>
      <c r="JJQ179" s="89"/>
      <c r="JJR179" s="88"/>
      <c r="JJS179" s="267"/>
      <c r="JJT179" s="267"/>
      <c r="JJU179" s="267"/>
      <c r="JJV179" s="267"/>
      <c r="JJW179" s="267"/>
      <c r="JJX179" s="267"/>
      <c r="JJY179" s="267"/>
      <c r="JJZ179" s="267"/>
      <c r="JKA179" s="267"/>
      <c r="JKB179" s="267"/>
      <c r="JKC179" s="267"/>
      <c r="JKD179" s="267"/>
      <c r="JKE179" s="88"/>
      <c r="JKF179" s="267"/>
      <c r="JKG179" s="267"/>
      <c r="JKH179" s="88"/>
      <c r="JKI179" s="89"/>
      <c r="JKJ179" s="88"/>
      <c r="JKK179" s="267"/>
      <c r="JKL179" s="267"/>
      <c r="JKM179" s="267"/>
      <c r="JKN179" s="267"/>
      <c r="JKO179" s="267"/>
      <c r="JKP179" s="267"/>
      <c r="JKQ179" s="267"/>
      <c r="JKR179" s="267"/>
      <c r="JKS179" s="267"/>
      <c r="JKT179" s="267"/>
      <c r="JKU179" s="267"/>
      <c r="JKV179" s="267"/>
      <c r="JKW179" s="88"/>
      <c r="JKX179" s="267"/>
      <c r="JKY179" s="267"/>
      <c r="JKZ179" s="88"/>
      <c r="JLA179" s="89"/>
      <c r="JLB179" s="88"/>
      <c r="JLC179" s="267"/>
      <c r="JLD179" s="267"/>
      <c r="JLE179" s="267"/>
      <c r="JLF179" s="267"/>
      <c r="JLG179" s="267"/>
      <c r="JLH179" s="267"/>
      <c r="JLI179" s="267"/>
      <c r="JLJ179" s="267"/>
      <c r="JLK179" s="267"/>
      <c r="JLL179" s="267"/>
      <c r="JLM179" s="267"/>
      <c r="JLN179" s="267"/>
      <c r="JLO179" s="88"/>
      <c r="JLP179" s="267"/>
      <c r="JLQ179" s="267"/>
      <c r="JLR179" s="88"/>
      <c r="JLS179" s="89"/>
      <c r="JLT179" s="88"/>
      <c r="JLU179" s="267"/>
      <c r="JLV179" s="267"/>
      <c r="JLW179" s="267"/>
      <c r="JLX179" s="267"/>
      <c r="JLY179" s="267"/>
      <c r="JLZ179" s="267"/>
      <c r="JMA179" s="267"/>
      <c r="JMB179" s="267"/>
      <c r="JMC179" s="267"/>
      <c r="JMD179" s="267"/>
      <c r="JME179" s="267"/>
      <c r="JMF179" s="267"/>
      <c r="JMG179" s="88"/>
      <c r="JMH179" s="267"/>
      <c r="JMI179" s="267"/>
      <c r="JMJ179" s="88"/>
      <c r="JMK179" s="89"/>
      <c r="JML179" s="88"/>
      <c r="JMM179" s="267"/>
      <c r="JMN179" s="267"/>
      <c r="JMO179" s="267"/>
      <c r="JMP179" s="267"/>
      <c r="JMQ179" s="267"/>
      <c r="JMR179" s="267"/>
      <c r="JMS179" s="267"/>
      <c r="JMT179" s="267"/>
      <c r="JMU179" s="267"/>
      <c r="JMV179" s="267"/>
      <c r="JMW179" s="267"/>
      <c r="JMX179" s="267"/>
      <c r="JMY179" s="88"/>
      <c r="JMZ179" s="267"/>
      <c r="JNA179" s="267"/>
      <c r="JNB179" s="88"/>
      <c r="JNC179" s="89"/>
      <c r="JND179" s="88"/>
      <c r="JNE179" s="267"/>
      <c r="JNF179" s="267"/>
      <c r="JNG179" s="267"/>
      <c r="JNH179" s="267"/>
      <c r="JNI179" s="267"/>
      <c r="JNJ179" s="267"/>
      <c r="JNK179" s="267"/>
      <c r="JNL179" s="267"/>
      <c r="JNM179" s="267"/>
      <c r="JNN179" s="267"/>
      <c r="JNO179" s="267"/>
      <c r="JNP179" s="267"/>
      <c r="JNQ179" s="88"/>
      <c r="JNR179" s="267"/>
      <c r="JNS179" s="267"/>
      <c r="JNT179" s="88"/>
      <c r="JNU179" s="89"/>
      <c r="JNV179" s="88"/>
      <c r="JNW179" s="267"/>
      <c r="JNX179" s="267"/>
      <c r="JNY179" s="267"/>
      <c r="JNZ179" s="267"/>
      <c r="JOA179" s="267"/>
      <c r="JOB179" s="267"/>
      <c r="JOC179" s="267"/>
      <c r="JOD179" s="267"/>
      <c r="JOE179" s="267"/>
      <c r="JOF179" s="267"/>
      <c r="JOG179" s="267"/>
      <c r="JOH179" s="267"/>
      <c r="JOI179" s="88"/>
      <c r="JOJ179" s="267"/>
      <c r="JOK179" s="267"/>
      <c r="JOL179" s="88"/>
      <c r="JOM179" s="89"/>
      <c r="JON179" s="88"/>
      <c r="JOO179" s="267"/>
      <c r="JOP179" s="267"/>
      <c r="JOQ179" s="267"/>
      <c r="JOR179" s="267"/>
      <c r="JOS179" s="267"/>
      <c r="JOT179" s="267"/>
      <c r="JOU179" s="267"/>
      <c r="JOV179" s="267"/>
      <c r="JOW179" s="267"/>
      <c r="JOX179" s="267"/>
      <c r="JOY179" s="267"/>
      <c r="JOZ179" s="267"/>
      <c r="JPA179" s="88"/>
      <c r="JPB179" s="267"/>
      <c r="JPC179" s="267"/>
      <c r="JPD179" s="88"/>
      <c r="JPE179" s="89"/>
      <c r="JPF179" s="88"/>
      <c r="JPG179" s="267"/>
      <c r="JPH179" s="267"/>
      <c r="JPI179" s="267"/>
      <c r="JPJ179" s="267"/>
      <c r="JPK179" s="267"/>
      <c r="JPL179" s="267"/>
      <c r="JPM179" s="267"/>
      <c r="JPN179" s="267"/>
      <c r="JPO179" s="267"/>
      <c r="JPP179" s="267"/>
      <c r="JPQ179" s="267"/>
      <c r="JPR179" s="267"/>
      <c r="JPS179" s="88"/>
      <c r="JPT179" s="267"/>
      <c r="JPU179" s="267"/>
      <c r="JPV179" s="88"/>
      <c r="JPW179" s="89"/>
      <c r="JPX179" s="88"/>
      <c r="JPY179" s="267"/>
      <c r="JPZ179" s="267"/>
      <c r="JQA179" s="267"/>
      <c r="JQB179" s="267"/>
      <c r="JQC179" s="267"/>
      <c r="JQD179" s="267"/>
      <c r="JQE179" s="267"/>
      <c r="JQF179" s="267"/>
      <c r="JQG179" s="267"/>
      <c r="JQH179" s="267"/>
      <c r="JQI179" s="267"/>
      <c r="JQJ179" s="267"/>
      <c r="JQK179" s="88"/>
      <c r="JQL179" s="267"/>
      <c r="JQM179" s="267"/>
      <c r="JQN179" s="88"/>
      <c r="JQO179" s="89"/>
      <c r="JQP179" s="88"/>
      <c r="JQQ179" s="267"/>
      <c r="JQR179" s="267"/>
      <c r="JQS179" s="267"/>
      <c r="JQT179" s="267"/>
      <c r="JQU179" s="267"/>
      <c r="JQV179" s="267"/>
      <c r="JQW179" s="267"/>
      <c r="JQX179" s="267"/>
      <c r="JQY179" s="267"/>
      <c r="JQZ179" s="267"/>
      <c r="JRA179" s="267"/>
      <c r="JRB179" s="267"/>
      <c r="JRC179" s="88"/>
      <c r="JRD179" s="267"/>
      <c r="JRE179" s="267"/>
      <c r="JRF179" s="88"/>
      <c r="JRG179" s="89"/>
      <c r="JRH179" s="88"/>
      <c r="JRI179" s="267"/>
      <c r="JRJ179" s="267"/>
      <c r="JRK179" s="267"/>
      <c r="JRL179" s="267"/>
      <c r="JRM179" s="267"/>
      <c r="JRN179" s="267"/>
      <c r="JRO179" s="267"/>
      <c r="JRP179" s="267"/>
      <c r="JRQ179" s="267"/>
      <c r="JRR179" s="267"/>
      <c r="JRS179" s="267"/>
      <c r="JRT179" s="267"/>
      <c r="JRU179" s="88"/>
      <c r="JRV179" s="267"/>
      <c r="JRW179" s="267"/>
      <c r="JRX179" s="88"/>
      <c r="JRY179" s="89"/>
      <c r="JRZ179" s="88"/>
      <c r="JSA179" s="267"/>
      <c r="JSB179" s="267"/>
      <c r="JSC179" s="267"/>
      <c r="JSD179" s="267"/>
      <c r="JSE179" s="267"/>
      <c r="JSF179" s="267"/>
      <c r="JSG179" s="267"/>
      <c r="JSH179" s="267"/>
      <c r="JSI179" s="267"/>
      <c r="JSJ179" s="267"/>
      <c r="JSK179" s="267"/>
      <c r="JSL179" s="267"/>
      <c r="JSM179" s="88"/>
      <c r="JSN179" s="267"/>
      <c r="JSO179" s="267"/>
      <c r="JSP179" s="88"/>
      <c r="JSQ179" s="89"/>
      <c r="JSR179" s="88"/>
      <c r="JSS179" s="267"/>
      <c r="JST179" s="267"/>
      <c r="JSU179" s="267"/>
      <c r="JSV179" s="267"/>
      <c r="JSW179" s="267"/>
      <c r="JSX179" s="267"/>
      <c r="JSY179" s="267"/>
      <c r="JSZ179" s="267"/>
      <c r="JTA179" s="267"/>
      <c r="JTB179" s="267"/>
      <c r="JTC179" s="267"/>
      <c r="JTD179" s="267"/>
      <c r="JTE179" s="88"/>
      <c r="JTF179" s="267"/>
      <c r="JTG179" s="267"/>
      <c r="JTH179" s="88"/>
      <c r="JTI179" s="89"/>
      <c r="JTJ179" s="88"/>
      <c r="JTK179" s="267"/>
      <c r="JTL179" s="267"/>
      <c r="JTM179" s="267"/>
      <c r="JTN179" s="267"/>
      <c r="JTO179" s="267"/>
      <c r="JTP179" s="267"/>
      <c r="JTQ179" s="267"/>
      <c r="JTR179" s="267"/>
      <c r="JTS179" s="267"/>
      <c r="JTT179" s="267"/>
      <c r="JTU179" s="267"/>
      <c r="JTV179" s="267"/>
      <c r="JTW179" s="88"/>
      <c r="JTX179" s="267"/>
      <c r="JTY179" s="267"/>
      <c r="JTZ179" s="88"/>
      <c r="JUA179" s="89"/>
      <c r="JUB179" s="88"/>
      <c r="JUC179" s="267"/>
      <c r="JUD179" s="267"/>
      <c r="JUE179" s="267"/>
      <c r="JUF179" s="267"/>
      <c r="JUG179" s="267"/>
      <c r="JUH179" s="267"/>
      <c r="JUI179" s="267"/>
      <c r="JUJ179" s="267"/>
      <c r="JUK179" s="267"/>
      <c r="JUL179" s="267"/>
      <c r="JUM179" s="267"/>
      <c r="JUN179" s="267"/>
      <c r="JUO179" s="88"/>
      <c r="JUP179" s="267"/>
      <c r="JUQ179" s="267"/>
      <c r="JUR179" s="88"/>
      <c r="JUS179" s="89"/>
      <c r="JUT179" s="88"/>
      <c r="JUU179" s="267"/>
      <c r="JUV179" s="267"/>
      <c r="JUW179" s="267"/>
      <c r="JUX179" s="267"/>
      <c r="JUY179" s="267"/>
      <c r="JUZ179" s="267"/>
      <c r="JVA179" s="267"/>
      <c r="JVB179" s="267"/>
      <c r="JVC179" s="267"/>
      <c r="JVD179" s="267"/>
      <c r="JVE179" s="267"/>
      <c r="JVF179" s="267"/>
      <c r="JVG179" s="88"/>
      <c r="JVH179" s="267"/>
      <c r="JVI179" s="267"/>
      <c r="JVJ179" s="88"/>
      <c r="JVK179" s="89"/>
      <c r="JVL179" s="88"/>
      <c r="JVM179" s="267"/>
      <c r="JVN179" s="267"/>
      <c r="JVO179" s="267"/>
      <c r="JVP179" s="267"/>
      <c r="JVQ179" s="267"/>
      <c r="JVR179" s="267"/>
      <c r="JVS179" s="267"/>
      <c r="JVT179" s="267"/>
      <c r="JVU179" s="267"/>
      <c r="JVV179" s="267"/>
      <c r="JVW179" s="267"/>
      <c r="JVX179" s="267"/>
      <c r="JVY179" s="88"/>
      <c r="JVZ179" s="267"/>
      <c r="JWA179" s="267"/>
      <c r="JWB179" s="88"/>
      <c r="JWC179" s="89"/>
      <c r="JWD179" s="88"/>
      <c r="JWE179" s="267"/>
      <c r="JWF179" s="267"/>
      <c r="JWG179" s="267"/>
      <c r="JWH179" s="267"/>
      <c r="JWI179" s="267"/>
      <c r="JWJ179" s="267"/>
      <c r="JWK179" s="267"/>
      <c r="JWL179" s="267"/>
      <c r="JWM179" s="267"/>
      <c r="JWN179" s="267"/>
      <c r="JWO179" s="267"/>
      <c r="JWP179" s="267"/>
      <c r="JWQ179" s="88"/>
      <c r="JWR179" s="267"/>
      <c r="JWS179" s="267"/>
      <c r="JWT179" s="88"/>
      <c r="JWU179" s="89"/>
      <c r="JWV179" s="88"/>
      <c r="JWW179" s="267"/>
      <c r="JWX179" s="267"/>
      <c r="JWY179" s="267"/>
      <c r="JWZ179" s="267"/>
      <c r="JXA179" s="267"/>
      <c r="JXB179" s="267"/>
      <c r="JXC179" s="267"/>
      <c r="JXD179" s="267"/>
      <c r="JXE179" s="267"/>
      <c r="JXF179" s="267"/>
      <c r="JXG179" s="267"/>
      <c r="JXH179" s="267"/>
      <c r="JXI179" s="88"/>
      <c r="JXJ179" s="267"/>
      <c r="JXK179" s="267"/>
      <c r="JXL179" s="88"/>
      <c r="JXM179" s="89"/>
      <c r="JXN179" s="88"/>
      <c r="JXO179" s="267"/>
      <c r="JXP179" s="267"/>
      <c r="JXQ179" s="267"/>
      <c r="JXR179" s="267"/>
      <c r="JXS179" s="267"/>
      <c r="JXT179" s="267"/>
      <c r="JXU179" s="267"/>
      <c r="JXV179" s="267"/>
      <c r="JXW179" s="267"/>
      <c r="JXX179" s="267"/>
      <c r="JXY179" s="267"/>
      <c r="JXZ179" s="267"/>
      <c r="JYA179" s="88"/>
      <c r="JYB179" s="267"/>
      <c r="JYC179" s="267"/>
      <c r="JYD179" s="88"/>
      <c r="JYE179" s="89"/>
      <c r="JYF179" s="88"/>
      <c r="JYG179" s="267"/>
      <c r="JYH179" s="267"/>
      <c r="JYI179" s="267"/>
      <c r="JYJ179" s="267"/>
      <c r="JYK179" s="267"/>
      <c r="JYL179" s="267"/>
      <c r="JYM179" s="267"/>
      <c r="JYN179" s="267"/>
      <c r="JYO179" s="267"/>
      <c r="JYP179" s="267"/>
      <c r="JYQ179" s="267"/>
      <c r="JYR179" s="267"/>
      <c r="JYS179" s="88"/>
      <c r="JYT179" s="267"/>
      <c r="JYU179" s="267"/>
      <c r="JYV179" s="88"/>
      <c r="JYW179" s="89"/>
      <c r="JYX179" s="88"/>
      <c r="JYY179" s="267"/>
      <c r="JYZ179" s="267"/>
      <c r="JZA179" s="267"/>
      <c r="JZB179" s="267"/>
      <c r="JZC179" s="267"/>
      <c r="JZD179" s="267"/>
      <c r="JZE179" s="267"/>
      <c r="JZF179" s="267"/>
      <c r="JZG179" s="267"/>
      <c r="JZH179" s="267"/>
      <c r="JZI179" s="267"/>
      <c r="JZJ179" s="267"/>
      <c r="JZK179" s="88"/>
      <c r="JZL179" s="267"/>
      <c r="JZM179" s="267"/>
      <c r="JZN179" s="88"/>
      <c r="JZO179" s="89"/>
      <c r="JZP179" s="88"/>
      <c r="JZQ179" s="267"/>
      <c r="JZR179" s="267"/>
      <c r="JZS179" s="267"/>
      <c r="JZT179" s="267"/>
      <c r="JZU179" s="267"/>
      <c r="JZV179" s="267"/>
      <c r="JZW179" s="267"/>
      <c r="JZX179" s="267"/>
      <c r="JZY179" s="267"/>
      <c r="JZZ179" s="267"/>
      <c r="KAA179" s="267"/>
      <c r="KAB179" s="267"/>
      <c r="KAC179" s="88"/>
      <c r="KAD179" s="267"/>
      <c r="KAE179" s="267"/>
      <c r="KAF179" s="88"/>
      <c r="KAG179" s="89"/>
      <c r="KAH179" s="88"/>
      <c r="KAI179" s="267"/>
      <c r="KAJ179" s="267"/>
      <c r="KAK179" s="267"/>
      <c r="KAL179" s="267"/>
      <c r="KAM179" s="267"/>
      <c r="KAN179" s="267"/>
      <c r="KAO179" s="267"/>
      <c r="KAP179" s="267"/>
      <c r="KAQ179" s="267"/>
      <c r="KAR179" s="267"/>
      <c r="KAS179" s="267"/>
      <c r="KAT179" s="267"/>
      <c r="KAU179" s="88"/>
      <c r="KAV179" s="267"/>
      <c r="KAW179" s="267"/>
      <c r="KAX179" s="88"/>
      <c r="KAY179" s="89"/>
      <c r="KAZ179" s="88"/>
      <c r="KBA179" s="267"/>
      <c r="KBB179" s="267"/>
      <c r="KBC179" s="267"/>
      <c r="KBD179" s="267"/>
      <c r="KBE179" s="267"/>
      <c r="KBF179" s="267"/>
      <c r="KBG179" s="267"/>
      <c r="KBH179" s="267"/>
      <c r="KBI179" s="267"/>
      <c r="KBJ179" s="267"/>
      <c r="KBK179" s="267"/>
      <c r="KBL179" s="267"/>
      <c r="KBM179" s="88"/>
      <c r="KBN179" s="267"/>
      <c r="KBO179" s="267"/>
      <c r="KBP179" s="88"/>
      <c r="KBQ179" s="89"/>
      <c r="KBR179" s="88"/>
      <c r="KBS179" s="267"/>
      <c r="KBT179" s="267"/>
      <c r="KBU179" s="267"/>
      <c r="KBV179" s="267"/>
      <c r="KBW179" s="267"/>
      <c r="KBX179" s="267"/>
      <c r="KBY179" s="267"/>
      <c r="KBZ179" s="267"/>
      <c r="KCA179" s="267"/>
      <c r="KCB179" s="267"/>
      <c r="KCC179" s="267"/>
      <c r="KCD179" s="267"/>
      <c r="KCE179" s="88"/>
      <c r="KCF179" s="267"/>
      <c r="KCG179" s="267"/>
      <c r="KCH179" s="88"/>
      <c r="KCI179" s="89"/>
      <c r="KCJ179" s="88"/>
      <c r="KCK179" s="267"/>
      <c r="KCL179" s="267"/>
      <c r="KCM179" s="267"/>
      <c r="KCN179" s="267"/>
      <c r="KCO179" s="267"/>
      <c r="KCP179" s="267"/>
      <c r="KCQ179" s="267"/>
      <c r="KCR179" s="267"/>
      <c r="KCS179" s="267"/>
      <c r="KCT179" s="267"/>
      <c r="KCU179" s="267"/>
      <c r="KCV179" s="267"/>
      <c r="KCW179" s="88"/>
      <c r="KCX179" s="267"/>
      <c r="KCY179" s="267"/>
      <c r="KCZ179" s="88"/>
      <c r="KDA179" s="89"/>
      <c r="KDB179" s="88"/>
      <c r="KDC179" s="267"/>
      <c r="KDD179" s="267"/>
      <c r="KDE179" s="267"/>
      <c r="KDF179" s="267"/>
      <c r="KDG179" s="267"/>
      <c r="KDH179" s="267"/>
      <c r="KDI179" s="267"/>
      <c r="KDJ179" s="267"/>
      <c r="KDK179" s="267"/>
      <c r="KDL179" s="267"/>
      <c r="KDM179" s="267"/>
      <c r="KDN179" s="267"/>
      <c r="KDO179" s="88"/>
      <c r="KDP179" s="267"/>
      <c r="KDQ179" s="267"/>
      <c r="KDR179" s="88"/>
      <c r="KDS179" s="89"/>
      <c r="KDT179" s="88"/>
      <c r="KDU179" s="267"/>
      <c r="KDV179" s="267"/>
      <c r="KDW179" s="267"/>
      <c r="KDX179" s="267"/>
      <c r="KDY179" s="267"/>
      <c r="KDZ179" s="267"/>
      <c r="KEA179" s="267"/>
      <c r="KEB179" s="267"/>
      <c r="KEC179" s="267"/>
      <c r="KED179" s="267"/>
      <c r="KEE179" s="267"/>
      <c r="KEF179" s="267"/>
      <c r="KEG179" s="88"/>
      <c r="KEH179" s="267"/>
      <c r="KEI179" s="267"/>
      <c r="KEJ179" s="88"/>
      <c r="KEK179" s="89"/>
      <c r="KEL179" s="88"/>
      <c r="KEM179" s="267"/>
      <c r="KEN179" s="267"/>
      <c r="KEO179" s="267"/>
      <c r="KEP179" s="267"/>
      <c r="KEQ179" s="267"/>
      <c r="KER179" s="267"/>
      <c r="KES179" s="267"/>
      <c r="KET179" s="267"/>
      <c r="KEU179" s="267"/>
      <c r="KEV179" s="267"/>
      <c r="KEW179" s="267"/>
      <c r="KEX179" s="267"/>
      <c r="KEY179" s="88"/>
      <c r="KEZ179" s="267"/>
      <c r="KFA179" s="267"/>
      <c r="KFB179" s="88"/>
      <c r="KFC179" s="89"/>
      <c r="KFD179" s="88"/>
      <c r="KFE179" s="267"/>
      <c r="KFF179" s="267"/>
      <c r="KFG179" s="267"/>
      <c r="KFH179" s="267"/>
      <c r="KFI179" s="267"/>
      <c r="KFJ179" s="267"/>
      <c r="KFK179" s="267"/>
      <c r="KFL179" s="267"/>
      <c r="KFM179" s="267"/>
      <c r="KFN179" s="267"/>
      <c r="KFO179" s="267"/>
      <c r="KFP179" s="267"/>
      <c r="KFQ179" s="88"/>
      <c r="KFR179" s="267"/>
      <c r="KFS179" s="267"/>
      <c r="KFT179" s="88"/>
      <c r="KFU179" s="89"/>
      <c r="KFV179" s="88"/>
      <c r="KFW179" s="267"/>
      <c r="KFX179" s="267"/>
      <c r="KFY179" s="267"/>
      <c r="KFZ179" s="267"/>
      <c r="KGA179" s="267"/>
      <c r="KGB179" s="267"/>
      <c r="KGC179" s="267"/>
      <c r="KGD179" s="267"/>
      <c r="KGE179" s="267"/>
      <c r="KGF179" s="267"/>
      <c r="KGG179" s="267"/>
      <c r="KGH179" s="267"/>
      <c r="KGI179" s="88"/>
      <c r="KGJ179" s="267"/>
      <c r="KGK179" s="267"/>
      <c r="KGL179" s="88"/>
      <c r="KGM179" s="89"/>
      <c r="KGN179" s="88"/>
      <c r="KGO179" s="267"/>
      <c r="KGP179" s="267"/>
      <c r="KGQ179" s="267"/>
      <c r="KGR179" s="267"/>
      <c r="KGS179" s="267"/>
      <c r="KGT179" s="267"/>
      <c r="KGU179" s="267"/>
      <c r="KGV179" s="267"/>
      <c r="KGW179" s="267"/>
      <c r="KGX179" s="267"/>
      <c r="KGY179" s="267"/>
      <c r="KGZ179" s="267"/>
      <c r="KHA179" s="88"/>
      <c r="KHB179" s="267"/>
      <c r="KHC179" s="267"/>
      <c r="KHD179" s="88"/>
      <c r="KHE179" s="89"/>
      <c r="KHF179" s="88"/>
      <c r="KHG179" s="267"/>
      <c r="KHH179" s="267"/>
      <c r="KHI179" s="267"/>
      <c r="KHJ179" s="267"/>
      <c r="KHK179" s="267"/>
      <c r="KHL179" s="267"/>
      <c r="KHM179" s="267"/>
      <c r="KHN179" s="267"/>
      <c r="KHO179" s="267"/>
      <c r="KHP179" s="267"/>
      <c r="KHQ179" s="267"/>
      <c r="KHR179" s="267"/>
      <c r="KHS179" s="88"/>
      <c r="KHT179" s="267"/>
      <c r="KHU179" s="267"/>
      <c r="KHV179" s="88"/>
      <c r="KHW179" s="89"/>
      <c r="KHX179" s="88"/>
      <c r="KHY179" s="267"/>
      <c r="KHZ179" s="267"/>
      <c r="KIA179" s="267"/>
      <c r="KIB179" s="267"/>
      <c r="KIC179" s="267"/>
      <c r="KID179" s="267"/>
      <c r="KIE179" s="267"/>
      <c r="KIF179" s="267"/>
      <c r="KIG179" s="267"/>
      <c r="KIH179" s="267"/>
      <c r="KII179" s="267"/>
      <c r="KIJ179" s="267"/>
      <c r="KIK179" s="88"/>
      <c r="KIL179" s="267"/>
      <c r="KIM179" s="267"/>
      <c r="KIN179" s="88"/>
      <c r="KIO179" s="89"/>
      <c r="KIP179" s="88"/>
      <c r="KIQ179" s="267"/>
      <c r="KIR179" s="267"/>
      <c r="KIS179" s="267"/>
      <c r="KIT179" s="267"/>
      <c r="KIU179" s="267"/>
      <c r="KIV179" s="267"/>
      <c r="KIW179" s="267"/>
      <c r="KIX179" s="267"/>
      <c r="KIY179" s="267"/>
      <c r="KIZ179" s="267"/>
      <c r="KJA179" s="267"/>
      <c r="KJB179" s="267"/>
      <c r="KJC179" s="88"/>
      <c r="KJD179" s="267"/>
      <c r="KJE179" s="267"/>
      <c r="KJF179" s="88"/>
      <c r="KJG179" s="89"/>
      <c r="KJH179" s="88"/>
      <c r="KJI179" s="267"/>
      <c r="KJJ179" s="267"/>
      <c r="KJK179" s="267"/>
      <c r="KJL179" s="267"/>
      <c r="KJM179" s="267"/>
      <c r="KJN179" s="267"/>
      <c r="KJO179" s="267"/>
      <c r="KJP179" s="267"/>
      <c r="KJQ179" s="267"/>
      <c r="KJR179" s="267"/>
      <c r="KJS179" s="267"/>
      <c r="KJT179" s="267"/>
      <c r="KJU179" s="88"/>
      <c r="KJV179" s="267"/>
      <c r="KJW179" s="267"/>
      <c r="KJX179" s="88"/>
      <c r="KJY179" s="89"/>
      <c r="KJZ179" s="88"/>
      <c r="KKA179" s="267"/>
      <c r="KKB179" s="267"/>
      <c r="KKC179" s="267"/>
      <c r="KKD179" s="267"/>
      <c r="KKE179" s="267"/>
      <c r="KKF179" s="267"/>
      <c r="KKG179" s="267"/>
      <c r="KKH179" s="267"/>
      <c r="KKI179" s="267"/>
      <c r="KKJ179" s="267"/>
      <c r="KKK179" s="267"/>
      <c r="KKL179" s="267"/>
      <c r="KKM179" s="88"/>
      <c r="KKN179" s="267"/>
      <c r="KKO179" s="267"/>
      <c r="KKP179" s="88"/>
      <c r="KKQ179" s="89"/>
      <c r="KKR179" s="88"/>
      <c r="KKS179" s="267"/>
      <c r="KKT179" s="267"/>
      <c r="KKU179" s="267"/>
      <c r="KKV179" s="267"/>
      <c r="KKW179" s="267"/>
      <c r="KKX179" s="267"/>
      <c r="KKY179" s="267"/>
      <c r="KKZ179" s="267"/>
      <c r="KLA179" s="267"/>
      <c r="KLB179" s="267"/>
      <c r="KLC179" s="267"/>
      <c r="KLD179" s="267"/>
      <c r="KLE179" s="88"/>
      <c r="KLF179" s="267"/>
      <c r="KLG179" s="267"/>
      <c r="KLH179" s="88"/>
      <c r="KLI179" s="89"/>
      <c r="KLJ179" s="88"/>
      <c r="KLK179" s="267"/>
      <c r="KLL179" s="267"/>
      <c r="KLM179" s="267"/>
      <c r="KLN179" s="267"/>
      <c r="KLO179" s="267"/>
      <c r="KLP179" s="267"/>
      <c r="KLQ179" s="267"/>
      <c r="KLR179" s="267"/>
      <c r="KLS179" s="267"/>
      <c r="KLT179" s="267"/>
      <c r="KLU179" s="267"/>
      <c r="KLV179" s="267"/>
      <c r="KLW179" s="88"/>
      <c r="KLX179" s="267"/>
      <c r="KLY179" s="267"/>
      <c r="KLZ179" s="88"/>
      <c r="KMA179" s="89"/>
      <c r="KMB179" s="88"/>
      <c r="KMC179" s="267"/>
      <c r="KMD179" s="267"/>
      <c r="KME179" s="267"/>
      <c r="KMF179" s="267"/>
      <c r="KMG179" s="267"/>
      <c r="KMH179" s="267"/>
      <c r="KMI179" s="267"/>
      <c r="KMJ179" s="267"/>
      <c r="KMK179" s="267"/>
      <c r="KML179" s="267"/>
      <c r="KMM179" s="267"/>
      <c r="KMN179" s="267"/>
      <c r="KMO179" s="88"/>
      <c r="KMP179" s="267"/>
      <c r="KMQ179" s="267"/>
      <c r="KMR179" s="88"/>
      <c r="KMS179" s="89"/>
      <c r="KMT179" s="88"/>
      <c r="KMU179" s="267"/>
      <c r="KMV179" s="267"/>
      <c r="KMW179" s="267"/>
      <c r="KMX179" s="267"/>
      <c r="KMY179" s="267"/>
      <c r="KMZ179" s="267"/>
      <c r="KNA179" s="267"/>
      <c r="KNB179" s="267"/>
      <c r="KNC179" s="267"/>
      <c r="KND179" s="267"/>
      <c r="KNE179" s="267"/>
      <c r="KNF179" s="267"/>
      <c r="KNG179" s="88"/>
      <c r="KNH179" s="267"/>
      <c r="KNI179" s="267"/>
      <c r="KNJ179" s="88"/>
      <c r="KNK179" s="89"/>
      <c r="KNL179" s="88"/>
      <c r="KNM179" s="267"/>
      <c r="KNN179" s="267"/>
      <c r="KNO179" s="267"/>
      <c r="KNP179" s="267"/>
      <c r="KNQ179" s="267"/>
      <c r="KNR179" s="267"/>
      <c r="KNS179" s="267"/>
      <c r="KNT179" s="267"/>
      <c r="KNU179" s="267"/>
      <c r="KNV179" s="267"/>
      <c r="KNW179" s="267"/>
      <c r="KNX179" s="267"/>
      <c r="KNY179" s="88"/>
      <c r="KNZ179" s="267"/>
      <c r="KOA179" s="267"/>
      <c r="KOB179" s="88"/>
      <c r="KOC179" s="89"/>
      <c r="KOD179" s="88"/>
      <c r="KOE179" s="267"/>
      <c r="KOF179" s="267"/>
      <c r="KOG179" s="267"/>
      <c r="KOH179" s="267"/>
      <c r="KOI179" s="267"/>
      <c r="KOJ179" s="267"/>
      <c r="KOK179" s="267"/>
      <c r="KOL179" s="267"/>
      <c r="KOM179" s="267"/>
      <c r="KON179" s="267"/>
      <c r="KOO179" s="267"/>
      <c r="KOP179" s="267"/>
      <c r="KOQ179" s="88"/>
      <c r="KOR179" s="267"/>
      <c r="KOS179" s="267"/>
      <c r="KOT179" s="88"/>
      <c r="KOU179" s="89"/>
      <c r="KOV179" s="88"/>
      <c r="KOW179" s="267"/>
      <c r="KOX179" s="267"/>
      <c r="KOY179" s="267"/>
      <c r="KOZ179" s="267"/>
      <c r="KPA179" s="267"/>
      <c r="KPB179" s="267"/>
      <c r="KPC179" s="267"/>
      <c r="KPD179" s="267"/>
      <c r="KPE179" s="267"/>
      <c r="KPF179" s="267"/>
      <c r="KPG179" s="267"/>
      <c r="KPH179" s="267"/>
      <c r="KPI179" s="88"/>
      <c r="KPJ179" s="267"/>
      <c r="KPK179" s="267"/>
      <c r="KPL179" s="88"/>
      <c r="KPM179" s="89"/>
      <c r="KPN179" s="88"/>
      <c r="KPO179" s="267"/>
      <c r="KPP179" s="267"/>
      <c r="KPQ179" s="267"/>
      <c r="KPR179" s="267"/>
      <c r="KPS179" s="267"/>
      <c r="KPT179" s="267"/>
      <c r="KPU179" s="267"/>
      <c r="KPV179" s="267"/>
      <c r="KPW179" s="267"/>
      <c r="KPX179" s="267"/>
      <c r="KPY179" s="267"/>
      <c r="KPZ179" s="267"/>
      <c r="KQA179" s="88"/>
      <c r="KQB179" s="267"/>
      <c r="KQC179" s="267"/>
      <c r="KQD179" s="88"/>
      <c r="KQE179" s="89"/>
      <c r="KQF179" s="88"/>
      <c r="KQG179" s="267"/>
      <c r="KQH179" s="267"/>
      <c r="KQI179" s="267"/>
      <c r="KQJ179" s="267"/>
      <c r="KQK179" s="267"/>
      <c r="KQL179" s="267"/>
      <c r="KQM179" s="267"/>
      <c r="KQN179" s="267"/>
      <c r="KQO179" s="267"/>
      <c r="KQP179" s="267"/>
      <c r="KQQ179" s="267"/>
      <c r="KQR179" s="267"/>
      <c r="KQS179" s="88"/>
      <c r="KQT179" s="267"/>
      <c r="KQU179" s="267"/>
      <c r="KQV179" s="88"/>
      <c r="KQW179" s="89"/>
      <c r="KQX179" s="88"/>
      <c r="KQY179" s="267"/>
      <c r="KQZ179" s="267"/>
      <c r="KRA179" s="267"/>
      <c r="KRB179" s="267"/>
      <c r="KRC179" s="267"/>
      <c r="KRD179" s="267"/>
      <c r="KRE179" s="267"/>
      <c r="KRF179" s="267"/>
      <c r="KRG179" s="267"/>
      <c r="KRH179" s="267"/>
      <c r="KRI179" s="267"/>
      <c r="KRJ179" s="267"/>
      <c r="KRK179" s="88"/>
      <c r="KRL179" s="267"/>
      <c r="KRM179" s="267"/>
      <c r="KRN179" s="88"/>
      <c r="KRO179" s="89"/>
      <c r="KRP179" s="88"/>
      <c r="KRQ179" s="267"/>
      <c r="KRR179" s="267"/>
      <c r="KRS179" s="267"/>
      <c r="KRT179" s="267"/>
      <c r="KRU179" s="267"/>
      <c r="KRV179" s="267"/>
      <c r="KRW179" s="267"/>
      <c r="KRX179" s="267"/>
      <c r="KRY179" s="267"/>
      <c r="KRZ179" s="267"/>
      <c r="KSA179" s="267"/>
      <c r="KSB179" s="267"/>
      <c r="KSC179" s="88"/>
      <c r="KSD179" s="267"/>
      <c r="KSE179" s="267"/>
      <c r="KSF179" s="88"/>
      <c r="KSG179" s="89"/>
      <c r="KSH179" s="88"/>
      <c r="KSI179" s="267"/>
      <c r="KSJ179" s="267"/>
      <c r="KSK179" s="267"/>
      <c r="KSL179" s="267"/>
      <c r="KSM179" s="267"/>
      <c r="KSN179" s="267"/>
      <c r="KSO179" s="267"/>
      <c r="KSP179" s="267"/>
      <c r="KSQ179" s="267"/>
      <c r="KSR179" s="267"/>
      <c r="KSS179" s="267"/>
      <c r="KST179" s="267"/>
      <c r="KSU179" s="88"/>
      <c r="KSV179" s="267"/>
      <c r="KSW179" s="267"/>
      <c r="KSX179" s="88"/>
      <c r="KSY179" s="89"/>
      <c r="KSZ179" s="88"/>
      <c r="KTA179" s="267"/>
      <c r="KTB179" s="267"/>
      <c r="KTC179" s="267"/>
      <c r="KTD179" s="267"/>
      <c r="KTE179" s="267"/>
      <c r="KTF179" s="267"/>
      <c r="KTG179" s="267"/>
      <c r="KTH179" s="267"/>
      <c r="KTI179" s="267"/>
      <c r="KTJ179" s="267"/>
      <c r="KTK179" s="267"/>
      <c r="KTL179" s="267"/>
      <c r="KTM179" s="88"/>
      <c r="KTN179" s="267"/>
      <c r="KTO179" s="267"/>
      <c r="KTP179" s="88"/>
      <c r="KTQ179" s="89"/>
      <c r="KTR179" s="88"/>
      <c r="KTS179" s="267"/>
      <c r="KTT179" s="267"/>
      <c r="KTU179" s="267"/>
      <c r="KTV179" s="267"/>
      <c r="KTW179" s="267"/>
      <c r="KTX179" s="267"/>
      <c r="KTY179" s="267"/>
      <c r="KTZ179" s="267"/>
      <c r="KUA179" s="267"/>
      <c r="KUB179" s="267"/>
      <c r="KUC179" s="267"/>
      <c r="KUD179" s="267"/>
      <c r="KUE179" s="88"/>
      <c r="KUF179" s="267"/>
      <c r="KUG179" s="267"/>
      <c r="KUH179" s="88"/>
      <c r="KUI179" s="89"/>
      <c r="KUJ179" s="88"/>
      <c r="KUK179" s="267"/>
      <c r="KUL179" s="267"/>
      <c r="KUM179" s="267"/>
      <c r="KUN179" s="267"/>
      <c r="KUO179" s="267"/>
      <c r="KUP179" s="267"/>
      <c r="KUQ179" s="267"/>
      <c r="KUR179" s="267"/>
      <c r="KUS179" s="267"/>
      <c r="KUT179" s="267"/>
      <c r="KUU179" s="267"/>
      <c r="KUV179" s="267"/>
      <c r="KUW179" s="88"/>
      <c r="KUX179" s="267"/>
      <c r="KUY179" s="267"/>
      <c r="KUZ179" s="88"/>
      <c r="KVA179" s="89"/>
      <c r="KVB179" s="88"/>
      <c r="KVC179" s="267"/>
      <c r="KVD179" s="267"/>
      <c r="KVE179" s="267"/>
      <c r="KVF179" s="267"/>
      <c r="KVG179" s="267"/>
      <c r="KVH179" s="267"/>
      <c r="KVI179" s="267"/>
      <c r="KVJ179" s="267"/>
      <c r="KVK179" s="267"/>
      <c r="KVL179" s="267"/>
      <c r="KVM179" s="267"/>
      <c r="KVN179" s="267"/>
      <c r="KVO179" s="88"/>
      <c r="KVP179" s="267"/>
      <c r="KVQ179" s="267"/>
      <c r="KVR179" s="88"/>
      <c r="KVS179" s="89"/>
      <c r="KVT179" s="88"/>
      <c r="KVU179" s="267"/>
      <c r="KVV179" s="267"/>
      <c r="KVW179" s="267"/>
      <c r="KVX179" s="267"/>
      <c r="KVY179" s="267"/>
      <c r="KVZ179" s="267"/>
      <c r="KWA179" s="267"/>
      <c r="KWB179" s="267"/>
      <c r="KWC179" s="267"/>
      <c r="KWD179" s="267"/>
      <c r="KWE179" s="267"/>
      <c r="KWF179" s="267"/>
      <c r="KWG179" s="88"/>
      <c r="KWH179" s="267"/>
      <c r="KWI179" s="267"/>
      <c r="KWJ179" s="88"/>
      <c r="KWK179" s="89"/>
      <c r="KWL179" s="88"/>
      <c r="KWM179" s="267"/>
      <c r="KWN179" s="267"/>
      <c r="KWO179" s="267"/>
      <c r="KWP179" s="267"/>
      <c r="KWQ179" s="267"/>
      <c r="KWR179" s="267"/>
      <c r="KWS179" s="267"/>
      <c r="KWT179" s="267"/>
      <c r="KWU179" s="267"/>
      <c r="KWV179" s="267"/>
      <c r="KWW179" s="267"/>
      <c r="KWX179" s="267"/>
      <c r="KWY179" s="88"/>
      <c r="KWZ179" s="267"/>
      <c r="KXA179" s="267"/>
      <c r="KXB179" s="88"/>
      <c r="KXC179" s="89"/>
      <c r="KXD179" s="88"/>
      <c r="KXE179" s="267"/>
      <c r="KXF179" s="267"/>
      <c r="KXG179" s="267"/>
      <c r="KXH179" s="267"/>
      <c r="KXI179" s="267"/>
      <c r="KXJ179" s="267"/>
      <c r="KXK179" s="267"/>
      <c r="KXL179" s="267"/>
      <c r="KXM179" s="267"/>
      <c r="KXN179" s="267"/>
      <c r="KXO179" s="267"/>
      <c r="KXP179" s="267"/>
      <c r="KXQ179" s="88"/>
      <c r="KXR179" s="267"/>
      <c r="KXS179" s="267"/>
      <c r="KXT179" s="88"/>
      <c r="KXU179" s="89"/>
      <c r="KXV179" s="88"/>
      <c r="KXW179" s="267"/>
      <c r="KXX179" s="267"/>
      <c r="KXY179" s="267"/>
      <c r="KXZ179" s="267"/>
      <c r="KYA179" s="267"/>
      <c r="KYB179" s="267"/>
      <c r="KYC179" s="267"/>
      <c r="KYD179" s="267"/>
      <c r="KYE179" s="267"/>
      <c r="KYF179" s="267"/>
      <c r="KYG179" s="267"/>
      <c r="KYH179" s="267"/>
      <c r="KYI179" s="88"/>
      <c r="KYJ179" s="267"/>
      <c r="KYK179" s="267"/>
      <c r="KYL179" s="88"/>
      <c r="KYM179" s="89"/>
      <c r="KYN179" s="88"/>
      <c r="KYO179" s="267"/>
      <c r="KYP179" s="267"/>
      <c r="KYQ179" s="267"/>
      <c r="KYR179" s="267"/>
      <c r="KYS179" s="267"/>
      <c r="KYT179" s="267"/>
      <c r="KYU179" s="267"/>
      <c r="KYV179" s="267"/>
      <c r="KYW179" s="267"/>
      <c r="KYX179" s="267"/>
      <c r="KYY179" s="267"/>
      <c r="KYZ179" s="267"/>
      <c r="KZA179" s="88"/>
      <c r="KZB179" s="267"/>
      <c r="KZC179" s="267"/>
      <c r="KZD179" s="88"/>
      <c r="KZE179" s="89"/>
      <c r="KZF179" s="88"/>
      <c r="KZG179" s="267"/>
      <c r="KZH179" s="267"/>
      <c r="KZI179" s="267"/>
      <c r="KZJ179" s="267"/>
      <c r="KZK179" s="267"/>
      <c r="KZL179" s="267"/>
      <c r="KZM179" s="267"/>
      <c r="KZN179" s="267"/>
      <c r="KZO179" s="267"/>
      <c r="KZP179" s="267"/>
      <c r="KZQ179" s="267"/>
      <c r="KZR179" s="267"/>
      <c r="KZS179" s="88"/>
      <c r="KZT179" s="267"/>
      <c r="KZU179" s="267"/>
      <c r="KZV179" s="88"/>
      <c r="KZW179" s="89"/>
      <c r="KZX179" s="88"/>
      <c r="KZY179" s="267"/>
      <c r="KZZ179" s="267"/>
      <c r="LAA179" s="267"/>
      <c r="LAB179" s="267"/>
      <c r="LAC179" s="267"/>
      <c r="LAD179" s="267"/>
      <c r="LAE179" s="267"/>
      <c r="LAF179" s="267"/>
      <c r="LAG179" s="267"/>
      <c r="LAH179" s="267"/>
      <c r="LAI179" s="267"/>
      <c r="LAJ179" s="267"/>
      <c r="LAK179" s="88"/>
      <c r="LAL179" s="267"/>
      <c r="LAM179" s="267"/>
      <c r="LAN179" s="88"/>
      <c r="LAO179" s="89"/>
      <c r="LAP179" s="88"/>
      <c r="LAQ179" s="267"/>
      <c r="LAR179" s="267"/>
      <c r="LAS179" s="267"/>
      <c r="LAT179" s="267"/>
      <c r="LAU179" s="267"/>
      <c r="LAV179" s="267"/>
      <c r="LAW179" s="267"/>
      <c r="LAX179" s="267"/>
      <c r="LAY179" s="267"/>
      <c r="LAZ179" s="267"/>
      <c r="LBA179" s="267"/>
      <c r="LBB179" s="267"/>
      <c r="LBC179" s="88"/>
      <c r="LBD179" s="267"/>
      <c r="LBE179" s="267"/>
      <c r="LBF179" s="88"/>
      <c r="LBG179" s="89"/>
      <c r="LBH179" s="88"/>
      <c r="LBI179" s="267"/>
      <c r="LBJ179" s="267"/>
      <c r="LBK179" s="267"/>
      <c r="LBL179" s="267"/>
      <c r="LBM179" s="267"/>
      <c r="LBN179" s="267"/>
      <c r="LBO179" s="267"/>
      <c r="LBP179" s="267"/>
      <c r="LBQ179" s="267"/>
      <c r="LBR179" s="267"/>
      <c r="LBS179" s="267"/>
      <c r="LBT179" s="267"/>
      <c r="LBU179" s="88"/>
      <c r="LBV179" s="267"/>
      <c r="LBW179" s="267"/>
      <c r="LBX179" s="88"/>
      <c r="LBY179" s="89"/>
      <c r="LBZ179" s="88"/>
      <c r="LCA179" s="267"/>
      <c r="LCB179" s="267"/>
      <c r="LCC179" s="267"/>
      <c r="LCD179" s="267"/>
      <c r="LCE179" s="267"/>
      <c r="LCF179" s="267"/>
      <c r="LCG179" s="267"/>
      <c r="LCH179" s="267"/>
      <c r="LCI179" s="267"/>
      <c r="LCJ179" s="267"/>
      <c r="LCK179" s="267"/>
      <c r="LCL179" s="267"/>
      <c r="LCM179" s="88"/>
      <c r="LCN179" s="267"/>
      <c r="LCO179" s="267"/>
      <c r="LCP179" s="88"/>
      <c r="LCQ179" s="89"/>
      <c r="LCR179" s="88"/>
      <c r="LCS179" s="267"/>
      <c r="LCT179" s="267"/>
      <c r="LCU179" s="267"/>
      <c r="LCV179" s="267"/>
      <c r="LCW179" s="267"/>
      <c r="LCX179" s="267"/>
      <c r="LCY179" s="267"/>
      <c r="LCZ179" s="267"/>
      <c r="LDA179" s="267"/>
      <c r="LDB179" s="267"/>
      <c r="LDC179" s="267"/>
      <c r="LDD179" s="267"/>
      <c r="LDE179" s="88"/>
      <c r="LDF179" s="267"/>
      <c r="LDG179" s="267"/>
      <c r="LDH179" s="88"/>
      <c r="LDI179" s="89"/>
      <c r="LDJ179" s="88"/>
      <c r="LDK179" s="267"/>
      <c r="LDL179" s="267"/>
      <c r="LDM179" s="267"/>
      <c r="LDN179" s="267"/>
      <c r="LDO179" s="267"/>
      <c r="LDP179" s="267"/>
      <c r="LDQ179" s="267"/>
      <c r="LDR179" s="267"/>
      <c r="LDS179" s="267"/>
      <c r="LDT179" s="267"/>
      <c r="LDU179" s="267"/>
      <c r="LDV179" s="267"/>
      <c r="LDW179" s="88"/>
      <c r="LDX179" s="267"/>
      <c r="LDY179" s="267"/>
      <c r="LDZ179" s="88"/>
      <c r="LEA179" s="89"/>
      <c r="LEB179" s="88"/>
      <c r="LEC179" s="267"/>
      <c r="LED179" s="267"/>
      <c r="LEE179" s="267"/>
      <c r="LEF179" s="267"/>
      <c r="LEG179" s="267"/>
      <c r="LEH179" s="267"/>
      <c r="LEI179" s="267"/>
      <c r="LEJ179" s="267"/>
      <c r="LEK179" s="267"/>
      <c r="LEL179" s="267"/>
      <c r="LEM179" s="267"/>
      <c r="LEN179" s="267"/>
      <c r="LEO179" s="88"/>
      <c r="LEP179" s="267"/>
      <c r="LEQ179" s="267"/>
      <c r="LER179" s="88"/>
      <c r="LES179" s="89"/>
      <c r="LET179" s="88"/>
      <c r="LEU179" s="267"/>
      <c r="LEV179" s="267"/>
      <c r="LEW179" s="267"/>
      <c r="LEX179" s="267"/>
      <c r="LEY179" s="267"/>
      <c r="LEZ179" s="267"/>
      <c r="LFA179" s="267"/>
      <c r="LFB179" s="267"/>
      <c r="LFC179" s="267"/>
      <c r="LFD179" s="267"/>
      <c r="LFE179" s="267"/>
      <c r="LFF179" s="267"/>
      <c r="LFG179" s="88"/>
      <c r="LFH179" s="267"/>
      <c r="LFI179" s="267"/>
      <c r="LFJ179" s="88"/>
      <c r="LFK179" s="89"/>
      <c r="LFL179" s="88"/>
      <c r="LFM179" s="267"/>
      <c r="LFN179" s="267"/>
      <c r="LFO179" s="267"/>
      <c r="LFP179" s="267"/>
      <c r="LFQ179" s="267"/>
      <c r="LFR179" s="267"/>
      <c r="LFS179" s="267"/>
      <c r="LFT179" s="267"/>
      <c r="LFU179" s="267"/>
      <c r="LFV179" s="267"/>
      <c r="LFW179" s="267"/>
      <c r="LFX179" s="267"/>
      <c r="LFY179" s="88"/>
      <c r="LFZ179" s="267"/>
      <c r="LGA179" s="267"/>
      <c r="LGB179" s="88"/>
      <c r="LGC179" s="89"/>
      <c r="LGD179" s="88"/>
      <c r="LGE179" s="267"/>
      <c r="LGF179" s="267"/>
      <c r="LGG179" s="267"/>
      <c r="LGH179" s="267"/>
      <c r="LGI179" s="267"/>
      <c r="LGJ179" s="267"/>
      <c r="LGK179" s="267"/>
      <c r="LGL179" s="267"/>
      <c r="LGM179" s="267"/>
      <c r="LGN179" s="267"/>
      <c r="LGO179" s="267"/>
      <c r="LGP179" s="267"/>
      <c r="LGQ179" s="88"/>
      <c r="LGR179" s="267"/>
      <c r="LGS179" s="267"/>
      <c r="LGT179" s="88"/>
      <c r="LGU179" s="89"/>
      <c r="LGV179" s="88"/>
      <c r="LGW179" s="267"/>
      <c r="LGX179" s="267"/>
      <c r="LGY179" s="267"/>
      <c r="LGZ179" s="267"/>
      <c r="LHA179" s="267"/>
      <c r="LHB179" s="267"/>
      <c r="LHC179" s="267"/>
      <c r="LHD179" s="267"/>
      <c r="LHE179" s="267"/>
      <c r="LHF179" s="267"/>
      <c r="LHG179" s="267"/>
      <c r="LHH179" s="267"/>
      <c r="LHI179" s="88"/>
      <c r="LHJ179" s="267"/>
      <c r="LHK179" s="267"/>
      <c r="LHL179" s="88"/>
      <c r="LHM179" s="89"/>
      <c r="LHN179" s="88"/>
      <c r="LHO179" s="267"/>
      <c r="LHP179" s="267"/>
      <c r="LHQ179" s="267"/>
      <c r="LHR179" s="267"/>
      <c r="LHS179" s="267"/>
      <c r="LHT179" s="267"/>
      <c r="LHU179" s="267"/>
      <c r="LHV179" s="267"/>
      <c r="LHW179" s="267"/>
      <c r="LHX179" s="267"/>
      <c r="LHY179" s="267"/>
      <c r="LHZ179" s="267"/>
      <c r="LIA179" s="88"/>
      <c r="LIB179" s="267"/>
      <c r="LIC179" s="267"/>
      <c r="LID179" s="88"/>
      <c r="LIE179" s="89"/>
      <c r="LIF179" s="88"/>
      <c r="LIG179" s="267"/>
      <c r="LIH179" s="267"/>
      <c r="LII179" s="267"/>
      <c r="LIJ179" s="267"/>
      <c r="LIK179" s="267"/>
      <c r="LIL179" s="267"/>
      <c r="LIM179" s="267"/>
      <c r="LIN179" s="267"/>
      <c r="LIO179" s="267"/>
      <c r="LIP179" s="267"/>
      <c r="LIQ179" s="267"/>
      <c r="LIR179" s="267"/>
      <c r="LIS179" s="88"/>
      <c r="LIT179" s="267"/>
      <c r="LIU179" s="267"/>
      <c r="LIV179" s="88"/>
      <c r="LIW179" s="89"/>
      <c r="LIX179" s="88"/>
      <c r="LIY179" s="267"/>
      <c r="LIZ179" s="267"/>
      <c r="LJA179" s="267"/>
      <c r="LJB179" s="267"/>
      <c r="LJC179" s="267"/>
      <c r="LJD179" s="267"/>
      <c r="LJE179" s="267"/>
      <c r="LJF179" s="267"/>
      <c r="LJG179" s="267"/>
      <c r="LJH179" s="267"/>
      <c r="LJI179" s="267"/>
      <c r="LJJ179" s="267"/>
      <c r="LJK179" s="88"/>
      <c r="LJL179" s="267"/>
      <c r="LJM179" s="267"/>
      <c r="LJN179" s="88"/>
      <c r="LJO179" s="89"/>
      <c r="LJP179" s="88"/>
      <c r="LJQ179" s="267"/>
      <c r="LJR179" s="267"/>
      <c r="LJS179" s="267"/>
      <c r="LJT179" s="267"/>
      <c r="LJU179" s="267"/>
      <c r="LJV179" s="267"/>
      <c r="LJW179" s="267"/>
      <c r="LJX179" s="267"/>
      <c r="LJY179" s="267"/>
      <c r="LJZ179" s="267"/>
      <c r="LKA179" s="267"/>
      <c r="LKB179" s="267"/>
      <c r="LKC179" s="88"/>
      <c r="LKD179" s="267"/>
      <c r="LKE179" s="267"/>
      <c r="LKF179" s="88"/>
      <c r="LKG179" s="89"/>
      <c r="LKH179" s="88"/>
      <c r="LKI179" s="267"/>
      <c r="LKJ179" s="267"/>
      <c r="LKK179" s="267"/>
      <c r="LKL179" s="267"/>
      <c r="LKM179" s="267"/>
      <c r="LKN179" s="267"/>
      <c r="LKO179" s="267"/>
      <c r="LKP179" s="267"/>
      <c r="LKQ179" s="267"/>
      <c r="LKR179" s="267"/>
      <c r="LKS179" s="267"/>
      <c r="LKT179" s="267"/>
      <c r="LKU179" s="88"/>
      <c r="LKV179" s="267"/>
      <c r="LKW179" s="267"/>
      <c r="LKX179" s="88"/>
      <c r="LKY179" s="89"/>
      <c r="LKZ179" s="88"/>
      <c r="LLA179" s="267"/>
      <c r="LLB179" s="267"/>
      <c r="LLC179" s="267"/>
      <c r="LLD179" s="267"/>
      <c r="LLE179" s="267"/>
      <c r="LLF179" s="267"/>
      <c r="LLG179" s="267"/>
      <c r="LLH179" s="267"/>
      <c r="LLI179" s="267"/>
      <c r="LLJ179" s="267"/>
      <c r="LLK179" s="267"/>
      <c r="LLL179" s="267"/>
      <c r="LLM179" s="88"/>
      <c r="LLN179" s="267"/>
      <c r="LLO179" s="267"/>
      <c r="LLP179" s="88"/>
      <c r="LLQ179" s="89"/>
      <c r="LLR179" s="88"/>
      <c r="LLS179" s="267"/>
      <c r="LLT179" s="267"/>
      <c r="LLU179" s="267"/>
      <c r="LLV179" s="267"/>
      <c r="LLW179" s="267"/>
      <c r="LLX179" s="267"/>
      <c r="LLY179" s="267"/>
      <c r="LLZ179" s="267"/>
      <c r="LMA179" s="267"/>
      <c r="LMB179" s="267"/>
      <c r="LMC179" s="267"/>
      <c r="LMD179" s="267"/>
      <c r="LME179" s="88"/>
      <c r="LMF179" s="267"/>
      <c r="LMG179" s="267"/>
      <c r="LMH179" s="88"/>
      <c r="LMI179" s="89"/>
      <c r="LMJ179" s="88"/>
      <c r="LMK179" s="267"/>
      <c r="LML179" s="267"/>
      <c r="LMM179" s="267"/>
      <c r="LMN179" s="267"/>
      <c r="LMO179" s="267"/>
      <c r="LMP179" s="267"/>
      <c r="LMQ179" s="267"/>
      <c r="LMR179" s="267"/>
      <c r="LMS179" s="267"/>
      <c r="LMT179" s="267"/>
      <c r="LMU179" s="267"/>
      <c r="LMV179" s="267"/>
      <c r="LMW179" s="88"/>
      <c r="LMX179" s="267"/>
      <c r="LMY179" s="267"/>
      <c r="LMZ179" s="88"/>
      <c r="LNA179" s="89"/>
      <c r="LNB179" s="88"/>
      <c r="LNC179" s="267"/>
      <c r="LND179" s="267"/>
      <c r="LNE179" s="267"/>
      <c r="LNF179" s="267"/>
      <c r="LNG179" s="267"/>
      <c r="LNH179" s="267"/>
      <c r="LNI179" s="267"/>
      <c r="LNJ179" s="267"/>
      <c r="LNK179" s="267"/>
      <c r="LNL179" s="267"/>
      <c r="LNM179" s="267"/>
      <c r="LNN179" s="267"/>
      <c r="LNO179" s="88"/>
      <c r="LNP179" s="267"/>
      <c r="LNQ179" s="267"/>
      <c r="LNR179" s="88"/>
      <c r="LNS179" s="89"/>
      <c r="LNT179" s="88"/>
      <c r="LNU179" s="267"/>
      <c r="LNV179" s="267"/>
      <c r="LNW179" s="267"/>
      <c r="LNX179" s="267"/>
      <c r="LNY179" s="267"/>
      <c r="LNZ179" s="267"/>
      <c r="LOA179" s="267"/>
      <c r="LOB179" s="267"/>
      <c r="LOC179" s="267"/>
      <c r="LOD179" s="267"/>
      <c r="LOE179" s="267"/>
      <c r="LOF179" s="267"/>
      <c r="LOG179" s="88"/>
      <c r="LOH179" s="267"/>
      <c r="LOI179" s="267"/>
      <c r="LOJ179" s="88"/>
      <c r="LOK179" s="89"/>
      <c r="LOL179" s="88"/>
      <c r="LOM179" s="267"/>
      <c r="LON179" s="267"/>
      <c r="LOO179" s="267"/>
      <c r="LOP179" s="267"/>
      <c r="LOQ179" s="267"/>
      <c r="LOR179" s="267"/>
      <c r="LOS179" s="267"/>
      <c r="LOT179" s="267"/>
      <c r="LOU179" s="267"/>
      <c r="LOV179" s="267"/>
      <c r="LOW179" s="267"/>
      <c r="LOX179" s="267"/>
      <c r="LOY179" s="88"/>
      <c r="LOZ179" s="267"/>
      <c r="LPA179" s="267"/>
      <c r="LPB179" s="88"/>
      <c r="LPC179" s="89"/>
      <c r="LPD179" s="88"/>
      <c r="LPE179" s="267"/>
      <c r="LPF179" s="267"/>
      <c r="LPG179" s="267"/>
      <c r="LPH179" s="267"/>
      <c r="LPI179" s="267"/>
      <c r="LPJ179" s="267"/>
      <c r="LPK179" s="267"/>
      <c r="LPL179" s="267"/>
      <c r="LPM179" s="267"/>
      <c r="LPN179" s="267"/>
      <c r="LPO179" s="267"/>
      <c r="LPP179" s="267"/>
      <c r="LPQ179" s="88"/>
      <c r="LPR179" s="267"/>
      <c r="LPS179" s="267"/>
      <c r="LPT179" s="88"/>
      <c r="LPU179" s="89"/>
      <c r="LPV179" s="88"/>
      <c r="LPW179" s="267"/>
      <c r="LPX179" s="267"/>
      <c r="LPY179" s="267"/>
      <c r="LPZ179" s="267"/>
      <c r="LQA179" s="267"/>
      <c r="LQB179" s="267"/>
      <c r="LQC179" s="267"/>
      <c r="LQD179" s="267"/>
      <c r="LQE179" s="267"/>
      <c r="LQF179" s="267"/>
      <c r="LQG179" s="267"/>
      <c r="LQH179" s="267"/>
      <c r="LQI179" s="88"/>
      <c r="LQJ179" s="267"/>
      <c r="LQK179" s="267"/>
      <c r="LQL179" s="88"/>
      <c r="LQM179" s="89"/>
      <c r="LQN179" s="88"/>
      <c r="LQO179" s="267"/>
      <c r="LQP179" s="267"/>
      <c r="LQQ179" s="267"/>
      <c r="LQR179" s="267"/>
      <c r="LQS179" s="267"/>
      <c r="LQT179" s="267"/>
      <c r="LQU179" s="267"/>
      <c r="LQV179" s="267"/>
      <c r="LQW179" s="267"/>
      <c r="LQX179" s="267"/>
      <c r="LQY179" s="267"/>
      <c r="LQZ179" s="267"/>
      <c r="LRA179" s="88"/>
      <c r="LRB179" s="267"/>
      <c r="LRC179" s="267"/>
      <c r="LRD179" s="88"/>
      <c r="LRE179" s="89"/>
      <c r="LRF179" s="88"/>
      <c r="LRG179" s="267"/>
      <c r="LRH179" s="267"/>
      <c r="LRI179" s="267"/>
      <c r="LRJ179" s="267"/>
      <c r="LRK179" s="267"/>
      <c r="LRL179" s="267"/>
      <c r="LRM179" s="267"/>
      <c r="LRN179" s="267"/>
      <c r="LRO179" s="267"/>
      <c r="LRP179" s="267"/>
      <c r="LRQ179" s="267"/>
      <c r="LRR179" s="267"/>
      <c r="LRS179" s="88"/>
      <c r="LRT179" s="267"/>
      <c r="LRU179" s="267"/>
      <c r="LRV179" s="88"/>
      <c r="LRW179" s="89"/>
      <c r="LRX179" s="88"/>
      <c r="LRY179" s="267"/>
      <c r="LRZ179" s="267"/>
      <c r="LSA179" s="267"/>
      <c r="LSB179" s="267"/>
      <c r="LSC179" s="267"/>
      <c r="LSD179" s="267"/>
      <c r="LSE179" s="267"/>
      <c r="LSF179" s="267"/>
      <c r="LSG179" s="267"/>
      <c r="LSH179" s="267"/>
      <c r="LSI179" s="267"/>
      <c r="LSJ179" s="267"/>
      <c r="LSK179" s="88"/>
      <c r="LSL179" s="267"/>
      <c r="LSM179" s="267"/>
      <c r="LSN179" s="88"/>
      <c r="LSO179" s="89"/>
      <c r="LSP179" s="88"/>
      <c r="LSQ179" s="267"/>
      <c r="LSR179" s="267"/>
      <c r="LSS179" s="267"/>
      <c r="LST179" s="267"/>
      <c r="LSU179" s="267"/>
      <c r="LSV179" s="267"/>
      <c r="LSW179" s="267"/>
      <c r="LSX179" s="267"/>
      <c r="LSY179" s="267"/>
      <c r="LSZ179" s="267"/>
      <c r="LTA179" s="267"/>
      <c r="LTB179" s="267"/>
      <c r="LTC179" s="88"/>
      <c r="LTD179" s="267"/>
      <c r="LTE179" s="267"/>
      <c r="LTF179" s="88"/>
      <c r="LTG179" s="89"/>
      <c r="LTH179" s="88"/>
      <c r="LTI179" s="267"/>
      <c r="LTJ179" s="267"/>
      <c r="LTK179" s="267"/>
      <c r="LTL179" s="267"/>
      <c r="LTM179" s="267"/>
      <c r="LTN179" s="267"/>
      <c r="LTO179" s="267"/>
      <c r="LTP179" s="267"/>
      <c r="LTQ179" s="267"/>
      <c r="LTR179" s="267"/>
      <c r="LTS179" s="267"/>
      <c r="LTT179" s="267"/>
      <c r="LTU179" s="88"/>
      <c r="LTV179" s="267"/>
      <c r="LTW179" s="267"/>
      <c r="LTX179" s="88"/>
      <c r="LTY179" s="89"/>
      <c r="LTZ179" s="88"/>
      <c r="LUA179" s="267"/>
      <c r="LUB179" s="267"/>
      <c r="LUC179" s="267"/>
      <c r="LUD179" s="267"/>
      <c r="LUE179" s="267"/>
      <c r="LUF179" s="267"/>
      <c r="LUG179" s="267"/>
      <c r="LUH179" s="267"/>
      <c r="LUI179" s="267"/>
      <c r="LUJ179" s="267"/>
      <c r="LUK179" s="267"/>
      <c r="LUL179" s="267"/>
      <c r="LUM179" s="88"/>
      <c r="LUN179" s="267"/>
      <c r="LUO179" s="267"/>
      <c r="LUP179" s="88"/>
      <c r="LUQ179" s="89"/>
      <c r="LUR179" s="88"/>
      <c r="LUS179" s="267"/>
      <c r="LUT179" s="267"/>
      <c r="LUU179" s="267"/>
      <c r="LUV179" s="267"/>
      <c r="LUW179" s="267"/>
      <c r="LUX179" s="267"/>
      <c r="LUY179" s="267"/>
      <c r="LUZ179" s="267"/>
      <c r="LVA179" s="267"/>
      <c r="LVB179" s="267"/>
      <c r="LVC179" s="267"/>
      <c r="LVD179" s="267"/>
      <c r="LVE179" s="88"/>
      <c r="LVF179" s="267"/>
      <c r="LVG179" s="267"/>
      <c r="LVH179" s="88"/>
      <c r="LVI179" s="89"/>
      <c r="LVJ179" s="88"/>
      <c r="LVK179" s="267"/>
      <c r="LVL179" s="267"/>
      <c r="LVM179" s="267"/>
      <c r="LVN179" s="267"/>
      <c r="LVO179" s="267"/>
      <c r="LVP179" s="267"/>
      <c r="LVQ179" s="267"/>
      <c r="LVR179" s="267"/>
      <c r="LVS179" s="267"/>
      <c r="LVT179" s="267"/>
      <c r="LVU179" s="267"/>
      <c r="LVV179" s="267"/>
      <c r="LVW179" s="88"/>
      <c r="LVX179" s="267"/>
      <c r="LVY179" s="267"/>
      <c r="LVZ179" s="88"/>
      <c r="LWA179" s="89"/>
      <c r="LWB179" s="88"/>
      <c r="LWC179" s="267"/>
      <c r="LWD179" s="267"/>
      <c r="LWE179" s="267"/>
      <c r="LWF179" s="267"/>
      <c r="LWG179" s="267"/>
      <c r="LWH179" s="267"/>
      <c r="LWI179" s="267"/>
      <c r="LWJ179" s="267"/>
      <c r="LWK179" s="267"/>
      <c r="LWL179" s="267"/>
      <c r="LWM179" s="267"/>
      <c r="LWN179" s="267"/>
      <c r="LWO179" s="88"/>
      <c r="LWP179" s="267"/>
      <c r="LWQ179" s="267"/>
      <c r="LWR179" s="88"/>
      <c r="LWS179" s="89"/>
      <c r="LWT179" s="88"/>
      <c r="LWU179" s="267"/>
      <c r="LWV179" s="267"/>
      <c r="LWW179" s="267"/>
      <c r="LWX179" s="267"/>
      <c r="LWY179" s="267"/>
      <c r="LWZ179" s="267"/>
      <c r="LXA179" s="267"/>
      <c r="LXB179" s="267"/>
      <c r="LXC179" s="267"/>
      <c r="LXD179" s="267"/>
      <c r="LXE179" s="267"/>
      <c r="LXF179" s="267"/>
      <c r="LXG179" s="88"/>
      <c r="LXH179" s="267"/>
      <c r="LXI179" s="267"/>
      <c r="LXJ179" s="88"/>
      <c r="LXK179" s="89"/>
      <c r="LXL179" s="88"/>
      <c r="LXM179" s="267"/>
      <c r="LXN179" s="267"/>
      <c r="LXO179" s="267"/>
      <c r="LXP179" s="267"/>
      <c r="LXQ179" s="267"/>
      <c r="LXR179" s="267"/>
      <c r="LXS179" s="267"/>
      <c r="LXT179" s="267"/>
      <c r="LXU179" s="267"/>
      <c r="LXV179" s="267"/>
      <c r="LXW179" s="267"/>
      <c r="LXX179" s="267"/>
      <c r="LXY179" s="88"/>
      <c r="LXZ179" s="267"/>
      <c r="LYA179" s="267"/>
      <c r="LYB179" s="88"/>
      <c r="LYC179" s="89"/>
      <c r="LYD179" s="88"/>
      <c r="LYE179" s="267"/>
      <c r="LYF179" s="267"/>
      <c r="LYG179" s="267"/>
      <c r="LYH179" s="267"/>
      <c r="LYI179" s="267"/>
      <c r="LYJ179" s="267"/>
      <c r="LYK179" s="267"/>
      <c r="LYL179" s="267"/>
      <c r="LYM179" s="267"/>
      <c r="LYN179" s="267"/>
      <c r="LYO179" s="267"/>
      <c r="LYP179" s="267"/>
      <c r="LYQ179" s="88"/>
      <c r="LYR179" s="267"/>
      <c r="LYS179" s="267"/>
      <c r="LYT179" s="88"/>
      <c r="LYU179" s="89"/>
      <c r="LYV179" s="88"/>
      <c r="LYW179" s="267"/>
      <c r="LYX179" s="267"/>
      <c r="LYY179" s="267"/>
      <c r="LYZ179" s="267"/>
      <c r="LZA179" s="267"/>
      <c r="LZB179" s="267"/>
      <c r="LZC179" s="267"/>
      <c r="LZD179" s="267"/>
      <c r="LZE179" s="267"/>
      <c r="LZF179" s="267"/>
      <c r="LZG179" s="267"/>
      <c r="LZH179" s="267"/>
      <c r="LZI179" s="88"/>
      <c r="LZJ179" s="267"/>
      <c r="LZK179" s="267"/>
      <c r="LZL179" s="88"/>
      <c r="LZM179" s="89"/>
      <c r="LZN179" s="88"/>
      <c r="LZO179" s="267"/>
      <c r="LZP179" s="267"/>
      <c r="LZQ179" s="267"/>
      <c r="LZR179" s="267"/>
      <c r="LZS179" s="267"/>
      <c r="LZT179" s="267"/>
      <c r="LZU179" s="267"/>
      <c r="LZV179" s="267"/>
      <c r="LZW179" s="267"/>
      <c r="LZX179" s="267"/>
      <c r="LZY179" s="267"/>
      <c r="LZZ179" s="267"/>
      <c r="MAA179" s="88"/>
      <c r="MAB179" s="267"/>
      <c r="MAC179" s="267"/>
      <c r="MAD179" s="88"/>
      <c r="MAE179" s="89"/>
      <c r="MAF179" s="88"/>
      <c r="MAG179" s="267"/>
      <c r="MAH179" s="267"/>
      <c r="MAI179" s="267"/>
      <c r="MAJ179" s="267"/>
      <c r="MAK179" s="267"/>
      <c r="MAL179" s="267"/>
      <c r="MAM179" s="267"/>
      <c r="MAN179" s="267"/>
      <c r="MAO179" s="267"/>
      <c r="MAP179" s="267"/>
      <c r="MAQ179" s="267"/>
      <c r="MAR179" s="267"/>
      <c r="MAS179" s="88"/>
      <c r="MAT179" s="267"/>
      <c r="MAU179" s="267"/>
      <c r="MAV179" s="88"/>
      <c r="MAW179" s="89"/>
      <c r="MAX179" s="88"/>
      <c r="MAY179" s="267"/>
      <c r="MAZ179" s="267"/>
      <c r="MBA179" s="267"/>
      <c r="MBB179" s="267"/>
      <c r="MBC179" s="267"/>
      <c r="MBD179" s="267"/>
      <c r="MBE179" s="267"/>
      <c r="MBF179" s="267"/>
      <c r="MBG179" s="267"/>
      <c r="MBH179" s="267"/>
      <c r="MBI179" s="267"/>
      <c r="MBJ179" s="267"/>
      <c r="MBK179" s="88"/>
      <c r="MBL179" s="267"/>
      <c r="MBM179" s="267"/>
      <c r="MBN179" s="88"/>
      <c r="MBO179" s="89"/>
      <c r="MBP179" s="88"/>
      <c r="MBQ179" s="267"/>
      <c r="MBR179" s="267"/>
      <c r="MBS179" s="267"/>
      <c r="MBT179" s="267"/>
      <c r="MBU179" s="267"/>
      <c r="MBV179" s="267"/>
      <c r="MBW179" s="267"/>
      <c r="MBX179" s="267"/>
      <c r="MBY179" s="267"/>
      <c r="MBZ179" s="267"/>
      <c r="MCA179" s="267"/>
      <c r="MCB179" s="267"/>
      <c r="MCC179" s="88"/>
      <c r="MCD179" s="267"/>
      <c r="MCE179" s="267"/>
      <c r="MCF179" s="88"/>
      <c r="MCG179" s="89"/>
      <c r="MCH179" s="88"/>
      <c r="MCI179" s="267"/>
      <c r="MCJ179" s="267"/>
      <c r="MCK179" s="267"/>
      <c r="MCL179" s="267"/>
      <c r="MCM179" s="267"/>
      <c r="MCN179" s="267"/>
      <c r="MCO179" s="267"/>
      <c r="MCP179" s="267"/>
      <c r="MCQ179" s="267"/>
      <c r="MCR179" s="267"/>
      <c r="MCS179" s="267"/>
      <c r="MCT179" s="267"/>
      <c r="MCU179" s="88"/>
      <c r="MCV179" s="267"/>
      <c r="MCW179" s="267"/>
      <c r="MCX179" s="88"/>
      <c r="MCY179" s="89"/>
      <c r="MCZ179" s="88"/>
      <c r="MDA179" s="267"/>
      <c r="MDB179" s="267"/>
      <c r="MDC179" s="267"/>
      <c r="MDD179" s="267"/>
      <c r="MDE179" s="267"/>
      <c r="MDF179" s="267"/>
      <c r="MDG179" s="267"/>
      <c r="MDH179" s="267"/>
      <c r="MDI179" s="267"/>
      <c r="MDJ179" s="267"/>
      <c r="MDK179" s="267"/>
      <c r="MDL179" s="267"/>
      <c r="MDM179" s="88"/>
      <c r="MDN179" s="267"/>
      <c r="MDO179" s="267"/>
      <c r="MDP179" s="88"/>
      <c r="MDQ179" s="89"/>
      <c r="MDR179" s="88"/>
      <c r="MDS179" s="267"/>
      <c r="MDT179" s="267"/>
      <c r="MDU179" s="267"/>
      <c r="MDV179" s="267"/>
      <c r="MDW179" s="267"/>
      <c r="MDX179" s="267"/>
      <c r="MDY179" s="267"/>
      <c r="MDZ179" s="267"/>
      <c r="MEA179" s="267"/>
      <c r="MEB179" s="267"/>
      <c r="MEC179" s="267"/>
      <c r="MED179" s="267"/>
      <c r="MEE179" s="88"/>
      <c r="MEF179" s="267"/>
      <c r="MEG179" s="267"/>
      <c r="MEH179" s="88"/>
      <c r="MEI179" s="89"/>
      <c r="MEJ179" s="88"/>
      <c r="MEK179" s="267"/>
      <c r="MEL179" s="267"/>
      <c r="MEM179" s="267"/>
      <c r="MEN179" s="267"/>
      <c r="MEO179" s="267"/>
      <c r="MEP179" s="267"/>
      <c r="MEQ179" s="267"/>
      <c r="MER179" s="267"/>
      <c r="MES179" s="267"/>
      <c r="MET179" s="267"/>
      <c r="MEU179" s="267"/>
      <c r="MEV179" s="267"/>
      <c r="MEW179" s="88"/>
      <c r="MEX179" s="267"/>
      <c r="MEY179" s="267"/>
      <c r="MEZ179" s="88"/>
      <c r="MFA179" s="89"/>
      <c r="MFB179" s="88"/>
      <c r="MFC179" s="267"/>
      <c r="MFD179" s="267"/>
      <c r="MFE179" s="267"/>
      <c r="MFF179" s="267"/>
      <c r="MFG179" s="267"/>
      <c r="MFH179" s="267"/>
      <c r="MFI179" s="267"/>
      <c r="MFJ179" s="267"/>
      <c r="MFK179" s="267"/>
      <c r="MFL179" s="267"/>
      <c r="MFM179" s="267"/>
      <c r="MFN179" s="267"/>
      <c r="MFO179" s="88"/>
      <c r="MFP179" s="267"/>
      <c r="MFQ179" s="267"/>
      <c r="MFR179" s="88"/>
      <c r="MFS179" s="89"/>
      <c r="MFT179" s="88"/>
      <c r="MFU179" s="267"/>
      <c r="MFV179" s="267"/>
      <c r="MFW179" s="267"/>
      <c r="MFX179" s="267"/>
      <c r="MFY179" s="267"/>
      <c r="MFZ179" s="267"/>
      <c r="MGA179" s="267"/>
      <c r="MGB179" s="267"/>
      <c r="MGC179" s="267"/>
      <c r="MGD179" s="267"/>
      <c r="MGE179" s="267"/>
      <c r="MGF179" s="267"/>
      <c r="MGG179" s="88"/>
      <c r="MGH179" s="267"/>
      <c r="MGI179" s="267"/>
      <c r="MGJ179" s="88"/>
      <c r="MGK179" s="89"/>
      <c r="MGL179" s="88"/>
      <c r="MGM179" s="267"/>
      <c r="MGN179" s="267"/>
      <c r="MGO179" s="267"/>
      <c r="MGP179" s="267"/>
      <c r="MGQ179" s="267"/>
      <c r="MGR179" s="267"/>
      <c r="MGS179" s="267"/>
      <c r="MGT179" s="267"/>
      <c r="MGU179" s="267"/>
      <c r="MGV179" s="267"/>
      <c r="MGW179" s="267"/>
      <c r="MGX179" s="267"/>
      <c r="MGY179" s="88"/>
      <c r="MGZ179" s="267"/>
      <c r="MHA179" s="267"/>
      <c r="MHB179" s="88"/>
      <c r="MHC179" s="89"/>
      <c r="MHD179" s="88"/>
      <c r="MHE179" s="267"/>
      <c r="MHF179" s="267"/>
      <c r="MHG179" s="267"/>
      <c r="MHH179" s="267"/>
      <c r="MHI179" s="267"/>
      <c r="MHJ179" s="267"/>
      <c r="MHK179" s="267"/>
      <c r="MHL179" s="267"/>
      <c r="MHM179" s="267"/>
      <c r="MHN179" s="267"/>
      <c r="MHO179" s="267"/>
      <c r="MHP179" s="267"/>
      <c r="MHQ179" s="88"/>
      <c r="MHR179" s="267"/>
      <c r="MHS179" s="267"/>
      <c r="MHT179" s="88"/>
      <c r="MHU179" s="89"/>
      <c r="MHV179" s="88"/>
      <c r="MHW179" s="267"/>
      <c r="MHX179" s="267"/>
      <c r="MHY179" s="267"/>
      <c r="MHZ179" s="267"/>
      <c r="MIA179" s="267"/>
      <c r="MIB179" s="267"/>
      <c r="MIC179" s="267"/>
      <c r="MID179" s="267"/>
      <c r="MIE179" s="267"/>
      <c r="MIF179" s="267"/>
      <c r="MIG179" s="267"/>
      <c r="MIH179" s="267"/>
      <c r="MII179" s="88"/>
      <c r="MIJ179" s="267"/>
      <c r="MIK179" s="267"/>
      <c r="MIL179" s="88"/>
      <c r="MIM179" s="89"/>
      <c r="MIN179" s="88"/>
      <c r="MIO179" s="267"/>
      <c r="MIP179" s="267"/>
      <c r="MIQ179" s="267"/>
      <c r="MIR179" s="267"/>
      <c r="MIS179" s="267"/>
      <c r="MIT179" s="267"/>
      <c r="MIU179" s="267"/>
      <c r="MIV179" s="267"/>
      <c r="MIW179" s="267"/>
      <c r="MIX179" s="267"/>
      <c r="MIY179" s="267"/>
      <c r="MIZ179" s="267"/>
      <c r="MJA179" s="88"/>
      <c r="MJB179" s="267"/>
      <c r="MJC179" s="267"/>
      <c r="MJD179" s="88"/>
      <c r="MJE179" s="89"/>
      <c r="MJF179" s="88"/>
      <c r="MJG179" s="267"/>
      <c r="MJH179" s="267"/>
      <c r="MJI179" s="267"/>
      <c r="MJJ179" s="267"/>
      <c r="MJK179" s="267"/>
      <c r="MJL179" s="267"/>
      <c r="MJM179" s="267"/>
      <c r="MJN179" s="267"/>
      <c r="MJO179" s="267"/>
      <c r="MJP179" s="267"/>
      <c r="MJQ179" s="267"/>
      <c r="MJR179" s="267"/>
      <c r="MJS179" s="88"/>
      <c r="MJT179" s="267"/>
      <c r="MJU179" s="267"/>
      <c r="MJV179" s="88"/>
      <c r="MJW179" s="89"/>
      <c r="MJX179" s="88"/>
      <c r="MJY179" s="267"/>
      <c r="MJZ179" s="267"/>
      <c r="MKA179" s="267"/>
      <c r="MKB179" s="267"/>
      <c r="MKC179" s="267"/>
      <c r="MKD179" s="267"/>
      <c r="MKE179" s="267"/>
      <c r="MKF179" s="267"/>
      <c r="MKG179" s="267"/>
      <c r="MKH179" s="267"/>
      <c r="MKI179" s="267"/>
      <c r="MKJ179" s="267"/>
      <c r="MKK179" s="88"/>
      <c r="MKL179" s="267"/>
      <c r="MKM179" s="267"/>
      <c r="MKN179" s="88"/>
      <c r="MKO179" s="89"/>
      <c r="MKP179" s="88"/>
      <c r="MKQ179" s="267"/>
      <c r="MKR179" s="267"/>
      <c r="MKS179" s="267"/>
      <c r="MKT179" s="267"/>
      <c r="MKU179" s="267"/>
      <c r="MKV179" s="267"/>
      <c r="MKW179" s="267"/>
      <c r="MKX179" s="267"/>
      <c r="MKY179" s="267"/>
      <c r="MKZ179" s="267"/>
      <c r="MLA179" s="267"/>
      <c r="MLB179" s="267"/>
      <c r="MLC179" s="88"/>
      <c r="MLD179" s="267"/>
      <c r="MLE179" s="267"/>
      <c r="MLF179" s="88"/>
      <c r="MLG179" s="89"/>
      <c r="MLH179" s="88"/>
      <c r="MLI179" s="267"/>
      <c r="MLJ179" s="267"/>
      <c r="MLK179" s="267"/>
      <c r="MLL179" s="267"/>
      <c r="MLM179" s="267"/>
      <c r="MLN179" s="267"/>
      <c r="MLO179" s="267"/>
      <c r="MLP179" s="267"/>
      <c r="MLQ179" s="267"/>
      <c r="MLR179" s="267"/>
      <c r="MLS179" s="267"/>
      <c r="MLT179" s="267"/>
      <c r="MLU179" s="88"/>
      <c r="MLV179" s="267"/>
      <c r="MLW179" s="267"/>
      <c r="MLX179" s="88"/>
      <c r="MLY179" s="89"/>
      <c r="MLZ179" s="88"/>
      <c r="MMA179" s="267"/>
      <c r="MMB179" s="267"/>
      <c r="MMC179" s="267"/>
      <c r="MMD179" s="267"/>
      <c r="MME179" s="267"/>
      <c r="MMF179" s="267"/>
      <c r="MMG179" s="267"/>
      <c r="MMH179" s="267"/>
      <c r="MMI179" s="267"/>
      <c r="MMJ179" s="267"/>
      <c r="MMK179" s="267"/>
      <c r="MML179" s="267"/>
      <c r="MMM179" s="88"/>
      <c r="MMN179" s="267"/>
      <c r="MMO179" s="267"/>
      <c r="MMP179" s="88"/>
      <c r="MMQ179" s="89"/>
      <c r="MMR179" s="88"/>
      <c r="MMS179" s="267"/>
      <c r="MMT179" s="267"/>
      <c r="MMU179" s="267"/>
      <c r="MMV179" s="267"/>
      <c r="MMW179" s="267"/>
      <c r="MMX179" s="267"/>
      <c r="MMY179" s="267"/>
      <c r="MMZ179" s="267"/>
      <c r="MNA179" s="267"/>
      <c r="MNB179" s="267"/>
      <c r="MNC179" s="267"/>
      <c r="MND179" s="267"/>
      <c r="MNE179" s="88"/>
      <c r="MNF179" s="267"/>
      <c r="MNG179" s="267"/>
      <c r="MNH179" s="88"/>
      <c r="MNI179" s="89"/>
      <c r="MNJ179" s="88"/>
      <c r="MNK179" s="267"/>
      <c r="MNL179" s="267"/>
      <c r="MNM179" s="267"/>
      <c r="MNN179" s="267"/>
      <c r="MNO179" s="267"/>
      <c r="MNP179" s="267"/>
      <c r="MNQ179" s="267"/>
      <c r="MNR179" s="267"/>
      <c r="MNS179" s="267"/>
      <c r="MNT179" s="267"/>
      <c r="MNU179" s="267"/>
      <c r="MNV179" s="267"/>
      <c r="MNW179" s="88"/>
      <c r="MNX179" s="267"/>
      <c r="MNY179" s="267"/>
      <c r="MNZ179" s="88"/>
      <c r="MOA179" s="89"/>
      <c r="MOB179" s="88"/>
      <c r="MOC179" s="267"/>
      <c r="MOD179" s="267"/>
      <c r="MOE179" s="267"/>
      <c r="MOF179" s="267"/>
      <c r="MOG179" s="267"/>
      <c r="MOH179" s="267"/>
      <c r="MOI179" s="267"/>
      <c r="MOJ179" s="267"/>
      <c r="MOK179" s="267"/>
      <c r="MOL179" s="267"/>
      <c r="MOM179" s="267"/>
      <c r="MON179" s="267"/>
      <c r="MOO179" s="88"/>
      <c r="MOP179" s="267"/>
      <c r="MOQ179" s="267"/>
      <c r="MOR179" s="88"/>
      <c r="MOS179" s="89"/>
      <c r="MOT179" s="88"/>
      <c r="MOU179" s="267"/>
      <c r="MOV179" s="267"/>
      <c r="MOW179" s="267"/>
      <c r="MOX179" s="267"/>
      <c r="MOY179" s="267"/>
      <c r="MOZ179" s="267"/>
      <c r="MPA179" s="267"/>
      <c r="MPB179" s="267"/>
      <c r="MPC179" s="267"/>
      <c r="MPD179" s="267"/>
      <c r="MPE179" s="267"/>
      <c r="MPF179" s="267"/>
      <c r="MPG179" s="88"/>
      <c r="MPH179" s="267"/>
      <c r="MPI179" s="267"/>
      <c r="MPJ179" s="88"/>
      <c r="MPK179" s="89"/>
      <c r="MPL179" s="88"/>
      <c r="MPM179" s="267"/>
      <c r="MPN179" s="267"/>
      <c r="MPO179" s="267"/>
      <c r="MPP179" s="267"/>
      <c r="MPQ179" s="267"/>
      <c r="MPR179" s="267"/>
      <c r="MPS179" s="267"/>
      <c r="MPT179" s="267"/>
      <c r="MPU179" s="267"/>
      <c r="MPV179" s="267"/>
      <c r="MPW179" s="267"/>
      <c r="MPX179" s="267"/>
      <c r="MPY179" s="88"/>
      <c r="MPZ179" s="267"/>
      <c r="MQA179" s="267"/>
      <c r="MQB179" s="88"/>
      <c r="MQC179" s="89"/>
      <c r="MQD179" s="88"/>
      <c r="MQE179" s="267"/>
      <c r="MQF179" s="267"/>
      <c r="MQG179" s="267"/>
      <c r="MQH179" s="267"/>
      <c r="MQI179" s="267"/>
      <c r="MQJ179" s="267"/>
      <c r="MQK179" s="267"/>
      <c r="MQL179" s="267"/>
      <c r="MQM179" s="267"/>
      <c r="MQN179" s="267"/>
      <c r="MQO179" s="267"/>
      <c r="MQP179" s="267"/>
      <c r="MQQ179" s="88"/>
      <c r="MQR179" s="267"/>
      <c r="MQS179" s="267"/>
      <c r="MQT179" s="88"/>
      <c r="MQU179" s="89"/>
      <c r="MQV179" s="88"/>
      <c r="MQW179" s="267"/>
      <c r="MQX179" s="267"/>
      <c r="MQY179" s="267"/>
      <c r="MQZ179" s="267"/>
      <c r="MRA179" s="267"/>
      <c r="MRB179" s="267"/>
      <c r="MRC179" s="267"/>
      <c r="MRD179" s="267"/>
      <c r="MRE179" s="267"/>
      <c r="MRF179" s="267"/>
      <c r="MRG179" s="267"/>
      <c r="MRH179" s="267"/>
      <c r="MRI179" s="88"/>
      <c r="MRJ179" s="267"/>
      <c r="MRK179" s="267"/>
      <c r="MRL179" s="88"/>
      <c r="MRM179" s="89"/>
      <c r="MRN179" s="88"/>
      <c r="MRO179" s="267"/>
      <c r="MRP179" s="267"/>
      <c r="MRQ179" s="267"/>
      <c r="MRR179" s="267"/>
      <c r="MRS179" s="267"/>
      <c r="MRT179" s="267"/>
      <c r="MRU179" s="267"/>
      <c r="MRV179" s="267"/>
      <c r="MRW179" s="267"/>
      <c r="MRX179" s="267"/>
      <c r="MRY179" s="267"/>
      <c r="MRZ179" s="267"/>
      <c r="MSA179" s="88"/>
      <c r="MSB179" s="267"/>
      <c r="MSC179" s="267"/>
      <c r="MSD179" s="88"/>
      <c r="MSE179" s="89"/>
      <c r="MSF179" s="88"/>
      <c r="MSG179" s="267"/>
      <c r="MSH179" s="267"/>
      <c r="MSI179" s="267"/>
      <c r="MSJ179" s="267"/>
      <c r="MSK179" s="267"/>
      <c r="MSL179" s="267"/>
      <c r="MSM179" s="267"/>
      <c r="MSN179" s="267"/>
      <c r="MSO179" s="267"/>
      <c r="MSP179" s="267"/>
      <c r="MSQ179" s="267"/>
      <c r="MSR179" s="267"/>
      <c r="MSS179" s="88"/>
      <c r="MST179" s="267"/>
      <c r="MSU179" s="267"/>
      <c r="MSV179" s="88"/>
      <c r="MSW179" s="89"/>
      <c r="MSX179" s="88"/>
      <c r="MSY179" s="267"/>
      <c r="MSZ179" s="267"/>
      <c r="MTA179" s="267"/>
      <c r="MTB179" s="267"/>
      <c r="MTC179" s="267"/>
      <c r="MTD179" s="267"/>
      <c r="MTE179" s="267"/>
      <c r="MTF179" s="267"/>
      <c r="MTG179" s="267"/>
      <c r="MTH179" s="267"/>
      <c r="MTI179" s="267"/>
      <c r="MTJ179" s="267"/>
      <c r="MTK179" s="88"/>
      <c r="MTL179" s="267"/>
      <c r="MTM179" s="267"/>
      <c r="MTN179" s="88"/>
      <c r="MTO179" s="89"/>
      <c r="MTP179" s="88"/>
      <c r="MTQ179" s="267"/>
      <c r="MTR179" s="267"/>
      <c r="MTS179" s="267"/>
      <c r="MTT179" s="267"/>
      <c r="MTU179" s="267"/>
      <c r="MTV179" s="267"/>
      <c r="MTW179" s="267"/>
      <c r="MTX179" s="267"/>
      <c r="MTY179" s="267"/>
      <c r="MTZ179" s="267"/>
      <c r="MUA179" s="267"/>
      <c r="MUB179" s="267"/>
      <c r="MUC179" s="88"/>
      <c r="MUD179" s="267"/>
      <c r="MUE179" s="267"/>
      <c r="MUF179" s="88"/>
      <c r="MUG179" s="89"/>
      <c r="MUH179" s="88"/>
      <c r="MUI179" s="267"/>
      <c r="MUJ179" s="267"/>
      <c r="MUK179" s="267"/>
      <c r="MUL179" s="267"/>
      <c r="MUM179" s="267"/>
      <c r="MUN179" s="267"/>
      <c r="MUO179" s="267"/>
      <c r="MUP179" s="267"/>
      <c r="MUQ179" s="267"/>
      <c r="MUR179" s="267"/>
      <c r="MUS179" s="267"/>
      <c r="MUT179" s="267"/>
      <c r="MUU179" s="88"/>
      <c r="MUV179" s="267"/>
      <c r="MUW179" s="267"/>
      <c r="MUX179" s="88"/>
      <c r="MUY179" s="89"/>
      <c r="MUZ179" s="88"/>
      <c r="MVA179" s="267"/>
      <c r="MVB179" s="267"/>
      <c r="MVC179" s="267"/>
      <c r="MVD179" s="267"/>
      <c r="MVE179" s="267"/>
      <c r="MVF179" s="267"/>
      <c r="MVG179" s="267"/>
      <c r="MVH179" s="267"/>
      <c r="MVI179" s="267"/>
      <c r="MVJ179" s="267"/>
      <c r="MVK179" s="267"/>
      <c r="MVL179" s="267"/>
      <c r="MVM179" s="88"/>
      <c r="MVN179" s="267"/>
      <c r="MVO179" s="267"/>
      <c r="MVP179" s="88"/>
      <c r="MVQ179" s="89"/>
      <c r="MVR179" s="88"/>
      <c r="MVS179" s="267"/>
      <c r="MVT179" s="267"/>
      <c r="MVU179" s="267"/>
      <c r="MVV179" s="267"/>
      <c r="MVW179" s="267"/>
      <c r="MVX179" s="267"/>
      <c r="MVY179" s="267"/>
      <c r="MVZ179" s="267"/>
      <c r="MWA179" s="267"/>
      <c r="MWB179" s="267"/>
      <c r="MWC179" s="267"/>
      <c r="MWD179" s="267"/>
      <c r="MWE179" s="88"/>
      <c r="MWF179" s="267"/>
      <c r="MWG179" s="267"/>
      <c r="MWH179" s="88"/>
      <c r="MWI179" s="89"/>
      <c r="MWJ179" s="88"/>
      <c r="MWK179" s="267"/>
      <c r="MWL179" s="267"/>
      <c r="MWM179" s="267"/>
      <c r="MWN179" s="267"/>
      <c r="MWO179" s="267"/>
      <c r="MWP179" s="267"/>
      <c r="MWQ179" s="267"/>
      <c r="MWR179" s="267"/>
      <c r="MWS179" s="267"/>
      <c r="MWT179" s="267"/>
      <c r="MWU179" s="267"/>
      <c r="MWV179" s="267"/>
      <c r="MWW179" s="88"/>
      <c r="MWX179" s="267"/>
      <c r="MWY179" s="267"/>
      <c r="MWZ179" s="88"/>
      <c r="MXA179" s="89"/>
      <c r="MXB179" s="88"/>
      <c r="MXC179" s="267"/>
      <c r="MXD179" s="267"/>
      <c r="MXE179" s="267"/>
      <c r="MXF179" s="267"/>
      <c r="MXG179" s="267"/>
      <c r="MXH179" s="267"/>
      <c r="MXI179" s="267"/>
      <c r="MXJ179" s="267"/>
      <c r="MXK179" s="267"/>
      <c r="MXL179" s="267"/>
      <c r="MXM179" s="267"/>
      <c r="MXN179" s="267"/>
      <c r="MXO179" s="88"/>
      <c r="MXP179" s="267"/>
      <c r="MXQ179" s="267"/>
      <c r="MXR179" s="88"/>
      <c r="MXS179" s="89"/>
      <c r="MXT179" s="88"/>
      <c r="MXU179" s="267"/>
      <c r="MXV179" s="267"/>
      <c r="MXW179" s="267"/>
      <c r="MXX179" s="267"/>
      <c r="MXY179" s="267"/>
      <c r="MXZ179" s="267"/>
      <c r="MYA179" s="267"/>
      <c r="MYB179" s="267"/>
      <c r="MYC179" s="267"/>
      <c r="MYD179" s="267"/>
      <c r="MYE179" s="267"/>
      <c r="MYF179" s="267"/>
      <c r="MYG179" s="88"/>
      <c r="MYH179" s="267"/>
      <c r="MYI179" s="267"/>
      <c r="MYJ179" s="88"/>
      <c r="MYK179" s="89"/>
      <c r="MYL179" s="88"/>
      <c r="MYM179" s="267"/>
      <c r="MYN179" s="267"/>
      <c r="MYO179" s="267"/>
      <c r="MYP179" s="267"/>
      <c r="MYQ179" s="267"/>
      <c r="MYR179" s="267"/>
      <c r="MYS179" s="267"/>
      <c r="MYT179" s="267"/>
      <c r="MYU179" s="267"/>
      <c r="MYV179" s="267"/>
      <c r="MYW179" s="267"/>
      <c r="MYX179" s="267"/>
      <c r="MYY179" s="88"/>
      <c r="MYZ179" s="267"/>
      <c r="MZA179" s="267"/>
      <c r="MZB179" s="88"/>
      <c r="MZC179" s="89"/>
      <c r="MZD179" s="88"/>
      <c r="MZE179" s="267"/>
      <c r="MZF179" s="267"/>
      <c r="MZG179" s="267"/>
      <c r="MZH179" s="267"/>
      <c r="MZI179" s="267"/>
      <c r="MZJ179" s="267"/>
      <c r="MZK179" s="267"/>
      <c r="MZL179" s="267"/>
      <c r="MZM179" s="267"/>
      <c r="MZN179" s="267"/>
      <c r="MZO179" s="267"/>
      <c r="MZP179" s="267"/>
      <c r="MZQ179" s="88"/>
      <c r="MZR179" s="267"/>
      <c r="MZS179" s="267"/>
      <c r="MZT179" s="88"/>
      <c r="MZU179" s="89"/>
      <c r="MZV179" s="88"/>
      <c r="MZW179" s="267"/>
      <c r="MZX179" s="267"/>
      <c r="MZY179" s="267"/>
      <c r="MZZ179" s="267"/>
      <c r="NAA179" s="267"/>
      <c r="NAB179" s="267"/>
      <c r="NAC179" s="267"/>
      <c r="NAD179" s="267"/>
      <c r="NAE179" s="267"/>
      <c r="NAF179" s="267"/>
      <c r="NAG179" s="267"/>
      <c r="NAH179" s="267"/>
      <c r="NAI179" s="88"/>
      <c r="NAJ179" s="267"/>
      <c r="NAK179" s="267"/>
      <c r="NAL179" s="88"/>
      <c r="NAM179" s="89"/>
      <c r="NAN179" s="88"/>
      <c r="NAO179" s="267"/>
      <c r="NAP179" s="267"/>
      <c r="NAQ179" s="267"/>
      <c r="NAR179" s="267"/>
      <c r="NAS179" s="267"/>
      <c r="NAT179" s="267"/>
      <c r="NAU179" s="267"/>
      <c r="NAV179" s="267"/>
      <c r="NAW179" s="267"/>
      <c r="NAX179" s="267"/>
      <c r="NAY179" s="267"/>
      <c r="NAZ179" s="267"/>
      <c r="NBA179" s="88"/>
      <c r="NBB179" s="267"/>
      <c r="NBC179" s="267"/>
      <c r="NBD179" s="88"/>
      <c r="NBE179" s="89"/>
      <c r="NBF179" s="88"/>
      <c r="NBG179" s="267"/>
      <c r="NBH179" s="267"/>
      <c r="NBI179" s="267"/>
      <c r="NBJ179" s="267"/>
      <c r="NBK179" s="267"/>
      <c r="NBL179" s="267"/>
      <c r="NBM179" s="267"/>
      <c r="NBN179" s="267"/>
      <c r="NBO179" s="267"/>
      <c r="NBP179" s="267"/>
      <c r="NBQ179" s="267"/>
      <c r="NBR179" s="267"/>
      <c r="NBS179" s="88"/>
      <c r="NBT179" s="267"/>
      <c r="NBU179" s="267"/>
      <c r="NBV179" s="88"/>
      <c r="NBW179" s="89"/>
      <c r="NBX179" s="88"/>
      <c r="NBY179" s="267"/>
      <c r="NBZ179" s="267"/>
      <c r="NCA179" s="267"/>
      <c r="NCB179" s="267"/>
      <c r="NCC179" s="267"/>
      <c r="NCD179" s="267"/>
      <c r="NCE179" s="267"/>
      <c r="NCF179" s="267"/>
      <c r="NCG179" s="267"/>
      <c r="NCH179" s="267"/>
      <c r="NCI179" s="267"/>
      <c r="NCJ179" s="267"/>
      <c r="NCK179" s="88"/>
      <c r="NCL179" s="267"/>
      <c r="NCM179" s="267"/>
      <c r="NCN179" s="88"/>
      <c r="NCO179" s="89"/>
      <c r="NCP179" s="88"/>
      <c r="NCQ179" s="267"/>
      <c r="NCR179" s="267"/>
      <c r="NCS179" s="267"/>
      <c r="NCT179" s="267"/>
      <c r="NCU179" s="267"/>
      <c r="NCV179" s="267"/>
      <c r="NCW179" s="267"/>
      <c r="NCX179" s="267"/>
      <c r="NCY179" s="267"/>
      <c r="NCZ179" s="267"/>
      <c r="NDA179" s="267"/>
      <c r="NDB179" s="267"/>
      <c r="NDC179" s="88"/>
      <c r="NDD179" s="267"/>
      <c r="NDE179" s="267"/>
      <c r="NDF179" s="88"/>
      <c r="NDG179" s="89"/>
      <c r="NDH179" s="88"/>
      <c r="NDI179" s="267"/>
      <c r="NDJ179" s="267"/>
      <c r="NDK179" s="267"/>
      <c r="NDL179" s="267"/>
      <c r="NDM179" s="267"/>
      <c r="NDN179" s="267"/>
      <c r="NDO179" s="267"/>
      <c r="NDP179" s="267"/>
      <c r="NDQ179" s="267"/>
      <c r="NDR179" s="267"/>
      <c r="NDS179" s="267"/>
      <c r="NDT179" s="267"/>
      <c r="NDU179" s="88"/>
      <c r="NDV179" s="267"/>
      <c r="NDW179" s="267"/>
      <c r="NDX179" s="88"/>
      <c r="NDY179" s="89"/>
      <c r="NDZ179" s="88"/>
      <c r="NEA179" s="267"/>
      <c r="NEB179" s="267"/>
      <c r="NEC179" s="267"/>
      <c r="NED179" s="267"/>
      <c r="NEE179" s="267"/>
      <c r="NEF179" s="267"/>
      <c r="NEG179" s="267"/>
      <c r="NEH179" s="267"/>
      <c r="NEI179" s="267"/>
      <c r="NEJ179" s="267"/>
      <c r="NEK179" s="267"/>
      <c r="NEL179" s="267"/>
      <c r="NEM179" s="88"/>
      <c r="NEN179" s="267"/>
      <c r="NEO179" s="267"/>
      <c r="NEP179" s="88"/>
      <c r="NEQ179" s="89"/>
      <c r="NER179" s="88"/>
      <c r="NES179" s="267"/>
      <c r="NET179" s="267"/>
      <c r="NEU179" s="267"/>
      <c r="NEV179" s="267"/>
      <c r="NEW179" s="267"/>
      <c r="NEX179" s="267"/>
      <c r="NEY179" s="267"/>
      <c r="NEZ179" s="267"/>
      <c r="NFA179" s="267"/>
      <c r="NFB179" s="267"/>
      <c r="NFC179" s="267"/>
      <c r="NFD179" s="267"/>
      <c r="NFE179" s="88"/>
      <c r="NFF179" s="267"/>
      <c r="NFG179" s="267"/>
      <c r="NFH179" s="88"/>
      <c r="NFI179" s="89"/>
      <c r="NFJ179" s="88"/>
      <c r="NFK179" s="267"/>
      <c r="NFL179" s="267"/>
      <c r="NFM179" s="267"/>
      <c r="NFN179" s="267"/>
      <c r="NFO179" s="267"/>
      <c r="NFP179" s="267"/>
      <c r="NFQ179" s="267"/>
      <c r="NFR179" s="267"/>
      <c r="NFS179" s="267"/>
      <c r="NFT179" s="267"/>
      <c r="NFU179" s="267"/>
      <c r="NFV179" s="267"/>
      <c r="NFW179" s="88"/>
      <c r="NFX179" s="267"/>
      <c r="NFY179" s="267"/>
      <c r="NFZ179" s="88"/>
      <c r="NGA179" s="89"/>
      <c r="NGB179" s="88"/>
      <c r="NGC179" s="267"/>
      <c r="NGD179" s="267"/>
      <c r="NGE179" s="267"/>
      <c r="NGF179" s="267"/>
      <c r="NGG179" s="267"/>
      <c r="NGH179" s="267"/>
      <c r="NGI179" s="267"/>
      <c r="NGJ179" s="267"/>
      <c r="NGK179" s="267"/>
      <c r="NGL179" s="267"/>
      <c r="NGM179" s="267"/>
      <c r="NGN179" s="267"/>
      <c r="NGO179" s="88"/>
      <c r="NGP179" s="267"/>
      <c r="NGQ179" s="267"/>
      <c r="NGR179" s="88"/>
      <c r="NGS179" s="89"/>
      <c r="NGT179" s="88"/>
      <c r="NGU179" s="267"/>
      <c r="NGV179" s="267"/>
      <c r="NGW179" s="267"/>
      <c r="NGX179" s="267"/>
      <c r="NGY179" s="267"/>
      <c r="NGZ179" s="267"/>
      <c r="NHA179" s="267"/>
      <c r="NHB179" s="267"/>
      <c r="NHC179" s="267"/>
      <c r="NHD179" s="267"/>
      <c r="NHE179" s="267"/>
      <c r="NHF179" s="267"/>
      <c r="NHG179" s="88"/>
      <c r="NHH179" s="267"/>
      <c r="NHI179" s="267"/>
      <c r="NHJ179" s="88"/>
      <c r="NHK179" s="89"/>
      <c r="NHL179" s="88"/>
      <c r="NHM179" s="267"/>
      <c r="NHN179" s="267"/>
      <c r="NHO179" s="267"/>
      <c r="NHP179" s="267"/>
      <c r="NHQ179" s="267"/>
      <c r="NHR179" s="267"/>
      <c r="NHS179" s="267"/>
      <c r="NHT179" s="267"/>
      <c r="NHU179" s="267"/>
      <c r="NHV179" s="267"/>
      <c r="NHW179" s="267"/>
      <c r="NHX179" s="267"/>
      <c r="NHY179" s="88"/>
      <c r="NHZ179" s="267"/>
      <c r="NIA179" s="267"/>
      <c r="NIB179" s="88"/>
      <c r="NIC179" s="89"/>
      <c r="NID179" s="88"/>
      <c r="NIE179" s="267"/>
      <c r="NIF179" s="267"/>
      <c r="NIG179" s="267"/>
      <c r="NIH179" s="267"/>
      <c r="NII179" s="267"/>
      <c r="NIJ179" s="267"/>
      <c r="NIK179" s="267"/>
      <c r="NIL179" s="267"/>
      <c r="NIM179" s="267"/>
      <c r="NIN179" s="267"/>
      <c r="NIO179" s="267"/>
      <c r="NIP179" s="267"/>
      <c r="NIQ179" s="88"/>
      <c r="NIR179" s="267"/>
      <c r="NIS179" s="267"/>
      <c r="NIT179" s="88"/>
      <c r="NIU179" s="89"/>
      <c r="NIV179" s="88"/>
      <c r="NIW179" s="267"/>
      <c r="NIX179" s="267"/>
      <c r="NIY179" s="267"/>
      <c r="NIZ179" s="267"/>
      <c r="NJA179" s="267"/>
      <c r="NJB179" s="267"/>
      <c r="NJC179" s="267"/>
      <c r="NJD179" s="267"/>
      <c r="NJE179" s="267"/>
      <c r="NJF179" s="267"/>
      <c r="NJG179" s="267"/>
      <c r="NJH179" s="267"/>
      <c r="NJI179" s="88"/>
      <c r="NJJ179" s="267"/>
      <c r="NJK179" s="267"/>
      <c r="NJL179" s="88"/>
      <c r="NJM179" s="89"/>
      <c r="NJN179" s="88"/>
      <c r="NJO179" s="267"/>
      <c r="NJP179" s="267"/>
      <c r="NJQ179" s="267"/>
      <c r="NJR179" s="267"/>
      <c r="NJS179" s="267"/>
      <c r="NJT179" s="267"/>
      <c r="NJU179" s="267"/>
      <c r="NJV179" s="267"/>
      <c r="NJW179" s="267"/>
      <c r="NJX179" s="267"/>
      <c r="NJY179" s="267"/>
      <c r="NJZ179" s="267"/>
      <c r="NKA179" s="88"/>
      <c r="NKB179" s="267"/>
      <c r="NKC179" s="267"/>
      <c r="NKD179" s="88"/>
      <c r="NKE179" s="89"/>
      <c r="NKF179" s="88"/>
      <c r="NKG179" s="267"/>
      <c r="NKH179" s="267"/>
      <c r="NKI179" s="267"/>
      <c r="NKJ179" s="267"/>
      <c r="NKK179" s="267"/>
      <c r="NKL179" s="267"/>
      <c r="NKM179" s="267"/>
      <c r="NKN179" s="267"/>
      <c r="NKO179" s="267"/>
      <c r="NKP179" s="267"/>
      <c r="NKQ179" s="267"/>
      <c r="NKR179" s="267"/>
      <c r="NKS179" s="88"/>
      <c r="NKT179" s="267"/>
      <c r="NKU179" s="267"/>
      <c r="NKV179" s="88"/>
      <c r="NKW179" s="89"/>
      <c r="NKX179" s="88"/>
      <c r="NKY179" s="267"/>
      <c r="NKZ179" s="267"/>
      <c r="NLA179" s="267"/>
      <c r="NLB179" s="267"/>
      <c r="NLC179" s="267"/>
      <c r="NLD179" s="267"/>
      <c r="NLE179" s="267"/>
      <c r="NLF179" s="267"/>
      <c r="NLG179" s="267"/>
      <c r="NLH179" s="267"/>
      <c r="NLI179" s="267"/>
      <c r="NLJ179" s="267"/>
      <c r="NLK179" s="88"/>
      <c r="NLL179" s="267"/>
      <c r="NLM179" s="267"/>
      <c r="NLN179" s="88"/>
      <c r="NLO179" s="89"/>
      <c r="NLP179" s="88"/>
      <c r="NLQ179" s="267"/>
      <c r="NLR179" s="267"/>
      <c r="NLS179" s="267"/>
      <c r="NLT179" s="267"/>
      <c r="NLU179" s="267"/>
      <c r="NLV179" s="267"/>
      <c r="NLW179" s="267"/>
      <c r="NLX179" s="267"/>
      <c r="NLY179" s="267"/>
      <c r="NLZ179" s="267"/>
      <c r="NMA179" s="267"/>
      <c r="NMB179" s="267"/>
      <c r="NMC179" s="88"/>
      <c r="NMD179" s="267"/>
      <c r="NME179" s="267"/>
      <c r="NMF179" s="88"/>
      <c r="NMG179" s="89"/>
      <c r="NMH179" s="88"/>
      <c r="NMI179" s="267"/>
      <c r="NMJ179" s="267"/>
      <c r="NMK179" s="267"/>
      <c r="NML179" s="267"/>
      <c r="NMM179" s="267"/>
      <c r="NMN179" s="267"/>
      <c r="NMO179" s="267"/>
      <c r="NMP179" s="267"/>
      <c r="NMQ179" s="267"/>
      <c r="NMR179" s="267"/>
      <c r="NMS179" s="267"/>
      <c r="NMT179" s="267"/>
      <c r="NMU179" s="88"/>
      <c r="NMV179" s="267"/>
      <c r="NMW179" s="267"/>
      <c r="NMX179" s="88"/>
      <c r="NMY179" s="89"/>
      <c r="NMZ179" s="88"/>
      <c r="NNA179" s="267"/>
      <c r="NNB179" s="267"/>
      <c r="NNC179" s="267"/>
      <c r="NND179" s="267"/>
      <c r="NNE179" s="267"/>
      <c r="NNF179" s="267"/>
      <c r="NNG179" s="267"/>
      <c r="NNH179" s="267"/>
      <c r="NNI179" s="267"/>
      <c r="NNJ179" s="267"/>
      <c r="NNK179" s="267"/>
      <c r="NNL179" s="267"/>
      <c r="NNM179" s="88"/>
      <c r="NNN179" s="267"/>
      <c r="NNO179" s="267"/>
      <c r="NNP179" s="88"/>
      <c r="NNQ179" s="89"/>
      <c r="NNR179" s="88"/>
      <c r="NNS179" s="267"/>
      <c r="NNT179" s="267"/>
      <c r="NNU179" s="267"/>
      <c r="NNV179" s="267"/>
      <c r="NNW179" s="267"/>
      <c r="NNX179" s="267"/>
      <c r="NNY179" s="267"/>
      <c r="NNZ179" s="267"/>
      <c r="NOA179" s="267"/>
      <c r="NOB179" s="267"/>
      <c r="NOC179" s="267"/>
      <c r="NOD179" s="267"/>
      <c r="NOE179" s="88"/>
      <c r="NOF179" s="267"/>
      <c r="NOG179" s="267"/>
      <c r="NOH179" s="88"/>
      <c r="NOI179" s="89"/>
      <c r="NOJ179" s="88"/>
      <c r="NOK179" s="267"/>
      <c r="NOL179" s="267"/>
      <c r="NOM179" s="267"/>
      <c r="NON179" s="267"/>
      <c r="NOO179" s="267"/>
      <c r="NOP179" s="267"/>
      <c r="NOQ179" s="267"/>
      <c r="NOR179" s="267"/>
      <c r="NOS179" s="267"/>
      <c r="NOT179" s="267"/>
      <c r="NOU179" s="267"/>
      <c r="NOV179" s="267"/>
      <c r="NOW179" s="88"/>
      <c r="NOX179" s="267"/>
      <c r="NOY179" s="267"/>
      <c r="NOZ179" s="88"/>
      <c r="NPA179" s="89"/>
      <c r="NPB179" s="88"/>
      <c r="NPC179" s="267"/>
      <c r="NPD179" s="267"/>
      <c r="NPE179" s="267"/>
      <c r="NPF179" s="267"/>
      <c r="NPG179" s="267"/>
      <c r="NPH179" s="267"/>
      <c r="NPI179" s="267"/>
      <c r="NPJ179" s="267"/>
      <c r="NPK179" s="267"/>
      <c r="NPL179" s="267"/>
      <c r="NPM179" s="267"/>
      <c r="NPN179" s="267"/>
      <c r="NPO179" s="88"/>
      <c r="NPP179" s="267"/>
      <c r="NPQ179" s="267"/>
      <c r="NPR179" s="88"/>
      <c r="NPS179" s="89"/>
      <c r="NPT179" s="88"/>
      <c r="NPU179" s="267"/>
      <c r="NPV179" s="267"/>
      <c r="NPW179" s="267"/>
      <c r="NPX179" s="267"/>
      <c r="NPY179" s="267"/>
      <c r="NPZ179" s="267"/>
      <c r="NQA179" s="267"/>
      <c r="NQB179" s="267"/>
      <c r="NQC179" s="267"/>
      <c r="NQD179" s="267"/>
      <c r="NQE179" s="267"/>
      <c r="NQF179" s="267"/>
      <c r="NQG179" s="88"/>
      <c r="NQH179" s="267"/>
      <c r="NQI179" s="267"/>
      <c r="NQJ179" s="88"/>
      <c r="NQK179" s="89"/>
      <c r="NQL179" s="88"/>
      <c r="NQM179" s="267"/>
      <c r="NQN179" s="267"/>
      <c r="NQO179" s="267"/>
      <c r="NQP179" s="267"/>
      <c r="NQQ179" s="267"/>
      <c r="NQR179" s="267"/>
      <c r="NQS179" s="267"/>
      <c r="NQT179" s="267"/>
      <c r="NQU179" s="267"/>
      <c r="NQV179" s="267"/>
      <c r="NQW179" s="267"/>
      <c r="NQX179" s="267"/>
      <c r="NQY179" s="88"/>
      <c r="NQZ179" s="267"/>
      <c r="NRA179" s="267"/>
      <c r="NRB179" s="88"/>
      <c r="NRC179" s="89"/>
      <c r="NRD179" s="88"/>
      <c r="NRE179" s="267"/>
      <c r="NRF179" s="267"/>
      <c r="NRG179" s="267"/>
      <c r="NRH179" s="267"/>
      <c r="NRI179" s="267"/>
      <c r="NRJ179" s="267"/>
      <c r="NRK179" s="267"/>
      <c r="NRL179" s="267"/>
      <c r="NRM179" s="267"/>
      <c r="NRN179" s="267"/>
      <c r="NRO179" s="267"/>
      <c r="NRP179" s="267"/>
      <c r="NRQ179" s="88"/>
      <c r="NRR179" s="267"/>
      <c r="NRS179" s="267"/>
      <c r="NRT179" s="88"/>
      <c r="NRU179" s="89"/>
      <c r="NRV179" s="88"/>
      <c r="NRW179" s="267"/>
      <c r="NRX179" s="267"/>
      <c r="NRY179" s="267"/>
      <c r="NRZ179" s="267"/>
      <c r="NSA179" s="267"/>
      <c r="NSB179" s="267"/>
      <c r="NSC179" s="267"/>
      <c r="NSD179" s="267"/>
      <c r="NSE179" s="267"/>
      <c r="NSF179" s="267"/>
      <c r="NSG179" s="267"/>
      <c r="NSH179" s="267"/>
      <c r="NSI179" s="88"/>
      <c r="NSJ179" s="267"/>
      <c r="NSK179" s="267"/>
      <c r="NSL179" s="88"/>
      <c r="NSM179" s="89"/>
      <c r="NSN179" s="88"/>
      <c r="NSO179" s="267"/>
      <c r="NSP179" s="267"/>
      <c r="NSQ179" s="267"/>
      <c r="NSR179" s="267"/>
      <c r="NSS179" s="267"/>
      <c r="NST179" s="267"/>
      <c r="NSU179" s="267"/>
      <c r="NSV179" s="267"/>
      <c r="NSW179" s="267"/>
      <c r="NSX179" s="267"/>
      <c r="NSY179" s="267"/>
      <c r="NSZ179" s="267"/>
      <c r="NTA179" s="88"/>
      <c r="NTB179" s="267"/>
      <c r="NTC179" s="267"/>
      <c r="NTD179" s="88"/>
      <c r="NTE179" s="89"/>
      <c r="NTF179" s="88"/>
      <c r="NTG179" s="267"/>
      <c r="NTH179" s="267"/>
      <c r="NTI179" s="267"/>
      <c r="NTJ179" s="267"/>
      <c r="NTK179" s="267"/>
      <c r="NTL179" s="267"/>
      <c r="NTM179" s="267"/>
      <c r="NTN179" s="267"/>
      <c r="NTO179" s="267"/>
      <c r="NTP179" s="267"/>
      <c r="NTQ179" s="267"/>
      <c r="NTR179" s="267"/>
      <c r="NTS179" s="88"/>
      <c r="NTT179" s="267"/>
      <c r="NTU179" s="267"/>
      <c r="NTV179" s="88"/>
      <c r="NTW179" s="89"/>
      <c r="NTX179" s="88"/>
      <c r="NTY179" s="267"/>
      <c r="NTZ179" s="267"/>
      <c r="NUA179" s="267"/>
      <c r="NUB179" s="267"/>
      <c r="NUC179" s="267"/>
      <c r="NUD179" s="267"/>
      <c r="NUE179" s="267"/>
      <c r="NUF179" s="267"/>
      <c r="NUG179" s="267"/>
      <c r="NUH179" s="267"/>
      <c r="NUI179" s="267"/>
      <c r="NUJ179" s="267"/>
      <c r="NUK179" s="88"/>
      <c r="NUL179" s="267"/>
      <c r="NUM179" s="267"/>
      <c r="NUN179" s="88"/>
      <c r="NUO179" s="89"/>
      <c r="NUP179" s="88"/>
      <c r="NUQ179" s="267"/>
      <c r="NUR179" s="267"/>
      <c r="NUS179" s="267"/>
      <c r="NUT179" s="267"/>
      <c r="NUU179" s="267"/>
      <c r="NUV179" s="267"/>
      <c r="NUW179" s="267"/>
      <c r="NUX179" s="267"/>
      <c r="NUY179" s="267"/>
      <c r="NUZ179" s="267"/>
      <c r="NVA179" s="267"/>
      <c r="NVB179" s="267"/>
      <c r="NVC179" s="88"/>
      <c r="NVD179" s="267"/>
      <c r="NVE179" s="267"/>
      <c r="NVF179" s="88"/>
      <c r="NVG179" s="89"/>
      <c r="NVH179" s="88"/>
      <c r="NVI179" s="267"/>
      <c r="NVJ179" s="267"/>
      <c r="NVK179" s="267"/>
      <c r="NVL179" s="267"/>
      <c r="NVM179" s="267"/>
      <c r="NVN179" s="267"/>
      <c r="NVO179" s="267"/>
      <c r="NVP179" s="267"/>
      <c r="NVQ179" s="267"/>
      <c r="NVR179" s="267"/>
      <c r="NVS179" s="267"/>
      <c r="NVT179" s="267"/>
      <c r="NVU179" s="88"/>
      <c r="NVV179" s="267"/>
      <c r="NVW179" s="267"/>
      <c r="NVX179" s="88"/>
      <c r="NVY179" s="89"/>
      <c r="NVZ179" s="88"/>
      <c r="NWA179" s="267"/>
      <c r="NWB179" s="267"/>
      <c r="NWC179" s="267"/>
      <c r="NWD179" s="267"/>
      <c r="NWE179" s="267"/>
      <c r="NWF179" s="267"/>
      <c r="NWG179" s="267"/>
      <c r="NWH179" s="267"/>
      <c r="NWI179" s="267"/>
      <c r="NWJ179" s="267"/>
      <c r="NWK179" s="267"/>
      <c r="NWL179" s="267"/>
      <c r="NWM179" s="88"/>
      <c r="NWN179" s="267"/>
      <c r="NWO179" s="267"/>
      <c r="NWP179" s="88"/>
      <c r="NWQ179" s="89"/>
      <c r="NWR179" s="88"/>
      <c r="NWS179" s="267"/>
      <c r="NWT179" s="267"/>
      <c r="NWU179" s="267"/>
      <c r="NWV179" s="267"/>
      <c r="NWW179" s="267"/>
      <c r="NWX179" s="267"/>
      <c r="NWY179" s="267"/>
      <c r="NWZ179" s="267"/>
      <c r="NXA179" s="267"/>
      <c r="NXB179" s="267"/>
      <c r="NXC179" s="267"/>
      <c r="NXD179" s="267"/>
      <c r="NXE179" s="88"/>
      <c r="NXF179" s="267"/>
      <c r="NXG179" s="267"/>
      <c r="NXH179" s="88"/>
      <c r="NXI179" s="89"/>
      <c r="NXJ179" s="88"/>
      <c r="NXK179" s="267"/>
      <c r="NXL179" s="267"/>
      <c r="NXM179" s="267"/>
      <c r="NXN179" s="267"/>
      <c r="NXO179" s="267"/>
      <c r="NXP179" s="267"/>
      <c r="NXQ179" s="267"/>
      <c r="NXR179" s="267"/>
      <c r="NXS179" s="267"/>
      <c r="NXT179" s="267"/>
      <c r="NXU179" s="267"/>
      <c r="NXV179" s="267"/>
      <c r="NXW179" s="88"/>
      <c r="NXX179" s="267"/>
      <c r="NXY179" s="267"/>
      <c r="NXZ179" s="88"/>
      <c r="NYA179" s="89"/>
      <c r="NYB179" s="88"/>
      <c r="NYC179" s="267"/>
      <c r="NYD179" s="267"/>
      <c r="NYE179" s="267"/>
      <c r="NYF179" s="267"/>
      <c r="NYG179" s="267"/>
      <c r="NYH179" s="267"/>
      <c r="NYI179" s="267"/>
      <c r="NYJ179" s="267"/>
      <c r="NYK179" s="267"/>
      <c r="NYL179" s="267"/>
      <c r="NYM179" s="267"/>
      <c r="NYN179" s="267"/>
      <c r="NYO179" s="88"/>
      <c r="NYP179" s="267"/>
      <c r="NYQ179" s="267"/>
      <c r="NYR179" s="88"/>
      <c r="NYS179" s="89"/>
      <c r="NYT179" s="88"/>
      <c r="NYU179" s="267"/>
      <c r="NYV179" s="267"/>
      <c r="NYW179" s="267"/>
      <c r="NYX179" s="267"/>
      <c r="NYY179" s="267"/>
      <c r="NYZ179" s="267"/>
      <c r="NZA179" s="267"/>
      <c r="NZB179" s="267"/>
      <c r="NZC179" s="267"/>
      <c r="NZD179" s="267"/>
      <c r="NZE179" s="267"/>
      <c r="NZF179" s="267"/>
      <c r="NZG179" s="88"/>
      <c r="NZH179" s="267"/>
      <c r="NZI179" s="267"/>
      <c r="NZJ179" s="88"/>
      <c r="NZK179" s="89"/>
      <c r="NZL179" s="88"/>
      <c r="NZM179" s="267"/>
      <c r="NZN179" s="267"/>
      <c r="NZO179" s="267"/>
      <c r="NZP179" s="267"/>
      <c r="NZQ179" s="267"/>
      <c r="NZR179" s="267"/>
      <c r="NZS179" s="267"/>
      <c r="NZT179" s="267"/>
      <c r="NZU179" s="267"/>
      <c r="NZV179" s="267"/>
      <c r="NZW179" s="267"/>
      <c r="NZX179" s="267"/>
      <c r="NZY179" s="88"/>
      <c r="NZZ179" s="267"/>
      <c r="OAA179" s="267"/>
      <c r="OAB179" s="88"/>
      <c r="OAC179" s="89"/>
      <c r="OAD179" s="88"/>
      <c r="OAE179" s="267"/>
      <c r="OAF179" s="267"/>
      <c r="OAG179" s="267"/>
      <c r="OAH179" s="267"/>
      <c r="OAI179" s="267"/>
      <c r="OAJ179" s="267"/>
      <c r="OAK179" s="267"/>
      <c r="OAL179" s="267"/>
      <c r="OAM179" s="267"/>
      <c r="OAN179" s="267"/>
      <c r="OAO179" s="267"/>
      <c r="OAP179" s="267"/>
      <c r="OAQ179" s="88"/>
      <c r="OAR179" s="267"/>
      <c r="OAS179" s="267"/>
      <c r="OAT179" s="88"/>
      <c r="OAU179" s="89"/>
      <c r="OAV179" s="88"/>
      <c r="OAW179" s="267"/>
      <c r="OAX179" s="267"/>
      <c r="OAY179" s="267"/>
      <c r="OAZ179" s="267"/>
      <c r="OBA179" s="267"/>
      <c r="OBB179" s="267"/>
      <c r="OBC179" s="267"/>
      <c r="OBD179" s="267"/>
      <c r="OBE179" s="267"/>
      <c r="OBF179" s="267"/>
      <c r="OBG179" s="267"/>
      <c r="OBH179" s="267"/>
      <c r="OBI179" s="88"/>
      <c r="OBJ179" s="267"/>
      <c r="OBK179" s="267"/>
      <c r="OBL179" s="88"/>
      <c r="OBM179" s="89"/>
      <c r="OBN179" s="88"/>
      <c r="OBO179" s="267"/>
      <c r="OBP179" s="267"/>
      <c r="OBQ179" s="267"/>
      <c r="OBR179" s="267"/>
      <c r="OBS179" s="267"/>
      <c r="OBT179" s="267"/>
      <c r="OBU179" s="267"/>
      <c r="OBV179" s="267"/>
      <c r="OBW179" s="267"/>
      <c r="OBX179" s="267"/>
      <c r="OBY179" s="267"/>
      <c r="OBZ179" s="267"/>
      <c r="OCA179" s="88"/>
      <c r="OCB179" s="267"/>
      <c r="OCC179" s="267"/>
      <c r="OCD179" s="88"/>
      <c r="OCE179" s="89"/>
      <c r="OCF179" s="88"/>
      <c r="OCG179" s="267"/>
      <c r="OCH179" s="267"/>
      <c r="OCI179" s="267"/>
      <c r="OCJ179" s="267"/>
      <c r="OCK179" s="267"/>
      <c r="OCL179" s="267"/>
      <c r="OCM179" s="267"/>
      <c r="OCN179" s="267"/>
      <c r="OCO179" s="267"/>
      <c r="OCP179" s="267"/>
      <c r="OCQ179" s="267"/>
      <c r="OCR179" s="267"/>
      <c r="OCS179" s="88"/>
      <c r="OCT179" s="267"/>
      <c r="OCU179" s="267"/>
      <c r="OCV179" s="88"/>
      <c r="OCW179" s="89"/>
      <c r="OCX179" s="88"/>
      <c r="OCY179" s="267"/>
      <c r="OCZ179" s="267"/>
      <c r="ODA179" s="267"/>
      <c r="ODB179" s="267"/>
      <c r="ODC179" s="267"/>
      <c r="ODD179" s="267"/>
      <c r="ODE179" s="267"/>
      <c r="ODF179" s="267"/>
      <c r="ODG179" s="267"/>
      <c r="ODH179" s="267"/>
      <c r="ODI179" s="267"/>
      <c r="ODJ179" s="267"/>
      <c r="ODK179" s="88"/>
      <c r="ODL179" s="267"/>
      <c r="ODM179" s="267"/>
      <c r="ODN179" s="88"/>
      <c r="ODO179" s="89"/>
      <c r="ODP179" s="88"/>
      <c r="ODQ179" s="267"/>
      <c r="ODR179" s="267"/>
      <c r="ODS179" s="267"/>
      <c r="ODT179" s="267"/>
      <c r="ODU179" s="267"/>
      <c r="ODV179" s="267"/>
      <c r="ODW179" s="267"/>
      <c r="ODX179" s="267"/>
      <c r="ODY179" s="267"/>
      <c r="ODZ179" s="267"/>
      <c r="OEA179" s="267"/>
      <c r="OEB179" s="267"/>
      <c r="OEC179" s="88"/>
      <c r="OED179" s="267"/>
      <c r="OEE179" s="267"/>
      <c r="OEF179" s="88"/>
      <c r="OEG179" s="89"/>
      <c r="OEH179" s="88"/>
      <c r="OEI179" s="267"/>
      <c r="OEJ179" s="267"/>
      <c r="OEK179" s="267"/>
      <c r="OEL179" s="267"/>
      <c r="OEM179" s="267"/>
      <c r="OEN179" s="267"/>
      <c r="OEO179" s="267"/>
      <c r="OEP179" s="267"/>
      <c r="OEQ179" s="267"/>
      <c r="OER179" s="267"/>
      <c r="OES179" s="267"/>
      <c r="OET179" s="267"/>
      <c r="OEU179" s="88"/>
      <c r="OEV179" s="267"/>
      <c r="OEW179" s="267"/>
      <c r="OEX179" s="88"/>
      <c r="OEY179" s="89"/>
      <c r="OEZ179" s="88"/>
      <c r="OFA179" s="267"/>
      <c r="OFB179" s="267"/>
      <c r="OFC179" s="267"/>
      <c r="OFD179" s="267"/>
      <c r="OFE179" s="267"/>
      <c r="OFF179" s="267"/>
      <c r="OFG179" s="267"/>
      <c r="OFH179" s="267"/>
      <c r="OFI179" s="267"/>
      <c r="OFJ179" s="267"/>
      <c r="OFK179" s="267"/>
      <c r="OFL179" s="267"/>
      <c r="OFM179" s="88"/>
      <c r="OFN179" s="267"/>
      <c r="OFO179" s="267"/>
      <c r="OFP179" s="88"/>
      <c r="OFQ179" s="89"/>
      <c r="OFR179" s="88"/>
      <c r="OFS179" s="267"/>
      <c r="OFT179" s="267"/>
      <c r="OFU179" s="267"/>
      <c r="OFV179" s="267"/>
      <c r="OFW179" s="267"/>
      <c r="OFX179" s="267"/>
      <c r="OFY179" s="267"/>
      <c r="OFZ179" s="267"/>
      <c r="OGA179" s="267"/>
      <c r="OGB179" s="267"/>
      <c r="OGC179" s="267"/>
      <c r="OGD179" s="267"/>
      <c r="OGE179" s="88"/>
      <c r="OGF179" s="267"/>
      <c r="OGG179" s="267"/>
      <c r="OGH179" s="88"/>
      <c r="OGI179" s="89"/>
      <c r="OGJ179" s="88"/>
      <c r="OGK179" s="267"/>
      <c r="OGL179" s="267"/>
      <c r="OGM179" s="267"/>
      <c r="OGN179" s="267"/>
      <c r="OGO179" s="267"/>
      <c r="OGP179" s="267"/>
      <c r="OGQ179" s="267"/>
      <c r="OGR179" s="267"/>
      <c r="OGS179" s="267"/>
      <c r="OGT179" s="267"/>
      <c r="OGU179" s="267"/>
      <c r="OGV179" s="267"/>
      <c r="OGW179" s="88"/>
      <c r="OGX179" s="267"/>
      <c r="OGY179" s="267"/>
      <c r="OGZ179" s="88"/>
      <c r="OHA179" s="89"/>
      <c r="OHB179" s="88"/>
      <c r="OHC179" s="267"/>
      <c r="OHD179" s="267"/>
      <c r="OHE179" s="267"/>
      <c r="OHF179" s="267"/>
      <c r="OHG179" s="267"/>
      <c r="OHH179" s="267"/>
      <c r="OHI179" s="267"/>
      <c r="OHJ179" s="267"/>
      <c r="OHK179" s="267"/>
      <c r="OHL179" s="267"/>
      <c r="OHM179" s="267"/>
      <c r="OHN179" s="267"/>
      <c r="OHO179" s="88"/>
      <c r="OHP179" s="267"/>
      <c r="OHQ179" s="267"/>
      <c r="OHR179" s="88"/>
      <c r="OHS179" s="89"/>
      <c r="OHT179" s="88"/>
      <c r="OHU179" s="267"/>
      <c r="OHV179" s="267"/>
      <c r="OHW179" s="267"/>
      <c r="OHX179" s="267"/>
      <c r="OHY179" s="267"/>
      <c r="OHZ179" s="267"/>
      <c r="OIA179" s="267"/>
      <c r="OIB179" s="267"/>
      <c r="OIC179" s="267"/>
      <c r="OID179" s="267"/>
      <c r="OIE179" s="267"/>
      <c r="OIF179" s="267"/>
      <c r="OIG179" s="88"/>
      <c r="OIH179" s="267"/>
      <c r="OII179" s="267"/>
      <c r="OIJ179" s="88"/>
      <c r="OIK179" s="89"/>
      <c r="OIL179" s="88"/>
      <c r="OIM179" s="267"/>
      <c r="OIN179" s="267"/>
      <c r="OIO179" s="267"/>
      <c r="OIP179" s="267"/>
      <c r="OIQ179" s="267"/>
      <c r="OIR179" s="267"/>
      <c r="OIS179" s="267"/>
      <c r="OIT179" s="267"/>
      <c r="OIU179" s="267"/>
      <c r="OIV179" s="267"/>
      <c r="OIW179" s="267"/>
      <c r="OIX179" s="267"/>
      <c r="OIY179" s="88"/>
      <c r="OIZ179" s="267"/>
      <c r="OJA179" s="267"/>
      <c r="OJB179" s="88"/>
      <c r="OJC179" s="89"/>
      <c r="OJD179" s="88"/>
      <c r="OJE179" s="267"/>
      <c r="OJF179" s="267"/>
      <c r="OJG179" s="267"/>
      <c r="OJH179" s="267"/>
      <c r="OJI179" s="267"/>
      <c r="OJJ179" s="267"/>
      <c r="OJK179" s="267"/>
      <c r="OJL179" s="267"/>
      <c r="OJM179" s="267"/>
      <c r="OJN179" s="267"/>
      <c r="OJO179" s="267"/>
      <c r="OJP179" s="267"/>
      <c r="OJQ179" s="88"/>
      <c r="OJR179" s="267"/>
      <c r="OJS179" s="267"/>
      <c r="OJT179" s="88"/>
      <c r="OJU179" s="89"/>
      <c r="OJV179" s="88"/>
      <c r="OJW179" s="267"/>
      <c r="OJX179" s="267"/>
      <c r="OJY179" s="267"/>
      <c r="OJZ179" s="267"/>
      <c r="OKA179" s="267"/>
      <c r="OKB179" s="267"/>
      <c r="OKC179" s="267"/>
      <c r="OKD179" s="267"/>
      <c r="OKE179" s="267"/>
      <c r="OKF179" s="267"/>
      <c r="OKG179" s="267"/>
      <c r="OKH179" s="267"/>
      <c r="OKI179" s="88"/>
      <c r="OKJ179" s="267"/>
      <c r="OKK179" s="267"/>
      <c r="OKL179" s="88"/>
      <c r="OKM179" s="89"/>
      <c r="OKN179" s="88"/>
      <c r="OKO179" s="267"/>
      <c r="OKP179" s="267"/>
      <c r="OKQ179" s="267"/>
      <c r="OKR179" s="267"/>
      <c r="OKS179" s="267"/>
      <c r="OKT179" s="267"/>
      <c r="OKU179" s="267"/>
      <c r="OKV179" s="267"/>
      <c r="OKW179" s="267"/>
      <c r="OKX179" s="267"/>
      <c r="OKY179" s="267"/>
      <c r="OKZ179" s="267"/>
      <c r="OLA179" s="88"/>
      <c r="OLB179" s="267"/>
      <c r="OLC179" s="267"/>
      <c r="OLD179" s="88"/>
      <c r="OLE179" s="89"/>
      <c r="OLF179" s="88"/>
      <c r="OLG179" s="267"/>
      <c r="OLH179" s="267"/>
      <c r="OLI179" s="267"/>
      <c r="OLJ179" s="267"/>
      <c r="OLK179" s="267"/>
      <c r="OLL179" s="267"/>
      <c r="OLM179" s="267"/>
      <c r="OLN179" s="267"/>
      <c r="OLO179" s="267"/>
      <c r="OLP179" s="267"/>
      <c r="OLQ179" s="267"/>
      <c r="OLR179" s="267"/>
      <c r="OLS179" s="88"/>
      <c r="OLT179" s="267"/>
      <c r="OLU179" s="267"/>
      <c r="OLV179" s="88"/>
      <c r="OLW179" s="89"/>
      <c r="OLX179" s="88"/>
      <c r="OLY179" s="267"/>
      <c r="OLZ179" s="267"/>
      <c r="OMA179" s="267"/>
      <c r="OMB179" s="267"/>
      <c r="OMC179" s="267"/>
      <c r="OMD179" s="267"/>
      <c r="OME179" s="267"/>
      <c r="OMF179" s="267"/>
      <c r="OMG179" s="267"/>
      <c r="OMH179" s="267"/>
      <c r="OMI179" s="267"/>
      <c r="OMJ179" s="267"/>
      <c r="OMK179" s="88"/>
      <c r="OML179" s="267"/>
      <c r="OMM179" s="267"/>
      <c r="OMN179" s="88"/>
      <c r="OMO179" s="89"/>
      <c r="OMP179" s="88"/>
      <c r="OMQ179" s="267"/>
      <c r="OMR179" s="267"/>
      <c r="OMS179" s="267"/>
      <c r="OMT179" s="267"/>
      <c r="OMU179" s="267"/>
      <c r="OMV179" s="267"/>
      <c r="OMW179" s="267"/>
      <c r="OMX179" s="267"/>
      <c r="OMY179" s="267"/>
      <c r="OMZ179" s="267"/>
      <c r="ONA179" s="267"/>
      <c r="ONB179" s="267"/>
      <c r="ONC179" s="88"/>
      <c r="OND179" s="267"/>
      <c r="ONE179" s="267"/>
      <c r="ONF179" s="88"/>
      <c r="ONG179" s="89"/>
      <c r="ONH179" s="88"/>
      <c r="ONI179" s="267"/>
      <c r="ONJ179" s="267"/>
      <c r="ONK179" s="267"/>
      <c r="ONL179" s="267"/>
      <c r="ONM179" s="267"/>
      <c r="ONN179" s="267"/>
      <c r="ONO179" s="267"/>
      <c r="ONP179" s="267"/>
      <c r="ONQ179" s="267"/>
      <c r="ONR179" s="267"/>
      <c r="ONS179" s="267"/>
      <c r="ONT179" s="267"/>
      <c r="ONU179" s="88"/>
      <c r="ONV179" s="267"/>
      <c r="ONW179" s="267"/>
      <c r="ONX179" s="88"/>
      <c r="ONY179" s="89"/>
      <c r="ONZ179" s="88"/>
      <c r="OOA179" s="267"/>
      <c r="OOB179" s="267"/>
      <c r="OOC179" s="267"/>
      <c r="OOD179" s="267"/>
      <c r="OOE179" s="267"/>
      <c r="OOF179" s="267"/>
      <c r="OOG179" s="267"/>
      <c r="OOH179" s="267"/>
      <c r="OOI179" s="267"/>
      <c r="OOJ179" s="267"/>
      <c r="OOK179" s="267"/>
      <c r="OOL179" s="267"/>
      <c r="OOM179" s="88"/>
      <c r="OON179" s="267"/>
      <c r="OOO179" s="267"/>
      <c r="OOP179" s="88"/>
      <c r="OOQ179" s="89"/>
      <c r="OOR179" s="88"/>
      <c r="OOS179" s="267"/>
      <c r="OOT179" s="267"/>
      <c r="OOU179" s="267"/>
      <c r="OOV179" s="267"/>
      <c r="OOW179" s="267"/>
      <c r="OOX179" s="267"/>
      <c r="OOY179" s="267"/>
      <c r="OOZ179" s="267"/>
      <c r="OPA179" s="267"/>
      <c r="OPB179" s="267"/>
      <c r="OPC179" s="267"/>
      <c r="OPD179" s="267"/>
      <c r="OPE179" s="88"/>
      <c r="OPF179" s="267"/>
      <c r="OPG179" s="267"/>
      <c r="OPH179" s="88"/>
      <c r="OPI179" s="89"/>
      <c r="OPJ179" s="88"/>
      <c r="OPK179" s="267"/>
      <c r="OPL179" s="267"/>
      <c r="OPM179" s="267"/>
      <c r="OPN179" s="267"/>
      <c r="OPO179" s="267"/>
      <c r="OPP179" s="267"/>
      <c r="OPQ179" s="267"/>
      <c r="OPR179" s="267"/>
      <c r="OPS179" s="267"/>
      <c r="OPT179" s="267"/>
      <c r="OPU179" s="267"/>
      <c r="OPV179" s="267"/>
      <c r="OPW179" s="88"/>
      <c r="OPX179" s="267"/>
      <c r="OPY179" s="267"/>
      <c r="OPZ179" s="88"/>
      <c r="OQA179" s="89"/>
      <c r="OQB179" s="88"/>
      <c r="OQC179" s="267"/>
      <c r="OQD179" s="267"/>
      <c r="OQE179" s="267"/>
      <c r="OQF179" s="267"/>
      <c r="OQG179" s="267"/>
      <c r="OQH179" s="267"/>
      <c r="OQI179" s="267"/>
      <c r="OQJ179" s="267"/>
      <c r="OQK179" s="267"/>
      <c r="OQL179" s="267"/>
      <c r="OQM179" s="267"/>
      <c r="OQN179" s="267"/>
      <c r="OQO179" s="88"/>
      <c r="OQP179" s="267"/>
      <c r="OQQ179" s="267"/>
      <c r="OQR179" s="88"/>
      <c r="OQS179" s="89"/>
      <c r="OQT179" s="88"/>
      <c r="OQU179" s="267"/>
      <c r="OQV179" s="267"/>
      <c r="OQW179" s="267"/>
      <c r="OQX179" s="267"/>
      <c r="OQY179" s="267"/>
      <c r="OQZ179" s="267"/>
      <c r="ORA179" s="267"/>
      <c r="ORB179" s="267"/>
      <c r="ORC179" s="267"/>
      <c r="ORD179" s="267"/>
      <c r="ORE179" s="267"/>
      <c r="ORF179" s="267"/>
      <c r="ORG179" s="88"/>
      <c r="ORH179" s="267"/>
      <c r="ORI179" s="267"/>
      <c r="ORJ179" s="88"/>
      <c r="ORK179" s="89"/>
      <c r="ORL179" s="88"/>
      <c r="ORM179" s="267"/>
      <c r="ORN179" s="267"/>
      <c r="ORO179" s="267"/>
      <c r="ORP179" s="267"/>
      <c r="ORQ179" s="267"/>
      <c r="ORR179" s="267"/>
      <c r="ORS179" s="267"/>
      <c r="ORT179" s="267"/>
      <c r="ORU179" s="267"/>
      <c r="ORV179" s="267"/>
      <c r="ORW179" s="267"/>
      <c r="ORX179" s="267"/>
      <c r="ORY179" s="88"/>
      <c r="ORZ179" s="267"/>
      <c r="OSA179" s="267"/>
      <c r="OSB179" s="88"/>
      <c r="OSC179" s="89"/>
      <c r="OSD179" s="88"/>
      <c r="OSE179" s="267"/>
      <c r="OSF179" s="267"/>
      <c r="OSG179" s="267"/>
      <c r="OSH179" s="267"/>
      <c r="OSI179" s="267"/>
      <c r="OSJ179" s="267"/>
      <c r="OSK179" s="267"/>
      <c r="OSL179" s="267"/>
      <c r="OSM179" s="267"/>
      <c r="OSN179" s="267"/>
      <c r="OSO179" s="267"/>
      <c r="OSP179" s="267"/>
      <c r="OSQ179" s="88"/>
      <c r="OSR179" s="267"/>
      <c r="OSS179" s="267"/>
      <c r="OST179" s="88"/>
      <c r="OSU179" s="89"/>
      <c r="OSV179" s="88"/>
      <c r="OSW179" s="267"/>
      <c r="OSX179" s="267"/>
      <c r="OSY179" s="267"/>
      <c r="OSZ179" s="267"/>
      <c r="OTA179" s="267"/>
      <c r="OTB179" s="267"/>
      <c r="OTC179" s="267"/>
      <c r="OTD179" s="267"/>
      <c r="OTE179" s="267"/>
      <c r="OTF179" s="267"/>
      <c r="OTG179" s="267"/>
      <c r="OTH179" s="267"/>
      <c r="OTI179" s="88"/>
      <c r="OTJ179" s="267"/>
      <c r="OTK179" s="267"/>
      <c r="OTL179" s="88"/>
      <c r="OTM179" s="89"/>
      <c r="OTN179" s="88"/>
      <c r="OTO179" s="267"/>
      <c r="OTP179" s="267"/>
      <c r="OTQ179" s="267"/>
      <c r="OTR179" s="267"/>
      <c r="OTS179" s="267"/>
      <c r="OTT179" s="267"/>
      <c r="OTU179" s="267"/>
      <c r="OTV179" s="267"/>
      <c r="OTW179" s="267"/>
      <c r="OTX179" s="267"/>
      <c r="OTY179" s="267"/>
      <c r="OTZ179" s="267"/>
      <c r="OUA179" s="88"/>
      <c r="OUB179" s="267"/>
      <c r="OUC179" s="267"/>
      <c r="OUD179" s="88"/>
      <c r="OUE179" s="89"/>
      <c r="OUF179" s="88"/>
      <c r="OUG179" s="267"/>
      <c r="OUH179" s="267"/>
      <c r="OUI179" s="267"/>
      <c r="OUJ179" s="267"/>
      <c r="OUK179" s="267"/>
      <c r="OUL179" s="267"/>
      <c r="OUM179" s="267"/>
      <c r="OUN179" s="267"/>
      <c r="OUO179" s="267"/>
      <c r="OUP179" s="267"/>
      <c r="OUQ179" s="267"/>
      <c r="OUR179" s="267"/>
      <c r="OUS179" s="88"/>
      <c r="OUT179" s="267"/>
      <c r="OUU179" s="267"/>
      <c r="OUV179" s="88"/>
      <c r="OUW179" s="89"/>
      <c r="OUX179" s="88"/>
      <c r="OUY179" s="267"/>
      <c r="OUZ179" s="267"/>
      <c r="OVA179" s="267"/>
      <c r="OVB179" s="267"/>
      <c r="OVC179" s="267"/>
      <c r="OVD179" s="267"/>
      <c r="OVE179" s="267"/>
      <c r="OVF179" s="267"/>
      <c r="OVG179" s="267"/>
      <c r="OVH179" s="267"/>
      <c r="OVI179" s="267"/>
      <c r="OVJ179" s="267"/>
      <c r="OVK179" s="88"/>
      <c r="OVL179" s="267"/>
      <c r="OVM179" s="267"/>
      <c r="OVN179" s="88"/>
      <c r="OVO179" s="89"/>
      <c r="OVP179" s="88"/>
      <c r="OVQ179" s="267"/>
      <c r="OVR179" s="267"/>
      <c r="OVS179" s="267"/>
      <c r="OVT179" s="267"/>
      <c r="OVU179" s="267"/>
      <c r="OVV179" s="267"/>
      <c r="OVW179" s="267"/>
      <c r="OVX179" s="267"/>
      <c r="OVY179" s="267"/>
      <c r="OVZ179" s="267"/>
      <c r="OWA179" s="267"/>
      <c r="OWB179" s="267"/>
      <c r="OWC179" s="88"/>
      <c r="OWD179" s="267"/>
      <c r="OWE179" s="267"/>
      <c r="OWF179" s="88"/>
      <c r="OWG179" s="89"/>
      <c r="OWH179" s="88"/>
      <c r="OWI179" s="267"/>
      <c r="OWJ179" s="267"/>
      <c r="OWK179" s="267"/>
      <c r="OWL179" s="267"/>
      <c r="OWM179" s="267"/>
      <c r="OWN179" s="267"/>
      <c r="OWO179" s="267"/>
      <c r="OWP179" s="267"/>
      <c r="OWQ179" s="267"/>
      <c r="OWR179" s="267"/>
      <c r="OWS179" s="267"/>
      <c r="OWT179" s="267"/>
      <c r="OWU179" s="88"/>
      <c r="OWV179" s="267"/>
      <c r="OWW179" s="267"/>
      <c r="OWX179" s="88"/>
      <c r="OWY179" s="89"/>
      <c r="OWZ179" s="88"/>
      <c r="OXA179" s="267"/>
      <c r="OXB179" s="267"/>
      <c r="OXC179" s="267"/>
      <c r="OXD179" s="267"/>
      <c r="OXE179" s="267"/>
      <c r="OXF179" s="267"/>
      <c r="OXG179" s="267"/>
      <c r="OXH179" s="267"/>
      <c r="OXI179" s="267"/>
      <c r="OXJ179" s="267"/>
      <c r="OXK179" s="267"/>
      <c r="OXL179" s="267"/>
      <c r="OXM179" s="88"/>
      <c r="OXN179" s="267"/>
      <c r="OXO179" s="267"/>
      <c r="OXP179" s="88"/>
      <c r="OXQ179" s="89"/>
      <c r="OXR179" s="88"/>
      <c r="OXS179" s="267"/>
      <c r="OXT179" s="267"/>
      <c r="OXU179" s="267"/>
      <c r="OXV179" s="267"/>
      <c r="OXW179" s="267"/>
      <c r="OXX179" s="267"/>
      <c r="OXY179" s="267"/>
      <c r="OXZ179" s="267"/>
      <c r="OYA179" s="267"/>
      <c r="OYB179" s="267"/>
      <c r="OYC179" s="267"/>
      <c r="OYD179" s="267"/>
      <c r="OYE179" s="88"/>
      <c r="OYF179" s="267"/>
      <c r="OYG179" s="267"/>
      <c r="OYH179" s="88"/>
      <c r="OYI179" s="89"/>
      <c r="OYJ179" s="88"/>
      <c r="OYK179" s="267"/>
      <c r="OYL179" s="267"/>
      <c r="OYM179" s="267"/>
      <c r="OYN179" s="267"/>
      <c r="OYO179" s="267"/>
      <c r="OYP179" s="267"/>
      <c r="OYQ179" s="267"/>
      <c r="OYR179" s="267"/>
      <c r="OYS179" s="267"/>
      <c r="OYT179" s="267"/>
      <c r="OYU179" s="267"/>
      <c r="OYV179" s="267"/>
      <c r="OYW179" s="88"/>
      <c r="OYX179" s="267"/>
      <c r="OYY179" s="267"/>
      <c r="OYZ179" s="88"/>
      <c r="OZA179" s="89"/>
      <c r="OZB179" s="88"/>
      <c r="OZC179" s="267"/>
      <c r="OZD179" s="267"/>
      <c r="OZE179" s="267"/>
      <c r="OZF179" s="267"/>
      <c r="OZG179" s="267"/>
      <c r="OZH179" s="267"/>
      <c r="OZI179" s="267"/>
      <c r="OZJ179" s="267"/>
      <c r="OZK179" s="267"/>
      <c r="OZL179" s="267"/>
      <c r="OZM179" s="267"/>
      <c r="OZN179" s="267"/>
      <c r="OZO179" s="88"/>
      <c r="OZP179" s="267"/>
      <c r="OZQ179" s="267"/>
      <c r="OZR179" s="88"/>
      <c r="OZS179" s="89"/>
      <c r="OZT179" s="88"/>
      <c r="OZU179" s="267"/>
      <c r="OZV179" s="267"/>
      <c r="OZW179" s="267"/>
      <c r="OZX179" s="267"/>
      <c r="OZY179" s="267"/>
      <c r="OZZ179" s="267"/>
      <c r="PAA179" s="267"/>
      <c r="PAB179" s="267"/>
      <c r="PAC179" s="267"/>
      <c r="PAD179" s="267"/>
      <c r="PAE179" s="267"/>
      <c r="PAF179" s="267"/>
      <c r="PAG179" s="88"/>
      <c r="PAH179" s="267"/>
      <c r="PAI179" s="267"/>
      <c r="PAJ179" s="88"/>
      <c r="PAK179" s="89"/>
      <c r="PAL179" s="88"/>
      <c r="PAM179" s="267"/>
      <c r="PAN179" s="267"/>
      <c r="PAO179" s="267"/>
      <c r="PAP179" s="267"/>
      <c r="PAQ179" s="267"/>
      <c r="PAR179" s="267"/>
      <c r="PAS179" s="267"/>
      <c r="PAT179" s="267"/>
      <c r="PAU179" s="267"/>
      <c r="PAV179" s="267"/>
      <c r="PAW179" s="267"/>
      <c r="PAX179" s="267"/>
      <c r="PAY179" s="88"/>
      <c r="PAZ179" s="267"/>
      <c r="PBA179" s="267"/>
      <c r="PBB179" s="88"/>
      <c r="PBC179" s="89"/>
      <c r="PBD179" s="88"/>
      <c r="PBE179" s="267"/>
      <c r="PBF179" s="267"/>
      <c r="PBG179" s="267"/>
      <c r="PBH179" s="267"/>
      <c r="PBI179" s="267"/>
      <c r="PBJ179" s="267"/>
      <c r="PBK179" s="267"/>
      <c r="PBL179" s="267"/>
      <c r="PBM179" s="267"/>
      <c r="PBN179" s="267"/>
      <c r="PBO179" s="267"/>
      <c r="PBP179" s="267"/>
      <c r="PBQ179" s="88"/>
      <c r="PBR179" s="267"/>
      <c r="PBS179" s="267"/>
      <c r="PBT179" s="88"/>
      <c r="PBU179" s="89"/>
      <c r="PBV179" s="88"/>
      <c r="PBW179" s="267"/>
      <c r="PBX179" s="267"/>
      <c r="PBY179" s="267"/>
      <c r="PBZ179" s="267"/>
      <c r="PCA179" s="267"/>
      <c r="PCB179" s="267"/>
      <c r="PCC179" s="267"/>
      <c r="PCD179" s="267"/>
      <c r="PCE179" s="267"/>
      <c r="PCF179" s="267"/>
      <c r="PCG179" s="267"/>
      <c r="PCH179" s="267"/>
      <c r="PCI179" s="88"/>
      <c r="PCJ179" s="267"/>
      <c r="PCK179" s="267"/>
      <c r="PCL179" s="88"/>
      <c r="PCM179" s="89"/>
      <c r="PCN179" s="88"/>
      <c r="PCO179" s="267"/>
      <c r="PCP179" s="267"/>
      <c r="PCQ179" s="267"/>
      <c r="PCR179" s="267"/>
      <c r="PCS179" s="267"/>
      <c r="PCT179" s="267"/>
      <c r="PCU179" s="267"/>
      <c r="PCV179" s="267"/>
      <c r="PCW179" s="267"/>
      <c r="PCX179" s="267"/>
      <c r="PCY179" s="267"/>
      <c r="PCZ179" s="267"/>
      <c r="PDA179" s="88"/>
      <c r="PDB179" s="267"/>
      <c r="PDC179" s="267"/>
      <c r="PDD179" s="88"/>
      <c r="PDE179" s="89"/>
      <c r="PDF179" s="88"/>
      <c r="PDG179" s="267"/>
      <c r="PDH179" s="267"/>
      <c r="PDI179" s="267"/>
      <c r="PDJ179" s="267"/>
      <c r="PDK179" s="267"/>
      <c r="PDL179" s="267"/>
      <c r="PDM179" s="267"/>
      <c r="PDN179" s="267"/>
      <c r="PDO179" s="267"/>
      <c r="PDP179" s="267"/>
      <c r="PDQ179" s="267"/>
      <c r="PDR179" s="267"/>
      <c r="PDS179" s="88"/>
      <c r="PDT179" s="267"/>
      <c r="PDU179" s="267"/>
      <c r="PDV179" s="88"/>
      <c r="PDW179" s="89"/>
      <c r="PDX179" s="88"/>
      <c r="PDY179" s="267"/>
      <c r="PDZ179" s="267"/>
      <c r="PEA179" s="267"/>
      <c r="PEB179" s="267"/>
      <c r="PEC179" s="267"/>
      <c r="PED179" s="267"/>
      <c r="PEE179" s="267"/>
      <c r="PEF179" s="267"/>
      <c r="PEG179" s="267"/>
      <c r="PEH179" s="267"/>
      <c r="PEI179" s="267"/>
      <c r="PEJ179" s="267"/>
      <c r="PEK179" s="88"/>
      <c r="PEL179" s="267"/>
      <c r="PEM179" s="267"/>
      <c r="PEN179" s="88"/>
      <c r="PEO179" s="89"/>
      <c r="PEP179" s="88"/>
      <c r="PEQ179" s="267"/>
      <c r="PER179" s="267"/>
      <c r="PES179" s="267"/>
      <c r="PET179" s="267"/>
      <c r="PEU179" s="267"/>
      <c r="PEV179" s="267"/>
      <c r="PEW179" s="267"/>
      <c r="PEX179" s="267"/>
      <c r="PEY179" s="267"/>
      <c r="PEZ179" s="267"/>
      <c r="PFA179" s="267"/>
      <c r="PFB179" s="267"/>
      <c r="PFC179" s="88"/>
      <c r="PFD179" s="267"/>
      <c r="PFE179" s="267"/>
      <c r="PFF179" s="88"/>
      <c r="PFG179" s="89"/>
      <c r="PFH179" s="88"/>
      <c r="PFI179" s="267"/>
      <c r="PFJ179" s="267"/>
      <c r="PFK179" s="267"/>
      <c r="PFL179" s="267"/>
      <c r="PFM179" s="267"/>
      <c r="PFN179" s="267"/>
      <c r="PFO179" s="267"/>
      <c r="PFP179" s="267"/>
      <c r="PFQ179" s="267"/>
      <c r="PFR179" s="267"/>
      <c r="PFS179" s="267"/>
      <c r="PFT179" s="267"/>
      <c r="PFU179" s="88"/>
      <c r="PFV179" s="267"/>
      <c r="PFW179" s="267"/>
      <c r="PFX179" s="88"/>
      <c r="PFY179" s="89"/>
      <c r="PFZ179" s="88"/>
      <c r="PGA179" s="267"/>
      <c r="PGB179" s="267"/>
      <c r="PGC179" s="267"/>
      <c r="PGD179" s="267"/>
      <c r="PGE179" s="267"/>
      <c r="PGF179" s="267"/>
      <c r="PGG179" s="267"/>
      <c r="PGH179" s="267"/>
      <c r="PGI179" s="267"/>
      <c r="PGJ179" s="267"/>
      <c r="PGK179" s="267"/>
      <c r="PGL179" s="267"/>
      <c r="PGM179" s="88"/>
      <c r="PGN179" s="267"/>
      <c r="PGO179" s="267"/>
      <c r="PGP179" s="88"/>
      <c r="PGQ179" s="89"/>
      <c r="PGR179" s="88"/>
      <c r="PGS179" s="267"/>
      <c r="PGT179" s="267"/>
      <c r="PGU179" s="267"/>
      <c r="PGV179" s="267"/>
      <c r="PGW179" s="267"/>
      <c r="PGX179" s="267"/>
      <c r="PGY179" s="267"/>
      <c r="PGZ179" s="267"/>
      <c r="PHA179" s="267"/>
      <c r="PHB179" s="267"/>
      <c r="PHC179" s="267"/>
      <c r="PHD179" s="267"/>
      <c r="PHE179" s="88"/>
      <c r="PHF179" s="267"/>
      <c r="PHG179" s="267"/>
      <c r="PHH179" s="88"/>
      <c r="PHI179" s="89"/>
      <c r="PHJ179" s="88"/>
      <c r="PHK179" s="267"/>
      <c r="PHL179" s="267"/>
      <c r="PHM179" s="267"/>
      <c r="PHN179" s="267"/>
      <c r="PHO179" s="267"/>
      <c r="PHP179" s="267"/>
      <c r="PHQ179" s="267"/>
      <c r="PHR179" s="267"/>
      <c r="PHS179" s="267"/>
      <c r="PHT179" s="267"/>
      <c r="PHU179" s="267"/>
      <c r="PHV179" s="267"/>
      <c r="PHW179" s="88"/>
      <c r="PHX179" s="267"/>
      <c r="PHY179" s="267"/>
      <c r="PHZ179" s="88"/>
      <c r="PIA179" s="89"/>
      <c r="PIB179" s="88"/>
      <c r="PIC179" s="267"/>
      <c r="PID179" s="267"/>
      <c r="PIE179" s="267"/>
      <c r="PIF179" s="267"/>
      <c r="PIG179" s="267"/>
      <c r="PIH179" s="267"/>
      <c r="PII179" s="267"/>
      <c r="PIJ179" s="267"/>
      <c r="PIK179" s="267"/>
      <c r="PIL179" s="267"/>
      <c r="PIM179" s="267"/>
      <c r="PIN179" s="267"/>
      <c r="PIO179" s="88"/>
      <c r="PIP179" s="267"/>
      <c r="PIQ179" s="267"/>
      <c r="PIR179" s="88"/>
      <c r="PIS179" s="89"/>
      <c r="PIT179" s="88"/>
      <c r="PIU179" s="267"/>
      <c r="PIV179" s="267"/>
      <c r="PIW179" s="267"/>
      <c r="PIX179" s="267"/>
      <c r="PIY179" s="267"/>
      <c r="PIZ179" s="267"/>
      <c r="PJA179" s="267"/>
      <c r="PJB179" s="267"/>
      <c r="PJC179" s="267"/>
      <c r="PJD179" s="267"/>
      <c r="PJE179" s="267"/>
      <c r="PJF179" s="267"/>
      <c r="PJG179" s="88"/>
      <c r="PJH179" s="267"/>
      <c r="PJI179" s="267"/>
      <c r="PJJ179" s="88"/>
      <c r="PJK179" s="89"/>
      <c r="PJL179" s="88"/>
      <c r="PJM179" s="267"/>
      <c r="PJN179" s="267"/>
      <c r="PJO179" s="267"/>
      <c r="PJP179" s="267"/>
      <c r="PJQ179" s="267"/>
      <c r="PJR179" s="267"/>
      <c r="PJS179" s="267"/>
      <c r="PJT179" s="267"/>
      <c r="PJU179" s="267"/>
      <c r="PJV179" s="267"/>
      <c r="PJW179" s="267"/>
      <c r="PJX179" s="267"/>
      <c r="PJY179" s="88"/>
      <c r="PJZ179" s="267"/>
      <c r="PKA179" s="267"/>
      <c r="PKB179" s="88"/>
      <c r="PKC179" s="89"/>
      <c r="PKD179" s="88"/>
      <c r="PKE179" s="267"/>
      <c r="PKF179" s="267"/>
      <c r="PKG179" s="267"/>
      <c r="PKH179" s="267"/>
      <c r="PKI179" s="267"/>
      <c r="PKJ179" s="267"/>
      <c r="PKK179" s="267"/>
      <c r="PKL179" s="267"/>
      <c r="PKM179" s="267"/>
      <c r="PKN179" s="267"/>
      <c r="PKO179" s="267"/>
      <c r="PKP179" s="267"/>
      <c r="PKQ179" s="88"/>
      <c r="PKR179" s="267"/>
      <c r="PKS179" s="267"/>
      <c r="PKT179" s="88"/>
      <c r="PKU179" s="89"/>
      <c r="PKV179" s="88"/>
      <c r="PKW179" s="267"/>
      <c r="PKX179" s="267"/>
      <c r="PKY179" s="267"/>
      <c r="PKZ179" s="267"/>
      <c r="PLA179" s="267"/>
      <c r="PLB179" s="267"/>
      <c r="PLC179" s="267"/>
      <c r="PLD179" s="267"/>
      <c r="PLE179" s="267"/>
      <c r="PLF179" s="267"/>
      <c r="PLG179" s="267"/>
      <c r="PLH179" s="267"/>
      <c r="PLI179" s="88"/>
      <c r="PLJ179" s="267"/>
      <c r="PLK179" s="267"/>
      <c r="PLL179" s="88"/>
      <c r="PLM179" s="89"/>
      <c r="PLN179" s="88"/>
      <c r="PLO179" s="267"/>
      <c r="PLP179" s="267"/>
      <c r="PLQ179" s="267"/>
      <c r="PLR179" s="267"/>
      <c r="PLS179" s="267"/>
      <c r="PLT179" s="267"/>
      <c r="PLU179" s="267"/>
      <c r="PLV179" s="267"/>
      <c r="PLW179" s="267"/>
      <c r="PLX179" s="267"/>
      <c r="PLY179" s="267"/>
      <c r="PLZ179" s="267"/>
      <c r="PMA179" s="88"/>
      <c r="PMB179" s="267"/>
      <c r="PMC179" s="267"/>
      <c r="PMD179" s="88"/>
      <c r="PME179" s="89"/>
      <c r="PMF179" s="88"/>
      <c r="PMG179" s="267"/>
      <c r="PMH179" s="267"/>
      <c r="PMI179" s="267"/>
      <c r="PMJ179" s="267"/>
      <c r="PMK179" s="267"/>
      <c r="PML179" s="267"/>
      <c r="PMM179" s="267"/>
      <c r="PMN179" s="267"/>
      <c r="PMO179" s="267"/>
      <c r="PMP179" s="267"/>
      <c r="PMQ179" s="267"/>
      <c r="PMR179" s="267"/>
      <c r="PMS179" s="88"/>
      <c r="PMT179" s="267"/>
      <c r="PMU179" s="267"/>
      <c r="PMV179" s="88"/>
      <c r="PMW179" s="89"/>
      <c r="PMX179" s="88"/>
      <c r="PMY179" s="267"/>
      <c r="PMZ179" s="267"/>
      <c r="PNA179" s="267"/>
      <c r="PNB179" s="267"/>
      <c r="PNC179" s="267"/>
      <c r="PND179" s="267"/>
      <c r="PNE179" s="267"/>
      <c r="PNF179" s="267"/>
      <c r="PNG179" s="267"/>
      <c r="PNH179" s="267"/>
      <c r="PNI179" s="267"/>
      <c r="PNJ179" s="267"/>
      <c r="PNK179" s="88"/>
      <c r="PNL179" s="267"/>
      <c r="PNM179" s="267"/>
      <c r="PNN179" s="88"/>
      <c r="PNO179" s="89"/>
      <c r="PNP179" s="88"/>
      <c r="PNQ179" s="267"/>
      <c r="PNR179" s="267"/>
      <c r="PNS179" s="267"/>
      <c r="PNT179" s="267"/>
      <c r="PNU179" s="267"/>
      <c r="PNV179" s="267"/>
      <c r="PNW179" s="267"/>
      <c r="PNX179" s="267"/>
      <c r="PNY179" s="267"/>
      <c r="PNZ179" s="267"/>
      <c r="POA179" s="267"/>
      <c r="POB179" s="267"/>
      <c r="POC179" s="88"/>
      <c r="POD179" s="267"/>
      <c r="POE179" s="267"/>
      <c r="POF179" s="88"/>
      <c r="POG179" s="89"/>
      <c r="POH179" s="88"/>
      <c r="POI179" s="267"/>
      <c r="POJ179" s="267"/>
      <c r="POK179" s="267"/>
      <c r="POL179" s="267"/>
      <c r="POM179" s="267"/>
      <c r="PON179" s="267"/>
      <c r="POO179" s="267"/>
      <c r="POP179" s="267"/>
      <c r="POQ179" s="267"/>
      <c r="POR179" s="267"/>
      <c r="POS179" s="267"/>
      <c r="POT179" s="267"/>
      <c r="POU179" s="88"/>
      <c r="POV179" s="267"/>
      <c r="POW179" s="267"/>
      <c r="POX179" s="88"/>
      <c r="POY179" s="89"/>
      <c r="POZ179" s="88"/>
      <c r="PPA179" s="267"/>
      <c r="PPB179" s="267"/>
      <c r="PPC179" s="267"/>
      <c r="PPD179" s="267"/>
      <c r="PPE179" s="267"/>
      <c r="PPF179" s="267"/>
      <c r="PPG179" s="267"/>
      <c r="PPH179" s="267"/>
      <c r="PPI179" s="267"/>
      <c r="PPJ179" s="267"/>
      <c r="PPK179" s="267"/>
      <c r="PPL179" s="267"/>
      <c r="PPM179" s="88"/>
      <c r="PPN179" s="267"/>
      <c r="PPO179" s="267"/>
      <c r="PPP179" s="88"/>
      <c r="PPQ179" s="89"/>
      <c r="PPR179" s="88"/>
      <c r="PPS179" s="267"/>
      <c r="PPT179" s="267"/>
      <c r="PPU179" s="267"/>
      <c r="PPV179" s="267"/>
      <c r="PPW179" s="267"/>
      <c r="PPX179" s="267"/>
      <c r="PPY179" s="267"/>
      <c r="PPZ179" s="267"/>
      <c r="PQA179" s="267"/>
      <c r="PQB179" s="267"/>
      <c r="PQC179" s="267"/>
      <c r="PQD179" s="267"/>
      <c r="PQE179" s="88"/>
      <c r="PQF179" s="267"/>
      <c r="PQG179" s="267"/>
      <c r="PQH179" s="88"/>
      <c r="PQI179" s="89"/>
      <c r="PQJ179" s="88"/>
      <c r="PQK179" s="267"/>
      <c r="PQL179" s="267"/>
      <c r="PQM179" s="267"/>
      <c r="PQN179" s="267"/>
      <c r="PQO179" s="267"/>
      <c r="PQP179" s="267"/>
      <c r="PQQ179" s="267"/>
      <c r="PQR179" s="267"/>
      <c r="PQS179" s="267"/>
      <c r="PQT179" s="267"/>
      <c r="PQU179" s="267"/>
      <c r="PQV179" s="267"/>
      <c r="PQW179" s="88"/>
      <c r="PQX179" s="267"/>
      <c r="PQY179" s="267"/>
      <c r="PQZ179" s="88"/>
      <c r="PRA179" s="89"/>
      <c r="PRB179" s="88"/>
      <c r="PRC179" s="267"/>
      <c r="PRD179" s="267"/>
      <c r="PRE179" s="267"/>
      <c r="PRF179" s="267"/>
      <c r="PRG179" s="267"/>
      <c r="PRH179" s="267"/>
      <c r="PRI179" s="267"/>
      <c r="PRJ179" s="267"/>
      <c r="PRK179" s="267"/>
      <c r="PRL179" s="267"/>
      <c r="PRM179" s="267"/>
      <c r="PRN179" s="267"/>
      <c r="PRO179" s="88"/>
      <c r="PRP179" s="267"/>
      <c r="PRQ179" s="267"/>
      <c r="PRR179" s="88"/>
      <c r="PRS179" s="89"/>
      <c r="PRT179" s="88"/>
      <c r="PRU179" s="267"/>
      <c r="PRV179" s="267"/>
      <c r="PRW179" s="267"/>
      <c r="PRX179" s="267"/>
      <c r="PRY179" s="267"/>
      <c r="PRZ179" s="267"/>
      <c r="PSA179" s="267"/>
      <c r="PSB179" s="267"/>
      <c r="PSC179" s="267"/>
      <c r="PSD179" s="267"/>
      <c r="PSE179" s="267"/>
      <c r="PSF179" s="267"/>
      <c r="PSG179" s="88"/>
      <c r="PSH179" s="267"/>
      <c r="PSI179" s="267"/>
      <c r="PSJ179" s="88"/>
      <c r="PSK179" s="89"/>
      <c r="PSL179" s="88"/>
      <c r="PSM179" s="267"/>
      <c r="PSN179" s="267"/>
      <c r="PSO179" s="267"/>
      <c r="PSP179" s="267"/>
      <c r="PSQ179" s="267"/>
      <c r="PSR179" s="267"/>
      <c r="PSS179" s="267"/>
      <c r="PST179" s="267"/>
      <c r="PSU179" s="267"/>
      <c r="PSV179" s="267"/>
      <c r="PSW179" s="267"/>
      <c r="PSX179" s="267"/>
      <c r="PSY179" s="88"/>
      <c r="PSZ179" s="267"/>
      <c r="PTA179" s="267"/>
      <c r="PTB179" s="88"/>
      <c r="PTC179" s="89"/>
      <c r="PTD179" s="88"/>
      <c r="PTE179" s="267"/>
      <c r="PTF179" s="267"/>
      <c r="PTG179" s="267"/>
      <c r="PTH179" s="267"/>
      <c r="PTI179" s="267"/>
      <c r="PTJ179" s="267"/>
      <c r="PTK179" s="267"/>
      <c r="PTL179" s="267"/>
      <c r="PTM179" s="267"/>
      <c r="PTN179" s="267"/>
      <c r="PTO179" s="267"/>
      <c r="PTP179" s="267"/>
      <c r="PTQ179" s="88"/>
      <c r="PTR179" s="267"/>
      <c r="PTS179" s="267"/>
      <c r="PTT179" s="88"/>
      <c r="PTU179" s="89"/>
      <c r="PTV179" s="88"/>
      <c r="PTW179" s="267"/>
      <c r="PTX179" s="267"/>
      <c r="PTY179" s="267"/>
      <c r="PTZ179" s="267"/>
      <c r="PUA179" s="267"/>
      <c r="PUB179" s="267"/>
      <c r="PUC179" s="267"/>
      <c r="PUD179" s="267"/>
      <c r="PUE179" s="267"/>
      <c r="PUF179" s="267"/>
      <c r="PUG179" s="267"/>
      <c r="PUH179" s="267"/>
      <c r="PUI179" s="88"/>
      <c r="PUJ179" s="267"/>
      <c r="PUK179" s="267"/>
      <c r="PUL179" s="88"/>
      <c r="PUM179" s="89"/>
      <c r="PUN179" s="88"/>
      <c r="PUO179" s="267"/>
      <c r="PUP179" s="267"/>
      <c r="PUQ179" s="267"/>
      <c r="PUR179" s="267"/>
      <c r="PUS179" s="267"/>
      <c r="PUT179" s="267"/>
      <c r="PUU179" s="267"/>
      <c r="PUV179" s="267"/>
      <c r="PUW179" s="267"/>
      <c r="PUX179" s="267"/>
      <c r="PUY179" s="267"/>
      <c r="PUZ179" s="267"/>
      <c r="PVA179" s="88"/>
      <c r="PVB179" s="267"/>
      <c r="PVC179" s="267"/>
      <c r="PVD179" s="88"/>
      <c r="PVE179" s="89"/>
      <c r="PVF179" s="88"/>
      <c r="PVG179" s="267"/>
      <c r="PVH179" s="267"/>
      <c r="PVI179" s="267"/>
      <c r="PVJ179" s="267"/>
      <c r="PVK179" s="267"/>
      <c r="PVL179" s="267"/>
      <c r="PVM179" s="267"/>
      <c r="PVN179" s="267"/>
      <c r="PVO179" s="267"/>
      <c r="PVP179" s="267"/>
      <c r="PVQ179" s="267"/>
      <c r="PVR179" s="267"/>
      <c r="PVS179" s="88"/>
      <c r="PVT179" s="267"/>
      <c r="PVU179" s="267"/>
      <c r="PVV179" s="88"/>
      <c r="PVW179" s="89"/>
      <c r="PVX179" s="88"/>
      <c r="PVY179" s="267"/>
      <c r="PVZ179" s="267"/>
      <c r="PWA179" s="267"/>
      <c r="PWB179" s="267"/>
      <c r="PWC179" s="267"/>
      <c r="PWD179" s="267"/>
      <c r="PWE179" s="267"/>
      <c r="PWF179" s="267"/>
      <c r="PWG179" s="267"/>
      <c r="PWH179" s="267"/>
      <c r="PWI179" s="267"/>
      <c r="PWJ179" s="267"/>
      <c r="PWK179" s="88"/>
      <c r="PWL179" s="267"/>
      <c r="PWM179" s="267"/>
      <c r="PWN179" s="88"/>
      <c r="PWO179" s="89"/>
      <c r="PWP179" s="88"/>
      <c r="PWQ179" s="267"/>
      <c r="PWR179" s="267"/>
      <c r="PWS179" s="267"/>
      <c r="PWT179" s="267"/>
      <c r="PWU179" s="267"/>
      <c r="PWV179" s="267"/>
      <c r="PWW179" s="267"/>
      <c r="PWX179" s="267"/>
      <c r="PWY179" s="267"/>
      <c r="PWZ179" s="267"/>
      <c r="PXA179" s="267"/>
      <c r="PXB179" s="267"/>
      <c r="PXC179" s="88"/>
      <c r="PXD179" s="267"/>
      <c r="PXE179" s="267"/>
      <c r="PXF179" s="88"/>
      <c r="PXG179" s="89"/>
      <c r="PXH179" s="88"/>
      <c r="PXI179" s="267"/>
      <c r="PXJ179" s="267"/>
      <c r="PXK179" s="267"/>
      <c r="PXL179" s="267"/>
      <c r="PXM179" s="267"/>
      <c r="PXN179" s="267"/>
      <c r="PXO179" s="267"/>
      <c r="PXP179" s="267"/>
      <c r="PXQ179" s="267"/>
      <c r="PXR179" s="267"/>
      <c r="PXS179" s="267"/>
      <c r="PXT179" s="267"/>
      <c r="PXU179" s="88"/>
      <c r="PXV179" s="267"/>
      <c r="PXW179" s="267"/>
      <c r="PXX179" s="88"/>
      <c r="PXY179" s="89"/>
      <c r="PXZ179" s="88"/>
      <c r="PYA179" s="267"/>
      <c r="PYB179" s="267"/>
      <c r="PYC179" s="267"/>
      <c r="PYD179" s="267"/>
      <c r="PYE179" s="267"/>
      <c r="PYF179" s="267"/>
      <c r="PYG179" s="267"/>
      <c r="PYH179" s="267"/>
      <c r="PYI179" s="267"/>
      <c r="PYJ179" s="267"/>
      <c r="PYK179" s="267"/>
      <c r="PYL179" s="267"/>
      <c r="PYM179" s="88"/>
      <c r="PYN179" s="267"/>
      <c r="PYO179" s="267"/>
      <c r="PYP179" s="88"/>
      <c r="PYQ179" s="89"/>
      <c r="PYR179" s="88"/>
      <c r="PYS179" s="267"/>
      <c r="PYT179" s="267"/>
      <c r="PYU179" s="267"/>
      <c r="PYV179" s="267"/>
      <c r="PYW179" s="267"/>
      <c r="PYX179" s="267"/>
      <c r="PYY179" s="267"/>
      <c r="PYZ179" s="267"/>
      <c r="PZA179" s="267"/>
      <c r="PZB179" s="267"/>
      <c r="PZC179" s="267"/>
      <c r="PZD179" s="267"/>
      <c r="PZE179" s="88"/>
      <c r="PZF179" s="267"/>
      <c r="PZG179" s="267"/>
      <c r="PZH179" s="88"/>
      <c r="PZI179" s="89"/>
      <c r="PZJ179" s="88"/>
      <c r="PZK179" s="267"/>
      <c r="PZL179" s="267"/>
      <c r="PZM179" s="267"/>
      <c r="PZN179" s="267"/>
      <c r="PZO179" s="267"/>
      <c r="PZP179" s="267"/>
      <c r="PZQ179" s="267"/>
      <c r="PZR179" s="267"/>
      <c r="PZS179" s="267"/>
      <c r="PZT179" s="267"/>
      <c r="PZU179" s="267"/>
      <c r="PZV179" s="267"/>
      <c r="PZW179" s="88"/>
      <c r="PZX179" s="267"/>
      <c r="PZY179" s="267"/>
      <c r="PZZ179" s="88"/>
      <c r="QAA179" s="89"/>
      <c r="QAB179" s="88"/>
      <c r="QAC179" s="267"/>
      <c r="QAD179" s="267"/>
      <c r="QAE179" s="267"/>
      <c r="QAF179" s="267"/>
      <c r="QAG179" s="267"/>
      <c r="QAH179" s="267"/>
      <c r="QAI179" s="267"/>
      <c r="QAJ179" s="267"/>
      <c r="QAK179" s="267"/>
      <c r="QAL179" s="267"/>
      <c r="QAM179" s="267"/>
      <c r="QAN179" s="267"/>
      <c r="QAO179" s="88"/>
      <c r="QAP179" s="267"/>
      <c r="QAQ179" s="267"/>
      <c r="QAR179" s="88"/>
      <c r="QAS179" s="89"/>
      <c r="QAT179" s="88"/>
      <c r="QAU179" s="267"/>
      <c r="QAV179" s="267"/>
      <c r="QAW179" s="267"/>
      <c r="QAX179" s="267"/>
      <c r="QAY179" s="267"/>
      <c r="QAZ179" s="267"/>
      <c r="QBA179" s="267"/>
      <c r="QBB179" s="267"/>
      <c r="QBC179" s="267"/>
      <c r="QBD179" s="267"/>
      <c r="QBE179" s="267"/>
      <c r="QBF179" s="267"/>
      <c r="QBG179" s="88"/>
      <c r="QBH179" s="267"/>
      <c r="QBI179" s="267"/>
      <c r="QBJ179" s="88"/>
      <c r="QBK179" s="89"/>
      <c r="QBL179" s="88"/>
      <c r="QBM179" s="267"/>
      <c r="QBN179" s="267"/>
      <c r="QBO179" s="267"/>
      <c r="QBP179" s="267"/>
      <c r="QBQ179" s="267"/>
      <c r="QBR179" s="267"/>
      <c r="QBS179" s="267"/>
      <c r="QBT179" s="267"/>
      <c r="QBU179" s="267"/>
      <c r="QBV179" s="267"/>
      <c r="QBW179" s="267"/>
      <c r="QBX179" s="267"/>
      <c r="QBY179" s="88"/>
      <c r="QBZ179" s="267"/>
      <c r="QCA179" s="267"/>
      <c r="QCB179" s="88"/>
      <c r="QCC179" s="89"/>
      <c r="QCD179" s="88"/>
      <c r="QCE179" s="267"/>
      <c r="QCF179" s="267"/>
      <c r="QCG179" s="267"/>
      <c r="QCH179" s="267"/>
      <c r="QCI179" s="267"/>
      <c r="QCJ179" s="267"/>
      <c r="QCK179" s="267"/>
      <c r="QCL179" s="267"/>
      <c r="QCM179" s="267"/>
      <c r="QCN179" s="267"/>
      <c r="QCO179" s="267"/>
      <c r="QCP179" s="267"/>
      <c r="QCQ179" s="88"/>
      <c r="QCR179" s="267"/>
      <c r="QCS179" s="267"/>
      <c r="QCT179" s="88"/>
      <c r="QCU179" s="89"/>
      <c r="QCV179" s="88"/>
      <c r="QCW179" s="267"/>
      <c r="QCX179" s="267"/>
      <c r="QCY179" s="267"/>
      <c r="QCZ179" s="267"/>
      <c r="QDA179" s="267"/>
      <c r="QDB179" s="267"/>
      <c r="QDC179" s="267"/>
      <c r="QDD179" s="267"/>
      <c r="QDE179" s="267"/>
      <c r="QDF179" s="267"/>
      <c r="QDG179" s="267"/>
      <c r="QDH179" s="267"/>
      <c r="QDI179" s="88"/>
      <c r="QDJ179" s="267"/>
      <c r="QDK179" s="267"/>
      <c r="QDL179" s="88"/>
      <c r="QDM179" s="89"/>
      <c r="QDN179" s="88"/>
      <c r="QDO179" s="267"/>
      <c r="QDP179" s="267"/>
      <c r="QDQ179" s="267"/>
      <c r="QDR179" s="267"/>
      <c r="QDS179" s="267"/>
      <c r="QDT179" s="267"/>
      <c r="QDU179" s="267"/>
      <c r="QDV179" s="267"/>
      <c r="QDW179" s="267"/>
      <c r="QDX179" s="267"/>
      <c r="QDY179" s="267"/>
      <c r="QDZ179" s="267"/>
      <c r="QEA179" s="88"/>
      <c r="QEB179" s="267"/>
      <c r="QEC179" s="267"/>
      <c r="QED179" s="88"/>
      <c r="QEE179" s="89"/>
      <c r="QEF179" s="88"/>
      <c r="QEG179" s="267"/>
      <c r="QEH179" s="267"/>
      <c r="QEI179" s="267"/>
      <c r="QEJ179" s="267"/>
      <c r="QEK179" s="267"/>
      <c r="QEL179" s="267"/>
      <c r="QEM179" s="267"/>
      <c r="QEN179" s="267"/>
      <c r="QEO179" s="267"/>
      <c r="QEP179" s="267"/>
      <c r="QEQ179" s="267"/>
      <c r="QER179" s="267"/>
      <c r="QES179" s="88"/>
      <c r="QET179" s="267"/>
      <c r="QEU179" s="267"/>
      <c r="QEV179" s="88"/>
      <c r="QEW179" s="89"/>
      <c r="QEX179" s="88"/>
      <c r="QEY179" s="267"/>
      <c r="QEZ179" s="267"/>
      <c r="QFA179" s="267"/>
      <c r="QFB179" s="267"/>
      <c r="QFC179" s="267"/>
      <c r="QFD179" s="267"/>
      <c r="QFE179" s="267"/>
      <c r="QFF179" s="267"/>
      <c r="QFG179" s="267"/>
      <c r="QFH179" s="267"/>
      <c r="QFI179" s="267"/>
      <c r="QFJ179" s="267"/>
      <c r="QFK179" s="88"/>
      <c r="QFL179" s="267"/>
      <c r="QFM179" s="267"/>
      <c r="QFN179" s="88"/>
      <c r="QFO179" s="89"/>
      <c r="QFP179" s="88"/>
      <c r="QFQ179" s="267"/>
      <c r="QFR179" s="267"/>
      <c r="QFS179" s="267"/>
      <c r="QFT179" s="267"/>
      <c r="QFU179" s="267"/>
      <c r="QFV179" s="267"/>
      <c r="QFW179" s="267"/>
      <c r="QFX179" s="267"/>
      <c r="QFY179" s="267"/>
      <c r="QFZ179" s="267"/>
      <c r="QGA179" s="267"/>
      <c r="QGB179" s="267"/>
      <c r="QGC179" s="88"/>
      <c r="QGD179" s="267"/>
      <c r="QGE179" s="267"/>
      <c r="QGF179" s="88"/>
      <c r="QGG179" s="89"/>
      <c r="QGH179" s="88"/>
      <c r="QGI179" s="267"/>
      <c r="QGJ179" s="267"/>
      <c r="QGK179" s="267"/>
      <c r="QGL179" s="267"/>
      <c r="QGM179" s="267"/>
      <c r="QGN179" s="267"/>
      <c r="QGO179" s="267"/>
      <c r="QGP179" s="267"/>
      <c r="QGQ179" s="267"/>
      <c r="QGR179" s="267"/>
      <c r="QGS179" s="267"/>
      <c r="QGT179" s="267"/>
      <c r="QGU179" s="88"/>
      <c r="QGV179" s="267"/>
      <c r="QGW179" s="267"/>
      <c r="QGX179" s="88"/>
      <c r="QGY179" s="89"/>
      <c r="QGZ179" s="88"/>
      <c r="QHA179" s="267"/>
      <c r="QHB179" s="267"/>
      <c r="QHC179" s="267"/>
      <c r="QHD179" s="267"/>
      <c r="QHE179" s="267"/>
      <c r="QHF179" s="267"/>
      <c r="QHG179" s="267"/>
      <c r="QHH179" s="267"/>
      <c r="QHI179" s="267"/>
      <c r="QHJ179" s="267"/>
      <c r="QHK179" s="267"/>
      <c r="QHL179" s="267"/>
      <c r="QHM179" s="88"/>
      <c r="QHN179" s="267"/>
      <c r="QHO179" s="267"/>
      <c r="QHP179" s="88"/>
      <c r="QHQ179" s="89"/>
      <c r="QHR179" s="88"/>
      <c r="QHS179" s="267"/>
      <c r="QHT179" s="267"/>
      <c r="QHU179" s="267"/>
      <c r="QHV179" s="267"/>
      <c r="QHW179" s="267"/>
      <c r="QHX179" s="267"/>
      <c r="QHY179" s="267"/>
      <c r="QHZ179" s="267"/>
      <c r="QIA179" s="267"/>
      <c r="QIB179" s="267"/>
      <c r="QIC179" s="267"/>
      <c r="QID179" s="267"/>
      <c r="QIE179" s="88"/>
      <c r="QIF179" s="267"/>
      <c r="QIG179" s="267"/>
      <c r="QIH179" s="88"/>
      <c r="QII179" s="89"/>
      <c r="QIJ179" s="88"/>
      <c r="QIK179" s="267"/>
      <c r="QIL179" s="267"/>
      <c r="QIM179" s="267"/>
      <c r="QIN179" s="267"/>
      <c r="QIO179" s="267"/>
      <c r="QIP179" s="267"/>
      <c r="QIQ179" s="267"/>
      <c r="QIR179" s="267"/>
      <c r="QIS179" s="267"/>
      <c r="QIT179" s="267"/>
      <c r="QIU179" s="267"/>
      <c r="QIV179" s="267"/>
      <c r="QIW179" s="88"/>
      <c r="QIX179" s="267"/>
      <c r="QIY179" s="267"/>
      <c r="QIZ179" s="88"/>
      <c r="QJA179" s="89"/>
      <c r="QJB179" s="88"/>
      <c r="QJC179" s="267"/>
      <c r="QJD179" s="267"/>
      <c r="QJE179" s="267"/>
      <c r="QJF179" s="267"/>
      <c r="QJG179" s="267"/>
      <c r="QJH179" s="267"/>
      <c r="QJI179" s="267"/>
      <c r="QJJ179" s="267"/>
      <c r="QJK179" s="267"/>
      <c r="QJL179" s="267"/>
      <c r="QJM179" s="267"/>
      <c r="QJN179" s="267"/>
      <c r="QJO179" s="88"/>
      <c r="QJP179" s="267"/>
      <c r="QJQ179" s="267"/>
      <c r="QJR179" s="88"/>
      <c r="QJS179" s="89"/>
      <c r="QJT179" s="88"/>
      <c r="QJU179" s="267"/>
      <c r="QJV179" s="267"/>
      <c r="QJW179" s="267"/>
      <c r="QJX179" s="267"/>
      <c r="QJY179" s="267"/>
      <c r="QJZ179" s="267"/>
      <c r="QKA179" s="267"/>
      <c r="QKB179" s="267"/>
      <c r="QKC179" s="267"/>
      <c r="QKD179" s="267"/>
      <c r="QKE179" s="267"/>
      <c r="QKF179" s="267"/>
      <c r="QKG179" s="88"/>
      <c r="QKH179" s="267"/>
      <c r="QKI179" s="267"/>
      <c r="QKJ179" s="88"/>
      <c r="QKK179" s="89"/>
      <c r="QKL179" s="88"/>
      <c r="QKM179" s="267"/>
      <c r="QKN179" s="267"/>
      <c r="QKO179" s="267"/>
      <c r="QKP179" s="267"/>
      <c r="QKQ179" s="267"/>
      <c r="QKR179" s="267"/>
      <c r="QKS179" s="267"/>
      <c r="QKT179" s="267"/>
      <c r="QKU179" s="267"/>
      <c r="QKV179" s="267"/>
      <c r="QKW179" s="267"/>
      <c r="QKX179" s="267"/>
      <c r="QKY179" s="88"/>
      <c r="QKZ179" s="267"/>
      <c r="QLA179" s="267"/>
      <c r="QLB179" s="88"/>
      <c r="QLC179" s="89"/>
      <c r="QLD179" s="88"/>
      <c r="QLE179" s="267"/>
      <c r="QLF179" s="267"/>
      <c r="QLG179" s="267"/>
      <c r="QLH179" s="267"/>
      <c r="QLI179" s="267"/>
      <c r="QLJ179" s="267"/>
      <c r="QLK179" s="267"/>
      <c r="QLL179" s="267"/>
      <c r="QLM179" s="267"/>
      <c r="QLN179" s="267"/>
      <c r="QLO179" s="267"/>
      <c r="QLP179" s="267"/>
      <c r="QLQ179" s="88"/>
      <c r="QLR179" s="267"/>
      <c r="QLS179" s="267"/>
      <c r="QLT179" s="88"/>
      <c r="QLU179" s="89"/>
      <c r="QLV179" s="88"/>
      <c r="QLW179" s="267"/>
      <c r="QLX179" s="267"/>
      <c r="QLY179" s="267"/>
      <c r="QLZ179" s="267"/>
      <c r="QMA179" s="267"/>
      <c r="QMB179" s="267"/>
      <c r="QMC179" s="267"/>
      <c r="QMD179" s="267"/>
      <c r="QME179" s="267"/>
      <c r="QMF179" s="267"/>
      <c r="QMG179" s="267"/>
      <c r="QMH179" s="267"/>
      <c r="QMI179" s="88"/>
      <c r="QMJ179" s="267"/>
      <c r="QMK179" s="267"/>
      <c r="QML179" s="88"/>
      <c r="QMM179" s="89"/>
      <c r="QMN179" s="88"/>
      <c r="QMO179" s="267"/>
      <c r="QMP179" s="267"/>
      <c r="QMQ179" s="267"/>
      <c r="QMR179" s="267"/>
      <c r="QMS179" s="267"/>
      <c r="QMT179" s="267"/>
      <c r="QMU179" s="267"/>
      <c r="QMV179" s="267"/>
      <c r="QMW179" s="267"/>
      <c r="QMX179" s="267"/>
      <c r="QMY179" s="267"/>
      <c r="QMZ179" s="267"/>
      <c r="QNA179" s="88"/>
      <c r="QNB179" s="267"/>
      <c r="QNC179" s="267"/>
      <c r="QND179" s="88"/>
      <c r="QNE179" s="89"/>
      <c r="QNF179" s="88"/>
      <c r="QNG179" s="267"/>
      <c r="QNH179" s="267"/>
      <c r="QNI179" s="267"/>
      <c r="QNJ179" s="267"/>
      <c r="QNK179" s="267"/>
      <c r="QNL179" s="267"/>
      <c r="QNM179" s="267"/>
      <c r="QNN179" s="267"/>
      <c r="QNO179" s="267"/>
      <c r="QNP179" s="267"/>
      <c r="QNQ179" s="267"/>
      <c r="QNR179" s="267"/>
      <c r="QNS179" s="88"/>
      <c r="QNT179" s="267"/>
      <c r="QNU179" s="267"/>
      <c r="QNV179" s="88"/>
      <c r="QNW179" s="89"/>
      <c r="QNX179" s="88"/>
      <c r="QNY179" s="267"/>
      <c r="QNZ179" s="267"/>
      <c r="QOA179" s="267"/>
      <c r="QOB179" s="267"/>
      <c r="QOC179" s="267"/>
      <c r="QOD179" s="267"/>
      <c r="QOE179" s="267"/>
      <c r="QOF179" s="267"/>
      <c r="QOG179" s="267"/>
      <c r="QOH179" s="267"/>
      <c r="QOI179" s="267"/>
      <c r="QOJ179" s="267"/>
      <c r="QOK179" s="88"/>
      <c r="QOL179" s="267"/>
      <c r="QOM179" s="267"/>
      <c r="QON179" s="88"/>
      <c r="QOO179" s="89"/>
      <c r="QOP179" s="88"/>
      <c r="QOQ179" s="267"/>
      <c r="QOR179" s="267"/>
      <c r="QOS179" s="267"/>
      <c r="QOT179" s="267"/>
      <c r="QOU179" s="267"/>
      <c r="QOV179" s="267"/>
      <c r="QOW179" s="267"/>
      <c r="QOX179" s="267"/>
      <c r="QOY179" s="267"/>
      <c r="QOZ179" s="267"/>
      <c r="QPA179" s="267"/>
      <c r="QPB179" s="267"/>
      <c r="QPC179" s="88"/>
      <c r="QPD179" s="267"/>
      <c r="QPE179" s="267"/>
      <c r="QPF179" s="88"/>
      <c r="QPG179" s="89"/>
      <c r="QPH179" s="88"/>
      <c r="QPI179" s="267"/>
      <c r="QPJ179" s="267"/>
      <c r="QPK179" s="267"/>
      <c r="QPL179" s="267"/>
      <c r="QPM179" s="267"/>
      <c r="QPN179" s="267"/>
      <c r="QPO179" s="267"/>
      <c r="QPP179" s="267"/>
      <c r="QPQ179" s="267"/>
      <c r="QPR179" s="267"/>
      <c r="QPS179" s="267"/>
      <c r="QPT179" s="267"/>
      <c r="QPU179" s="88"/>
      <c r="QPV179" s="267"/>
      <c r="QPW179" s="267"/>
      <c r="QPX179" s="88"/>
      <c r="QPY179" s="89"/>
      <c r="QPZ179" s="88"/>
      <c r="QQA179" s="267"/>
      <c r="QQB179" s="267"/>
      <c r="QQC179" s="267"/>
      <c r="QQD179" s="267"/>
      <c r="QQE179" s="267"/>
      <c r="QQF179" s="267"/>
      <c r="QQG179" s="267"/>
      <c r="QQH179" s="267"/>
      <c r="QQI179" s="267"/>
      <c r="QQJ179" s="267"/>
      <c r="QQK179" s="267"/>
      <c r="QQL179" s="267"/>
      <c r="QQM179" s="88"/>
      <c r="QQN179" s="267"/>
      <c r="QQO179" s="267"/>
      <c r="QQP179" s="88"/>
      <c r="QQQ179" s="89"/>
      <c r="QQR179" s="88"/>
      <c r="QQS179" s="267"/>
      <c r="QQT179" s="267"/>
      <c r="QQU179" s="267"/>
      <c r="QQV179" s="267"/>
      <c r="QQW179" s="267"/>
      <c r="QQX179" s="267"/>
      <c r="QQY179" s="267"/>
      <c r="QQZ179" s="267"/>
      <c r="QRA179" s="267"/>
      <c r="QRB179" s="267"/>
      <c r="QRC179" s="267"/>
      <c r="QRD179" s="267"/>
      <c r="QRE179" s="88"/>
      <c r="QRF179" s="267"/>
      <c r="QRG179" s="267"/>
      <c r="QRH179" s="88"/>
      <c r="QRI179" s="89"/>
      <c r="QRJ179" s="88"/>
      <c r="QRK179" s="267"/>
      <c r="QRL179" s="267"/>
      <c r="QRM179" s="267"/>
      <c r="QRN179" s="267"/>
      <c r="QRO179" s="267"/>
      <c r="QRP179" s="267"/>
      <c r="QRQ179" s="267"/>
      <c r="QRR179" s="267"/>
      <c r="QRS179" s="267"/>
      <c r="QRT179" s="267"/>
      <c r="QRU179" s="267"/>
      <c r="QRV179" s="267"/>
      <c r="QRW179" s="88"/>
      <c r="QRX179" s="267"/>
      <c r="QRY179" s="267"/>
      <c r="QRZ179" s="88"/>
      <c r="QSA179" s="89"/>
      <c r="QSB179" s="88"/>
      <c r="QSC179" s="267"/>
      <c r="QSD179" s="267"/>
      <c r="QSE179" s="267"/>
      <c r="QSF179" s="267"/>
      <c r="QSG179" s="267"/>
      <c r="QSH179" s="267"/>
      <c r="QSI179" s="267"/>
      <c r="QSJ179" s="267"/>
      <c r="QSK179" s="267"/>
      <c r="QSL179" s="267"/>
      <c r="QSM179" s="267"/>
      <c r="QSN179" s="267"/>
      <c r="QSO179" s="88"/>
      <c r="QSP179" s="267"/>
      <c r="QSQ179" s="267"/>
      <c r="QSR179" s="88"/>
      <c r="QSS179" s="89"/>
      <c r="QST179" s="88"/>
      <c r="QSU179" s="267"/>
      <c r="QSV179" s="267"/>
      <c r="QSW179" s="267"/>
      <c r="QSX179" s="267"/>
      <c r="QSY179" s="267"/>
      <c r="QSZ179" s="267"/>
      <c r="QTA179" s="267"/>
      <c r="QTB179" s="267"/>
      <c r="QTC179" s="267"/>
      <c r="QTD179" s="267"/>
      <c r="QTE179" s="267"/>
      <c r="QTF179" s="267"/>
      <c r="QTG179" s="88"/>
      <c r="QTH179" s="267"/>
      <c r="QTI179" s="267"/>
      <c r="QTJ179" s="88"/>
      <c r="QTK179" s="89"/>
      <c r="QTL179" s="88"/>
      <c r="QTM179" s="267"/>
      <c r="QTN179" s="267"/>
      <c r="QTO179" s="267"/>
      <c r="QTP179" s="267"/>
      <c r="QTQ179" s="267"/>
      <c r="QTR179" s="267"/>
      <c r="QTS179" s="267"/>
      <c r="QTT179" s="267"/>
      <c r="QTU179" s="267"/>
      <c r="QTV179" s="267"/>
      <c r="QTW179" s="267"/>
      <c r="QTX179" s="267"/>
      <c r="QTY179" s="88"/>
      <c r="QTZ179" s="267"/>
      <c r="QUA179" s="267"/>
      <c r="QUB179" s="88"/>
      <c r="QUC179" s="89"/>
      <c r="QUD179" s="88"/>
      <c r="QUE179" s="267"/>
      <c r="QUF179" s="267"/>
      <c r="QUG179" s="267"/>
      <c r="QUH179" s="267"/>
      <c r="QUI179" s="267"/>
      <c r="QUJ179" s="267"/>
      <c r="QUK179" s="267"/>
      <c r="QUL179" s="267"/>
      <c r="QUM179" s="267"/>
      <c r="QUN179" s="267"/>
      <c r="QUO179" s="267"/>
      <c r="QUP179" s="267"/>
      <c r="QUQ179" s="88"/>
      <c r="QUR179" s="267"/>
      <c r="QUS179" s="267"/>
      <c r="QUT179" s="88"/>
      <c r="QUU179" s="89"/>
      <c r="QUV179" s="88"/>
      <c r="QUW179" s="267"/>
      <c r="QUX179" s="267"/>
      <c r="QUY179" s="267"/>
      <c r="QUZ179" s="267"/>
      <c r="QVA179" s="267"/>
      <c r="QVB179" s="267"/>
      <c r="QVC179" s="267"/>
      <c r="QVD179" s="267"/>
      <c r="QVE179" s="267"/>
      <c r="QVF179" s="267"/>
      <c r="QVG179" s="267"/>
      <c r="QVH179" s="267"/>
      <c r="QVI179" s="88"/>
      <c r="QVJ179" s="267"/>
      <c r="QVK179" s="267"/>
      <c r="QVL179" s="88"/>
      <c r="QVM179" s="89"/>
      <c r="QVN179" s="88"/>
      <c r="QVO179" s="267"/>
      <c r="QVP179" s="267"/>
      <c r="QVQ179" s="267"/>
      <c r="QVR179" s="267"/>
      <c r="QVS179" s="267"/>
      <c r="QVT179" s="267"/>
      <c r="QVU179" s="267"/>
      <c r="QVV179" s="267"/>
      <c r="QVW179" s="267"/>
      <c r="QVX179" s="267"/>
      <c r="QVY179" s="267"/>
      <c r="QVZ179" s="267"/>
      <c r="QWA179" s="88"/>
      <c r="QWB179" s="267"/>
      <c r="QWC179" s="267"/>
      <c r="QWD179" s="88"/>
      <c r="QWE179" s="89"/>
      <c r="QWF179" s="88"/>
      <c r="QWG179" s="267"/>
      <c r="QWH179" s="267"/>
      <c r="QWI179" s="267"/>
      <c r="QWJ179" s="267"/>
      <c r="QWK179" s="267"/>
      <c r="QWL179" s="267"/>
      <c r="QWM179" s="267"/>
      <c r="QWN179" s="267"/>
      <c r="QWO179" s="267"/>
      <c r="QWP179" s="267"/>
      <c r="QWQ179" s="267"/>
      <c r="QWR179" s="267"/>
      <c r="QWS179" s="88"/>
      <c r="QWT179" s="267"/>
      <c r="QWU179" s="267"/>
      <c r="QWV179" s="88"/>
      <c r="QWW179" s="89"/>
      <c r="QWX179" s="88"/>
      <c r="QWY179" s="267"/>
      <c r="QWZ179" s="267"/>
      <c r="QXA179" s="267"/>
      <c r="QXB179" s="267"/>
      <c r="QXC179" s="267"/>
      <c r="QXD179" s="267"/>
      <c r="QXE179" s="267"/>
      <c r="QXF179" s="267"/>
      <c r="QXG179" s="267"/>
      <c r="QXH179" s="267"/>
      <c r="QXI179" s="267"/>
      <c r="QXJ179" s="267"/>
      <c r="QXK179" s="88"/>
      <c r="QXL179" s="267"/>
      <c r="QXM179" s="267"/>
      <c r="QXN179" s="88"/>
      <c r="QXO179" s="89"/>
      <c r="QXP179" s="88"/>
      <c r="QXQ179" s="267"/>
      <c r="QXR179" s="267"/>
      <c r="QXS179" s="267"/>
      <c r="QXT179" s="267"/>
      <c r="QXU179" s="267"/>
      <c r="QXV179" s="267"/>
      <c r="QXW179" s="267"/>
      <c r="QXX179" s="267"/>
      <c r="QXY179" s="267"/>
      <c r="QXZ179" s="267"/>
      <c r="QYA179" s="267"/>
      <c r="QYB179" s="267"/>
      <c r="QYC179" s="88"/>
      <c r="QYD179" s="267"/>
      <c r="QYE179" s="267"/>
      <c r="QYF179" s="88"/>
      <c r="QYG179" s="89"/>
      <c r="QYH179" s="88"/>
      <c r="QYI179" s="267"/>
      <c r="QYJ179" s="267"/>
      <c r="QYK179" s="267"/>
      <c r="QYL179" s="267"/>
      <c r="QYM179" s="267"/>
      <c r="QYN179" s="267"/>
      <c r="QYO179" s="267"/>
      <c r="QYP179" s="267"/>
      <c r="QYQ179" s="267"/>
      <c r="QYR179" s="267"/>
      <c r="QYS179" s="267"/>
      <c r="QYT179" s="267"/>
      <c r="QYU179" s="88"/>
      <c r="QYV179" s="267"/>
      <c r="QYW179" s="267"/>
      <c r="QYX179" s="88"/>
      <c r="QYY179" s="89"/>
      <c r="QYZ179" s="88"/>
      <c r="QZA179" s="267"/>
      <c r="QZB179" s="267"/>
      <c r="QZC179" s="267"/>
      <c r="QZD179" s="267"/>
      <c r="QZE179" s="267"/>
      <c r="QZF179" s="267"/>
      <c r="QZG179" s="267"/>
      <c r="QZH179" s="267"/>
      <c r="QZI179" s="267"/>
      <c r="QZJ179" s="267"/>
      <c r="QZK179" s="267"/>
      <c r="QZL179" s="267"/>
      <c r="QZM179" s="88"/>
      <c r="QZN179" s="267"/>
      <c r="QZO179" s="267"/>
      <c r="QZP179" s="88"/>
      <c r="QZQ179" s="89"/>
      <c r="QZR179" s="88"/>
      <c r="QZS179" s="267"/>
      <c r="QZT179" s="267"/>
      <c r="QZU179" s="267"/>
      <c r="QZV179" s="267"/>
      <c r="QZW179" s="267"/>
      <c r="QZX179" s="267"/>
      <c r="QZY179" s="267"/>
      <c r="QZZ179" s="267"/>
      <c r="RAA179" s="267"/>
      <c r="RAB179" s="267"/>
      <c r="RAC179" s="267"/>
      <c r="RAD179" s="267"/>
      <c r="RAE179" s="88"/>
      <c r="RAF179" s="267"/>
      <c r="RAG179" s="267"/>
      <c r="RAH179" s="88"/>
      <c r="RAI179" s="89"/>
      <c r="RAJ179" s="88"/>
      <c r="RAK179" s="267"/>
      <c r="RAL179" s="267"/>
      <c r="RAM179" s="267"/>
      <c r="RAN179" s="267"/>
      <c r="RAO179" s="267"/>
      <c r="RAP179" s="267"/>
      <c r="RAQ179" s="267"/>
      <c r="RAR179" s="267"/>
      <c r="RAS179" s="267"/>
      <c r="RAT179" s="267"/>
      <c r="RAU179" s="267"/>
      <c r="RAV179" s="267"/>
      <c r="RAW179" s="88"/>
      <c r="RAX179" s="267"/>
      <c r="RAY179" s="267"/>
      <c r="RAZ179" s="88"/>
      <c r="RBA179" s="89"/>
      <c r="RBB179" s="88"/>
      <c r="RBC179" s="267"/>
      <c r="RBD179" s="267"/>
      <c r="RBE179" s="267"/>
      <c r="RBF179" s="267"/>
      <c r="RBG179" s="267"/>
      <c r="RBH179" s="267"/>
      <c r="RBI179" s="267"/>
      <c r="RBJ179" s="267"/>
      <c r="RBK179" s="267"/>
      <c r="RBL179" s="267"/>
      <c r="RBM179" s="267"/>
      <c r="RBN179" s="267"/>
      <c r="RBO179" s="88"/>
      <c r="RBP179" s="267"/>
      <c r="RBQ179" s="267"/>
      <c r="RBR179" s="88"/>
      <c r="RBS179" s="89"/>
      <c r="RBT179" s="88"/>
      <c r="RBU179" s="267"/>
      <c r="RBV179" s="267"/>
      <c r="RBW179" s="267"/>
      <c r="RBX179" s="267"/>
      <c r="RBY179" s="267"/>
      <c r="RBZ179" s="267"/>
      <c r="RCA179" s="267"/>
      <c r="RCB179" s="267"/>
      <c r="RCC179" s="267"/>
      <c r="RCD179" s="267"/>
      <c r="RCE179" s="267"/>
      <c r="RCF179" s="267"/>
      <c r="RCG179" s="88"/>
      <c r="RCH179" s="267"/>
      <c r="RCI179" s="267"/>
      <c r="RCJ179" s="88"/>
      <c r="RCK179" s="89"/>
      <c r="RCL179" s="88"/>
      <c r="RCM179" s="267"/>
      <c r="RCN179" s="267"/>
      <c r="RCO179" s="267"/>
      <c r="RCP179" s="267"/>
      <c r="RCQ179" s="267"/>
      <c r="RCR179" s="267"/>
      <c r="RCS179" s="267"/>
      <c r="RCT179" s="267"/>
      <c r="RCU179" s="267"/>
      <c r="RCV179" s="267"/>
      <c r="RCW179" s="267"/>
      <c r="RCX179" s="267"/>
      <c r="RCY179" s="88"/>
      <c r="RCZ179" s="267"/>
      <c r="RDA179" s="267"/>
      <c r="RDB179" s="88"/>
      <c r="RDC179" s="89"/>
      <c r="RDD179" s="88"/>
      <c r="RDE179" s="267"/>
      <c r="RDF179" s="267"/>
      <c r="RDG179" s="267"/>
      <c r="RDH179" s="267"/>
      <c r="RDI179" s="267"/>
      <c r="RDJ179" s="267"/>
      <c r="RDK179" s="267"/>
      <c r="RDL179" s="267"/>
      <c r="RDM179" s="267"/>
      <c r="RDN179" s="267"/>
      <c r="RDO179" s="267"/>
      <c r="RDP179" s="267"/>
      <c r="RDQ179" s="88"/>
      <c r="RDR179" s="267"/>
      <c r="RDS179" s="267"/>
      <c r="RDT179" s="88"/>
      <c r="RDU179" s="89"/>
      <c r="RDV179" s="88"/>
      <c r="RDW179" s="267"/>
      <c r="RDX179" s="267"/>
      <c r="RDY179" s="267"/>
      <c r="RDZ179" s="267"/>
      <c r="REA179" s="267"/>
      <c r="REB179" s="267"/>
      <c r="REC179" s="267"/>
      <c r="RED179" s="267"/>
      <c r="REE179" s="267"/>
      <c r="REF179" s="267"/>
      <c r="REG179" s="267"/>
      <c r="REH179" s="267"/>
      <c r="REI179" s="88"/>
      <c r="REJ179" s="267"/>
      <c r="REK179" s="267"/>
      <c r="REL179" s="88"/>
      <c r="REM179" s="89"/>
      <c r="REN179" s="88"/>
      <c r="REO179" s="267"/>
      <c r="REP179" s="267"/>
      <c r="REQ179" s="267"/>
      <c r="RER179" s="267"/>
      <c r="RES179" s="267"/>
      <c r="RET179" s="267"/>
      <c r="REU179" s="267"/>
      <c r="REV179" s="267"/>
      <c r="REW179" s="267"/>
      <c r="REX179" s="267"/>
      <c r="REY179" s="267"/>
      <c r="REZ179" s="267"/>
      <c r="RFA179" s="88"/>
      <c r="RFB179" s="267"/>
      <c r="RFC179" s="267"/>
      <c r="RFD179" s="88"/>
      <c r="RFE179" s="89"/>
      <c r="RFF179" s="88"/>
      <c r="RFG179" s="267"/>
      <c r="RFH179" s="267"/>
      <c r="RFI179" s="267"/>
      <c r="RFJ179" s="267"/>
      <c r="RFK179" s="267"/>
      <c r="RFL179" s="267"/>
      <c r="RFM179" s="267"/>
      <c r="RFN179" s="267"/>
      <c r="RFO179" s="267"/>
      <c r="RFP179" s="267"/>
      <c r="RFQ179" s="267"/>
      <c r="RFR179" s="267"/>
      <c r="RFS179" s="88"/>
      <c r="RFT179" s="267"/>
      <c r="RFU179" s="267"/>
      <c r="RFV179" s="88"/>
      <c r="RFW179" s="89"/>
      <c r="RFX179" s="88"/>
      <c r="RFY179" s="267"/>
      <c r="RFZ179" s="267"/>
      <c r="RGA179" s="267"/>
      <c r="RGB179" s="267"/>
      <c r="RGC179" s="267"/>
      <c r="RGD179" s="267"/>
      <c r="RGE179" s="267"/>
      <c r="RGF179" s="267"/>
      <c r="RGG179" s="267"/>
      <c r="RGH179" s="267"/>
      <c r="RGI179" s="267"/>
      <c r="RGJ179" s="267"/>
      <c r="RGK179" s="88"/>
      <c r="RGL179" s="267"/>
      <c r="RGM179" s="267"/>
      <c r="RGN179" s="88"/>
      <c r="RGO179" s="89"/>
      <c r="RGP179" s="88"/>
      <c r="RGQ179" s="267"/>
      <c r="RGR179" s="267"/>
      <c r="RGS179" s="267"/>
      <c r="RGT179" s="267"/>
      <c r="RGU179" s="267"/>
      <c r="RGV179" s="267"/>
      <c r="RGW179" s="267"/>
      <c r="RGX179" s="267"/>
      <c r="RGY179" s="267"/>
      <c r="RGZ179" s="267"/>
      <c r="RHA179" s="267"/>
      <c r="RHB179" s="267"/>
      <c r="RHC179" s="88"/>
      <c r="RHD179" s="267"/>
      <c r="RHE179" s="267"/>
      <c r="RHF179" s="88"/>
      <c r="RHG179" s="89"/>
      <c r="RHH179" s="88"/>
      <c r="RHI179" s="267"/>
      <c r="RHJ179" s="267"/>
      <c r="RHK179" s="267"/>
      <c r="RHL179" s="267"/>
      <c r="RHM179" s="267"/>
      <c r="RHN179" s="267"/>
      <c r="RHO179" s="267"/>
      <c r="RHP179" s="267"/>
      <c r="RHQ179" s="267"/>
      <c r="RHR179" s="267"/>
      <c r="RHS179" s="267"/>
      <c r="RHT179" s="267"/>
      <c r="RHU179" s="88"/>
      <c r="RHV179" s="267"/>
      <c r="RHW179" s="267"/>
      <c r="RHX179" s="88"/>
      <c r="RHY179" s="89"/>
      <c r="RHZ179" s="88"/>
      <c r="RIA179" s="267"/>
      <c r="RIB179" s="267"/>
      <c r="RIC179" s="267"/>
      <c r="RID179" s="267"/>
      <c r="RIE179" s="267"/>
      <c r="RIF179" s="267"/>
      <c r="RIG179" s="267"/>
      <c r="RIH179" s="267"/>
      <c r="RII179" s="267"/>
      <c r="RIJ179" s="267"/>
      <c r="RIK179" s="267"/>
      <c r="RIL179" s="267"/>
      <c r="RIM179" s="88"/>
      <c r="RIN179" s="267"/>
      <c r="RIO179" s="267"/>
      <c r="RIP179" s="88"/>
      <c r="RIQ179" s="89"/>
      <c r="RIR179" s="88"/>
      <c r="RIS179" s="267"/>
      <c r="RIT179" s="267"/>
      <c r="RIU179" s="267"/>
      <c r="RIV179" s="267"/>
      <c r="RIW179" s="267"/>
      <c r="RIX179" s="267"/>
      <c r="RIY179" s="267"/>
      <c r="RIZ179" s="267"/>
      <c r="RJA179" s="267"/>
      <c r="RJB179" s="267"/>
      <c r="RJC179" s="267"/>
      <c r="RJD179" s="267"/>
      <c r="RJE179" s="88"/>
      <c r="RJF179" s="267"/>
      <c r="RJG179" s="267"/>
      <c r="RJH179" s="88"/>
      <c r="RJI179" s="89"/>
      <c r="RJJ179" s="88"/>
      <c r="RJK179" s="267"/>
      <c r="RJL179" s="267"/>
      <c r="RJM179" s="267"/>
      <c r="RJN179" s="267"/>
      <c r="RJO179" s="267"/>
      <c r="RJP179" s="267"/>
      <c r="RJQ179" s="267"/>
      <c r="RJR179" s="267"/>
      <c r="RJS179" s="267"/>
      <c r="RJT179" s="267"/>
      <c r="RJU179" s="267"/>
      <c r="RJV179" s="267"/>
      <c r="RJW179" s="88"/>
      <c r="RJX179" s="267"/>
      <c r="RJY179" s="267"/>
      <c r="RJZ179" s="88"/>
      <c r="RKA179" s="89"/>
      <c r="RKB179" s="88"/>
      <c r="RKC179" s="267"/>
      <c r="RKD179" s="267"/>
      <c r="RKE179" s="267"/>
      <c r="RKF179" s="267"/>
      <c r="RKG179" s="267"/>
      <c r="RKH179" s="267"/>
      <c r="RKI179" s="267"/>
      <c r="RKJ179" s="267"/>
      <c r="RKK179" s="267"/>
      <c r="RKL179" s="267"/>
      <c r="RKM179" s="267"/>
      <c r="RKN179" s="267"/>
      <c r="RKO179" s="88"/>
      <c r="RKP179" s="267"/>
      <c r="RKQ179" s="267"/>
      <c r="RKR179" s="88"/>
      <c r="RKS179" s="89"/>
      <c r="RKT179" s="88"/>
      <c r="RKU179" s="267"/>
      <c r="RKV179" s="267"/>
      <c r="RKW179" s="267"/>
      <c r="RKX179" s="267"/>
      <c r="RKY179" s="267"/>
      <c r="RKZ179" s="267"/>
      <c r="RLA179" s="267"/>
      <c r="RLB179" s="267"/>
      <c r="RLC179" s="267"/>
      <c r="RLD179" s="267"/>
      <c r="RLE179" s="267"/>
      <c r="RLF179" s="267"/>
      <c r="RLG179" s="88"/>
      <c r="RLH179" s="267"/>
      <c r="RLI179" s="267"/>
      <c r="RLJ179" s="88"/>
      <c r="RLK179" s="89"/>
      <c r="RLL179" s="88"/>
      <c r="RLM179" s="267"/>
      <c r="RLN179" s="267"/>
      <c r="RLO179" s="267"/>
      <c r="RLP179" s="267"/>
      <c r="RLQ179" s="267"/>
      <c r="RLR179" s="267"/>
      <c r="RLS179" s="267"/>
      <c r="RLT179" s="267"/>
      <c r="RLU179" s="267"/>
      <c r="RLV179" s="267"/>
      <c r="RLW179" s="267"/>
      <c r="RLX179" s="267"/>
      <c r="RLY179" s="88"/>
      <c r="RLZ179" s="267"/>
      <c r="RMA179" s="267"/>
      <c r="RMB179" s="88"/>
      <c r="RMC179" s="89"/>
      <c r="RMD179" s="88"/>
      <c r="RME179" s="267"/>
      <c r="RMF179" s="267"/>
      <c r="RMG179" s="267"/>
      <c r="RMH179" s="267"/>
      <c r="RMI179" s="267"/>
      <c r="RMJ179" s="267"/>
      <c r="RMK179" s="267"/>
      <c r="RML179" s="267"/>
      <c r="RMM179" s="267"/>
      <c r="RMN179" s="267"/>
      <c r="RMO179" s="267"/>
      <c r="RMP179" s="267"/>
      <c r="RMQ179" s="88"/>
      <c r="RMR179" s="267"/>
      <c r="RMS179" s="267"/>
      <c r="RMT179" s="88"/>
      <c r="RMU179" s="89"/>
      <c r="RMV179" s="88"/>
      <c r="RMW179" s="267"/>
      <c r="RMX179" s="267"/>
      <c r="RMY179" s="267"/>
      <c r="RMZ179" s="267"/>
      <c r="RNA179" s="267"/>
      <c r="RNB179" s="267"/>
      <c r="RNC179" s="267"/>
      <c r="RND179" s="267"/>
      <c r="RNE179" s="267"/>
      <c r="RNF179" s="267"/>
      <c r="RNG179" s="267"/>
      <c r="RNH179" s="267"/>
      <c r="RNI179" s="88"/>
      <c r="RNJ179" s="267"/>
      <c r="RNK179" s="267"/>
      <c r="RNL179" s="88"/>
      <c r="RNM179" s="89"/>
      <c r="RNN179" s="88"/>
      <c r="RNO179" s="267"/>
      <c r="RNP179" s="267"/>
      <c r="RNQ179" s="267"/>
      <c r="RNR179" s="267"/>
      <c r="RNS179" s="267"/>
      <c r="RNT179" s="267"/>
      <c r="RNU179" s="267"/>
      <c r="RNV179" s="267"/>
      <c r="RNW179" s="267"/>
      <c r="RNX179" s="267"/>
      <c r="RNY179" s="267"/>
      <c r="RNZ179" s="267"/>
      <c r="ROA179" s="88"/>
      <c r="ROB179" s="267"/>
      <c r="ROC179" s="267"/>
      <c r="ROD179" s="88"/>
      <c r="ROE179" s="89"/>
      <c r="ROF179" s="88"/>
      <c r="ROG179" s="267"/>
      <c r="ROH179" s="267"/>
      <c r="ROI179" s="267"/>
      <c r="ROJ179" s="267"/>
      <c r="ROK179" s="267"/>
      <c r="ROL179" s="267"/>
      <c r="ROM179" s="267"/>
      <c r="RON179" s="267"/>
      <c r="ROO179" s="267"/>
      <c r="ROP179" s="267"/>
      <c r="ROQ179" s="267"/>
      <c r="ROR179" s="267"/>
      <c r="ROS179" s="88"/>
      <c r="ROT179" s="267"/>
      <c r="ROU179" s="267"/>
      <c r="ROV179" s="88"/>
      <c r="ROW179" s="89"/>
      <c r="ROX179" s="88"/>
      <c r="ROY179" s="267"/>
      <c r="ROZ179" s="267"/>
      <c r="RPA179" s="267"/>
      <c r="RPB179" s="267"/>
      <c r="RPC179" s="267"/>
      <c r="RPD179" s="267"/>
      <c r="RPE179" s="267"/>
      <c r="RPF179" s="267"/>
      <c r="RPG179" s="267"/>
      <c r="RPH179" s="267"/>
      <c r="RPI179" s="267"/>
      <c r="RPJ179" s="267"/>
      <c r="RPK179" s="88"/>
      <c r="RPL179" s="267"/>
      <c r="RPM179" s="267"/>
      <c r="RPN179" s="88"/>
      <c r="RPO179" s="89"/>
      <c r="RPP179" s="88"/>
      <c r="RPQ179" s="267"/>
      <c r="RPR179" s="267"/>
      <c r="RPS179" s="267"/>
      <c r="RPT179" s="267"/>
      <c r="RPU179" s="267"/>
      <c r="RPV179" s="267"/>
      <c r="RPW179" s="267"/>
      <c r="RPX179" s="267"/>
      <c r="RPY179" s="267"/>
      <c r="RPZ179" s="267"/>
      <c r="RQA179" s="267"/>
      <c r="RQB179" s="267"/>
      <c r="RQC179" s="88"/>
      <c r="RQD179" s="267"/>
      <c r="RQE179" s="267"/>
      <c r="RQF179" s="88"/>
      <c r="RQG179" s="89"/>
      <c r="RQH179" s="88"/>
      <c r="RQI179" s="267"/>
      <c r="RQJ179" s="267"/>
      <c r="RQK179" s="267"/>
      <c r="RQL179" s="267"/>
      <c r="RQM179" s="267"/>
      <c r="RQN179" s="267"/>
      <c r="RQO179" s="267"/>
      <c r="RQP179" s="267"/>
      <c r="RQQ179" s="267"/>
      <c r="RQR179" s="267"/>
      <c r="RQS179" s="267"/>
      <c r="RQT179" s="267"/>
      <c r="RQU179" s="88"/>
      <c r="RQV179" s="267"/>
      <c r="RQW179" s="267"/>
      <c r="RQX179" s="88"/>
      <c r="RQY179" s="89"/>
      <c r="RQZ179" s="88"/>
      <c r="RRA179" s="267"/>
      <c r="RRB179" s="267"/>
      <c r="RRC179" s="267"/>
      <c r="RRD179" s="267"/>
      <c r="RRE179" s="267"/>
      <c r="RRF179" s="267"/>
      <c r="RRG179" s="267"/>
      <c r="RRH179" s="267"/>
      <c r="RRI179" s="267"/>
      <c r="RRJ179" s="267"/>
      <c r="RRK179" s="267"/>
      <c r="RRL179" s="267"/>
      <c r="RRM179" s="88"/>
      <c r="RRN179" s="267"/>
      <c r="RRO179" s="267"/>
      <c r="RRP179" s="88"/>
      <c r="RRQ179" s="89"/>
      <c r="RRR179" s="88"/>
      <c r="RRS179" s="267"/>
      <c r="RRT179" s="267"/>
      <c r="RRU179" s="267"/>
      <c r="RRV179" s="267"/>
      <c r="RRW179" s="267"/>
      <c r="RRX179" s="267"/>
      <c r="RRY179" s="267"/>
      <c r="RRZ179" s="267"/>
      <c r="RSA179" s="267"/>
      <c r="RSB179" s="267"/>
      <c r="RSC179" s="267"/>
      <c r="RSD179" s="267"/>
      <c r="RSE179" s="88"/>
      <c r="RSF179" s="267"/>
      <c r="RSG179" s="267"/>
      <c r="RSH179" s="88"/>
      <c r="RSI179" s="89"/>
      <c r="RSJ179" s="88"/>
      <c r="RSK179" s="267"/>
      <c r="RSL179" s="267"/>
      <c r="RSM179" s="267"/>
      <c r="RSN179" s="267"/>
      <c r="RSO179" s="267"/>
      <c r="RSP179" s="267"/>
      <c r="RSQ179" s="267"/>
      <c r="RSR179" s="267"/>
      <c r="RSS179" s="267"/>
      <c r="RST179" s="267"/>
      <c r="RSU179" s="267"/>
      <c r="RSV179" s="267"/>
      <c r="RSW179" s="88"/>
      <c r="RSX179" s="267"/>
      <c r="RSY179" s="267"/>
      <c r="RSZ179" s="88"/>
      <c r="RTA179" s="89"/>
      <c r="RTB179" s="88"/>
      <c r="RTC179" s="267"/>
      <c r="RTD179" s="267"/>
      <c r="RTE179" s="267"/>
      <c r="RTF179" s="267"/>
      <c r="RTG179" s="267"/>
      <c r="RTH179" s="267"/>
      <c r="RTI179" s="267"/>
      <c r="RTJ179" s="267"/>
      <c r="RTK179" s="267"/>
      <c r="RTL179" s="267"/>
      <c r="RTM179" s="267"/>
      <c r="RTN179" s="267"/>
      <c r="RTO179" s="88"/>
      <c r="RTP179" s="267"/>
      <c r="RTQ179" s="267"/>
      <c r="RTR179" s="88"/>
      <c r="RTS179" s="89"/>
      <c r="RTT179" s="88"/>
      <c r="RTU179" s="267"/>
      <c r="RTV179" s="267"/>
      <c r="RTW179" s="267"/>
      <c r="RTX179" s="267"/>
      <c r="RTY179" s="267"/>
      <c r="RTZ179" s="267"/>
      <c r="RUA179" s="267"/>
      <c r="RUB179" s="267"/>
      <c r="RUC179" s="267"/>
      <c r="RUD179" s="267"/>
      <c r="RUE179" s="267"/>
      <c r="RUF179" s="267"/>
      <c r="RUG179" s="88"/>
      <c r="RUH179" s="267"/>
      <c r="RUI179" s="267"/>
      <c r="RUJ179" s="88"/>
      <c r="RUK179" s="89"/>
      <c r="RUL179" s="88"/>
      <c r="RUM179" s="267"/>
      <c r="RUN179" s="267"/>
      <c r="RUO179" s="267"/>
      <c r="RUP179" s="267"/>
      <c r="RUQ179" s="267"/>
      <c r="RUR179" s="267"/>
      <c r="RUS179" s="267"/>
      <c r="RUT179" s="267"/>
      <c r="RUU179" s="267"/>
      <c r="RUV179" s="267"/>
      <c r="RUW179" s="267"/>
      <c r="RUX179" s="267"/>
      <c r="RUY179" s="88"/>
      <c r="RUZ179" s="267"/>
      <c r="RVA179" s="267"/>
      <c r="RVB179" s="88"/>
      <c r="RVC179" s="89"/>
      <c r="RVD179" s="88"/>
      <c r="RVE179" s="267"/>
      <c r="RVF179" s="267"/>
      <c r="RVG179" s="267"/>
      <c r="RVH179" s="267"/>
      <c r="RVI179" s="267"/>
      <c r="RVJ179" s="267"/>
      <c r="RVK179" s="267"/>
      <c r="RVL179" s="267"/>
      <c r="RVM179" s="267"/>
      <c r="RVN179" s="267"/>
      <c r="RVO179" s="267"/>
      <c r="RVP179" s="267"/>
      <c r="RVQ179" s="88"/>
      <c r="RVR179" s="267"/>
      <c r="RVS179" s="267"/>
      <c r="RVT179" s="88"/>
      <c r="RVU179" s="89"/>
      <c r="RVV179" s="88"/>
      <c r="RVW179" s="267"/>
      <c r="RVX179" s="267"/>
      <c r="RVY179" s="267"/>
      <c r="RVZ179" s="267"/>
      <c r="RWA179" s="267"/>
      <c r="RWB179" s="267"/>
      <c r="RWC179" s="267"/>
      <c r="RWD179" s="267"/>
      <c r="RWE179" s="267"/>
      <c r="RWF179" s="267"/>
      <c r="RWG179" s="267"/>
      <c r="RWH179" s="267"/>
      <c r="RWI179" s="88"/>
      <c r="RWJ179" s="267"/>
      <c r="RWK179" s="267"/>
      <c r="RWL179" s="88"/>
      <c r="RWM179" s="89"/>
      <c r="RWN179" s="88"/>
      <c r="RWO179" s="267"/>
      <c r="RWP179" s="267"/>
      <c r="RWQ179" s="267"/>
      <c r="RWR179" s="267"/>
      <c r="RWS179" s="267"/>
      <c r="RWT179" s="267"/>
      <c r="RWU179" s="267"/>
      <c r="RWV179" s="267"/>
      <c r="RWW179" s="267"/>
      <c r="RWX179" s="267"/>
      <c r="RWY179" s="267"/>
      <c r="RWZ179" s="267"/>
      <c r="RXA179" s="88"/>
      <c r="RXB179" s="267"/>
      <c r="RXC179" s="267"/>
      <c r="RXD179" s="88"/>
      <c r="RXE179" s="89"/>
      <c r="RXF179" s="88"/>
      <c r="RXG179" s="267"/>
      <c r="RXH179" s="267"/>
      <c r="RXI179" s="267"/>
      <c r="RXJ179" s="267"/>
      <c r="RXK179" s="267"/>
      <c r="RXL179" s="267"/>
      <c r="RXM179" s="267"/>
      <c r="RXN179" s="267"/>
      <c r="RXO179" s="267"/>
      <c r="RXP179" s="267"/>
      <c r="RXQ179" s="267"/>
      <c r="RXR179" s="267"/>
      <c r="RXS179" s="88"/>
      <c r="RXT179" s="267"/>
      <c r="RXU179" s="267"/>
      <c r="RXV179" s="88"/>
      <c r="RXW179" s="89"/>
      <c r="RXX179" s="88"/>
      <c r="RXY179" s="267"/>
      <c r="RXZ179" s="267"/>
      <c r="RYA179" s="267"/>
      <c r="RYB179" s="267"/>
      <c r="RYC179" s="267"/>
      <c r="RYD179" s="267"/>
      <c r="RYE179" s="267"/>
      <c r="RYF179" s="267"/>
      <c r="RYG179" s="267"/>
      <c r="RYH179" s="267"/>
      <c r="RYI179" s="267"/>
      <c r="RYJ179" s="267"/>
      <c r="RYK179" s="88"/>
      <c r="RYL179" s="267"/>
      <c r="RYM179" s="267"/>
      <c r="RYN179" s="88"/>
      <c r="RYO179" s="89"/>
      <c r="RYP179" s="88"/>
      <c r="RYQ179" s="267"/>
      <c r="RYR179" s="267"/>
      <c r="RYS179" s="267"/>
      <c r="RYT179" s="267"/>
      <c r="RYU179" s="267"/>
      <c r="RYV179" s="267"/>
      <c r="RYW179" s="267"/>
      <c r="RYX179" s="267"/>
      <c r="RYY179" s="267"/>
      <c r="RYZ179" s="267"/>
      <c r="RZA179" s="267"/>
      <c r="RZB179" s="267"/>
      <c r="RZC179" s="88"/>
      <c r="RZD179" s="267"/>
      <c r="RZE179" s="267"/>
      <c r="RZF179" s="88"/>
      <c r="RZG179" s="89"/>
      <c r="RZH179" s="88"/>
      <c r="RZI179" s="267"/>
      <c r="RZJ179" s="267"/>
      <c r="RZK179" s="267"/>
      <c r="RZL179" s="267"/>
      <c r="RZM179" s="267"/>
      <c r="RZN179" s="267"/>
      <c r="RZO179" s="267"/>
      <c r="RZP179" s="267"/>
      <c r="RZQ179" s="267"/>
      <c r="RZR179" s="267"/>
      <c r="RZS179" s="267"/>
      <c r="RZT179" s="267"/>
      <c r="RZU179" s="88"/>
      <c r="RZV179" s="267"/>
      <c r="RZW179" s="267"/>
      <c r="RZX179" s="88"/>
      <c r="RZY179" s="89"/>
      <c r="RZZ179" s="88"/>
      <c r="SAA179" s="267"/>
      <c r="SAB179" s="267"/>
      <c r="SAC179" s="267"/>
      <c r="SAD179" s="267"/>
      <c r="SAE179" s="267"/>
      <c r="SAF179" s="267"/>
      <c r="SAG179" s="267"/>
      <c r="SAH179" s="267"/>
      <c r="SAI179" s="267"/>
      <c r="SAJ179" s="267"/>
      <c r="SAK179" s="267"/>
      <c r="SAL179" s="267"/>
      <c r="SAM179" s="88"/>
      <c r="SAN179" s="267"/>
      <c r="SAO179" s="267"/>
      <c r="SAP179" s="88"/>
      <c r="SAQ179" s="89"/>
      <c r="SAR179" s="88"/>
      <c r="SAS179" s="267"/>
      <c r="SAT179" s="267"/>
      <c r="SAU179" s="267"/>
      <c r="SAV179" s="267"/>
      <c r="SAW179" s="267"/>
      <c r="SAX179" s="267"/>
      <c r="SAY179" s="267"/>
      <c r="SAZ179" s="267"/>
      <c r="SBA179" s="267"/>
      <c r="SBB179" s="267"/>
      <c r="SBC179" s="267"/>
      <c r="SBD179" s="267"/>
      <c r="SBE179" s="88"/>
      <c r="SBF179" s="267"/>
      <c r="SBG179" s="267"/>
      <c r="SBH179" s="88"/>
      <c r="SBI179" s="89"/>
      <c r="SBJ179" s="88"/>
      <c r="SBK179" s="267"/>
      <c r="SBL179" s="267"/>
      <c r="SBM179" s="267"/>
      <c r="SBN179" s="267"/>
      <c r="SBO179" s="267"/>
      <c r="SBP179" s="267"/>
      <c r="SBQ179" s="267"/>
      <c r="SBR179" s="267"/>
      <c r="SBS179" s="267"/>
      <c r="SBT179" s="267"/>
      <c r="SBU179" s="267"/>
      <c r="SBV179" s="267"/>
      <c r="SBW179" s="88"/>
      <c r="SBX179" s="267"/>
      <c r="SBY179" s="267"/>
      <c r="SBZ179" s="88"/>
      <c r="SCA179" s="89"/>
      <c r="SCB179" s="88"/>
      <c r="SCC179" s="267"/>
      <c r="SCD179" s="267"/>
      <c r="SCE179" s="267"/>
      <c r="SCF179" s="267"/>
      <c r="SCG179" s="267"/>
      <c r="SCH179" s="267"/>
      <c r="SCI179" s="267"/>
      <c r="SCJ179" s="267"/>
      <c r="SCK179" s="267"/>
      <c r="SCL179" s="267"/>
      <c r="SCM179" s="267"/>
      <c r="SCN179" s="267"/>
      <c r="SCO179" s="88"/>
      <c r="SCP179" s="267"/>
      <c r="SCQ179" s="267"/>
      <c r="SCR179" s="88"/>
      <c r="SCS179" s="89"/>
      <c r="SCT179" s="88"/>
      <c r="SCU179" s="267"/>
      <c r="SCV179" s="267"/>
      <c r="SCW179" s="267"/>
      <c r="SCX179" s="267"/>
      <c r="SCY179" s="267"/>
      <c r="SCZ179" s="267"/>
      <c r="SDA179" s="267"/>
      <c r="SDB179" s="267"/>
      <c r="SDC179" s="267"/>
      <c r="SDD179" s="267"/>
      <c r="SDE179" s="267"/>
      <c r="SDF179" s="267"/>
      <c r="SDG179" s="88"/>
      <c r="SDH179" s="267"/>
      <c r="SDI179" s="267"/>
      <c r="SDJ179" s="88"/>
      <c r="SDK179" s="89"/>
      <c r="SDL179" s="88"/>
      <c r="SDM179" s="267"/>
      <c r="SDN179" s="267"/>
      <c r="SDO179" s="267"/>
      <c r="SDP179" s="267"/>
      <c r="SDQ179" s="267"/>
      <c r="SDR179" s="267"/>
      <c r="SDS179" s="267"/>
      <c r="SDT179" s="267"/>
      <c r="SDU179" s="267"/>
      <c r="SDV179" s="267"/>
      <c r="SDW179" s="267"/>
      <c r="SDX179" s="267"/>
      <c r="SDY179" s="88"/>
      <c r="SDZ179" s="267"/>
      <c r="SEA179" s="267"/>
      <c r="SEB179" s="88"/>
      <c r="SEC179" s="89"/>
      <c r="SED179" s="88"/>
      <c r="SEE179" s="267"/>
      <c r="SEF179" s="267"/>
      <c r="SEG179" s="267"/>
      <c r="SEH179" s="267"/>
      <c r="SEI179" s="267"/>
      <c r="SEJ179" s="267"/>
      <c r="SEK179" s="267"/>
      <c r="SEL179" s="267"/>
      <c r="SEM179" s="267"/>
      <c r="SEN179" s="267"/>
      <c r="SEO179" s="267"/>
      <c r="SEP179" s="267"/>
      <c r="SEQ179" s="88"/>
      <c r="SER179" s="267"/>
      <c r="SES179" s="267"/>
      <c r="SET179" s="88"/>
      <c r="SEU179" s="89"/>
      <c r="SEV179" s="88"/>
      <c r="SEW179" s="267"/>
      <c r="SEX179" s="267"/>
      <c r="SEY179" s="267"/>
      <c r="SEZ179" s="267"/>
      <c r="SFA179" s="267"/>
      <c r="SFB179" s="267"/>
      <c r="SFC179" s="267"/>
      <c r="SFD179" s="267"/>
      <c r="SFE179" s="267"/>
      <c r="SFF179" s="267"/>
      <c r="SFG179" s="267"/>
      <c r="SFH179" s="267"/>
      <c r="SFI179" s="88"/>
      <c r="SFJ179" s="267"/>
      <c r="SFK179" s="267"/>
      <c r="SFL179" s="88"/>
      <c r="SFM179" s="89"/>
      <c r="SFN179" s="88"/>
      <c r="SFO179" s="267"/>
      <c r="SFP179" s="267"/>
      <c r="SFQ179" s="267"/>
      <c r="SFR179" s="267"/>
      <c r="SFS179" s="267"/>
      <c r="SFT179" s="267"/>
      <c r="SFU179" s="267"/>
      <c r="SFV179" s="267"/>
      <c r="SFW179" s="267"/>
      <c r="SFX179" s="267"/>
      <c r="SFY179" s="267"/>
      <c r="SFZ179" s="267"/>
      <c r="SGA179" s="88"/>
      <c r="SGB179" s="267"/>
      <c r="SGC179" s="267"/>
      <c r="SGD179" s="88"/>
      <c r="SGE179" s="89"/>
      <c r="SGF179" s="88"/>
      <c r="SGG179" s="267"/>
      <c r="SGH179" s="267"/>
      <c r="SGI179" s="267"/>
      <c r="SGJ179" s="267"/>
      <c r="SGK179" s="267"/>
      <c r="SGL179" s="267"/>
      <c r="SGM179" s="267"/>
      <c r="SGN179" s="267"/>
      <c r="SGO179" s="267"/>
      <c r="SGP179" s="267"/>
      <c r="SGQ179" s="267"/>
      <c r="SGR179" s="267"/>
      <c r="SGS179" s="88"/>
      <c r="SGT179" s="267"/>
      <c r="SGU179" s="267"/>
      <c r="SGV179" s="88"/>
      <c r="SGW179" s="89"/>
      <c r="SGX179" s="88"/>
      <c r="SGY179" s="267"/>
      <c r="SGZ179" s="267"/>
      <c r="SHA179" s="267"/>
      <c r="SHB179" s="267"/>
      <c r="SHC179" s="267"/>
      <c r="SHD179" s="267"/>
      <c r="SHE179" s="267"/>
      <c r="SHF179" s="267"/>
      <c r="SHG179" s="267"/>
      <c r="SHH179" s="267"/>
      <c r="SHI179" s="267"/>
      <c r="SHJ179" s="267"/>
      <c r="SHK179" s="88"/>
      <c r="SHL179" s="267"/>
      <c r="SHM179" s="267"/>
      <c r="SHN179" s="88"/>
      <c r="SHO179" s="89"/>
      <c r="SHP179" s="88"/>
      <c r="SHQ179" s="267"/>
      <c r="SHR179" s="267"/>
      <c r="SHS179" s="267"/>
      <c r="SHT179" s="267"/>
      <c r="SHU179" s="267"/>
      <c r="SHV179" s="267"/>
      <c r="SHW179" s="267"/>
      <c r="SHX179" s="267"/>
      <c r="SHY179" s="267"/>
      <c r="SHZ179" s="267"/>
      <c r="SIA179" s="267"/>
      <c r="SIB179" s="267"/>
      <c r="SIC179" s="88"/>
      <c r="SID179" s="267"/>
      <c r="SIE179" s="267"/>
      <c r="SIF179" s="88"/>
      <c r="SIG179" s="89"/>
      <c r="SIH179" s="88"/>
      <c r="SII179" s="267"/>
      <c r="SIJ179" s="267"/>
      <c r="SIK179" s="267"/>
      <c r="SIL179" s="267"/>
      <c r="SIM179" s="267"/>
      <c r="SIN179" s="267"/>
      <c r="SIO179" s="267"/>
      <c r="SIP179" s="267"/>
      <c r="SIQ179" s="267"/>
      <c r="SIR179" s="267"/>
      <c r="SIS179" s="267"/>
      <c r="SIT179" s="267"/>
      <c r="SIU179" s="88"/>
      <c r="SIV179" s="267"/>
      <c r="SIW179" s="267"/>
      <c r="SIX179" s="88"/>
      <c r="SIY179" s="89"/>
      <c r="SIZ179" s="88"/>
      <c r="SJA179" s="267"/>
      <c r="SJB179" s="267"/>
      <c r="SJC179" s="267"/>
      <c r="SJD179" s="267"/>
      <c r="SJE179" s="267"/>
      <c r="SJF179" s="267"/>
      <c r="SJG179" s="267"/>
      <c r="SJH179" s="267"/>
      <c r="SJI179" s="267"/>
      <c r="SJJ179" s="267"/>
      <c r="SJK179" s="267"/>
      <c r="SJL179" s="267"/>
      <c r="SJM179" s="88"/>
      <c r="SJN179" s="267"/>
      <c r="SJO179" s="267"/>
      <c r="SJP179" s="88"/>
      <c r="SJQ179" s="89"/>
      <c r="SJR179" s="88"/>
      <c r="SJS179" s="267"/>
      <c r="SJT179" s="267"/>
      <c r="SJU179" s="267"/>
      <c r="SJV179" s="267"/>
      <c r="SJW179" s="267"/>
      <c r="SJX179" s="267"/>
      <c r="SJY179" s="267"/>
      <c r="SJZ179" s="267"/>
      <c r="SKA179" s="267"/>
      <c r="SKB179" s="267"/>
      <c r="SKC179" s="267"/>
      <c r="SKD179" s="267"/>
      <c r="SKE179" s="88"/>
      <c r="SKF179" s="267"/>
      <c r="SKG179" s="267"/>
      <c r="SKH179" s="88"/>
      <c r="SKI179" s="89"/>
      <c r="SKJ179" s="88"/>
      <c r="SKK179" s="267"/>
      <c r="SKL179" s="267"/>
      <c r="SKM179" s="267"/>
      <c r="SKN179" s="267"/>
      <c r="SKO179" s="267"/>
      <c r="SKP179" s="267"/>
      <c r="SKQ179" s="267"/>
      <c r="SKR179" s="267"/>
      <c r="SKS179" s="267"/>
      <c r="SKT179" s="267"/>
      <c r="SKU179" s="267"/>
      <c r="SKV179" s="267"/>
      <c r="SKW179" s="88"/>
      <c r="SKX179" s="267"/>
      <c r="SKY179" s="267"/>
      <c r="SKZ179" s="88"/>
      <c r="SLA179" s="89"/>
      <c r="SLB179" s="88"/>
      <c r="SLC179" s="267"/>
      <c r="SLD179" s="267"/>
      <c r="SLE179" s="267"/>
      <c r="SLF179" s="267"/>
      <c r="SLG179" s="267"/>
      <c r="SLH179" s="267"/>
      <c r="SLI179" s="267"/>
      <c r="SLJ179" s="267"/>
      <c r="SLK179" s="267"/>
      <c r="SLL179" s="267"/>
      <c r="SLM179" s="267"/>
      <c r="SLN179" s="267"/>
      <c r="SLO179" s="88"/>
      <c r="SLP179" s="267"/>
      <c r="SLQ179" s="267"/>
      <c r="SLR179" s="88"/>
      <c r="SLS179" s="89"/>
      <c r="SLT179" s="88"/>
      <c r="SLU179" s="267"/>
      <c r="SLV179" s="267"/>
      <c r="SLW179" s="267"/>
      <c r="SLX179" s="267"/>
      <c r="SLY179" s="267"/>
      <c r="SLZ179" s="267"/>
      <c r="SMA179" s="267"/>
      <c r="SMB179" s="267"/>
      <c r="SMC179" s="267"/>
      <c r="SMD179" s="267"/>
      <c r="SME179" s="267"/>
      <c r="SMF179" s="267"/>
      <c r="SMG179" s="88"/>
      <c r="SMH179" s="267"/>
      <c r="SMI179" s="267"/>
      <c r="SMJ179" s="88"/>
      <c r="SMK179" s="89"/>
      <c r="SML179" s="88"/>
      <c r="SMM179" s="267"/>
      <c r="SMN179" s="267"/>
      <c r="SMO179" s="267"/>
      <c r="SMP179" s="267"/>
      <c r="SMQ179" s="267"/>
      <c r="SMR179" s="267"/>
      <c r="SMS179" s="267"/>
      <c r="SMT179" s="267"/>
      <c r="SMU179" s="267"/>
      <c r="SMV179" s="267"/>
      <c r="SMW179" s="267"/>
      <c r="SMX179" s="267"/>
      <c r="SMY179" s="88"/>
      <c r="SMZ179" s="267"/>
      <c r="SNA179" s="267"/>
      <c r="SNB179" s="88"/>
      <c r="SNC179" s="89"/>
      <c r="SND179" s="88"/>
      <c r="SNE179" s="267"/>
      <c r="SNF179" s="267"/>
      <c r="SNG179" s="267"/>
      <c r="SNH179" s="267"/>
      <c r="SNI179" s="267"/>
      <c r="SNJ179" s="267"/>
      <c r="SNK179" s="267"/>
      <c r="SNL179" s="267"/>
      <c r="SNM179" s="267"/>
      <c r="SNN179" s="267"/>
      <c r="SNO179" s="267"/>
      <c r="SNP179" s="267"/>
      <c r="SNQ179" s="88"/>
      <c r="SNR179" s="267"/>
      <c r="SNS179" s="267"/>
      <c r="SNT179" s="88"/>
      <c r="SNU179" s="89"/>
      <c r="SNV179" s="88"/>
      <c r="SNW179" s="267"/>
      <c r="SNX179" s="267"/>
      <c r="SNY179" s="267"/>
      <c r="SNZ179" s="267"/>
      <c r="SOA179" s="267"/>
      <c r="SOB179" s="267"/>
      <c r="SOC179" s="267"/>
      <c r="SOD179" s="267"/>
      <c r="SOE179" s="267"/>
      <c r="SOF179" s="267"/>
      <c r="SOG179" s="267"/>
      <c r="SOH179" s="267"/>
      <c r="SOI179" s="88"/>
      <c r="SOJ179" s="267"/>
      <c r="SOK179" s="267"/>
      <c r="SOL179" s="88"/>
      <c r="SOM179" s="89"/>
      <c r="SON179" s="88"/>
      <c r="SOO179" s="267"/>
      <c r="SOP179" s="267"/>
      <c r="SOQ179" s="267"/>
      <c r="SOR179" s="267"/>
      <c r="SOS179" s="267"/>
      <c r="SOT179" s="267"/>
      <c r="SOU179" s="267"/>
      <c r="SOV179" s="267"/>
      <c r="SOW179" s="267"/>
      <c r="SOX179" s="267"/>
      <c r="SOY179" s="267"/>
      <c r="SOZ179" s="267"/>
      <c r="SPA179" s="88"/>
      <c r="SPB179" s="267"/>
      <c r="SPC179" s="267"/>
      <c r="SPD179" s="88"/>
      <c r="SPE179" s="89"/>
      <c r="SPF179" s="88"/>
      <c r="SPG179" s="267"/>
      <c r="SPH179" s="267"/>
      <c r="SPI179" s="267"/>
      <c r="SPJ179" s="267"/>
      <c r="SPK179" s="267"/>
      <c r="SPL179" s="267"/>
      <c r="SPM179" s="267"/>
      <c r="SPN179" s="267"/>
      <c r="SPO179" s="267"/>
      <c r="SPP179" s="267"/>
      <c r="SPQ179" s="267"/>
      <c r="SPR179" s="267"/>
      <c r="SPS179" s="88"/>
      <c r="SPT179" s="267"/>
      <c r="SPU179" s="267"/>
      <c r="SPV179" s="88"/>
      <c r="SPW179" s="89"/>
      <c r="SPX179" s="88"/>
      <c r="SPY179" s="267"/>
      <c r="SPZ179" s="267"/>
      <c r="SQA179" s="267"/>
      <c r="SQB179" s="267"/>
      <c r="SQC179" s="267"/>
      <c r="SQD179" s="267"/>
      <c r="SQE179" s="267"/>
      <c r="SQF179" s="267"/>
      <c r="SQG179" s="267"/>
      <c r="SQH179" s="267"/>
      <c r="SQI179" s="267"/>
      <c r="SQJ179" s="267"/>
      <c r="SQK179" s="88"/>
      <c r="SQL179" s="267"/>
      <c r="SQM179" s="267"/>
      <c r="SQN179" s="88"/>
      <c r="SQO179" s="89"/>
      <c r="SQP179" s="88"/>
      <c r="SQQ179" s="267"/>
      <c r="SQR179" s="267"/>
      <c r="SQS179" s="267"/>
      <c r="SQT179" s="267"/>
      <c r="SQU179" s="267"/>
      <c r="SQV179" s="267"/>
      <c r="SQW179" s="267"/>
      <c r="SQX179" s="267"/>
      <c r="SQY179" s="267"/>
      <c r="SQZ179" s="267"/>
      <c r="SRA179" s="267"/>
      <c r="SRB179" s="267"/>
      <c r="SRC179" s="88"/>
      <c r="SRD179" s="267"/>
      <c r="SRE179" s="267"/>
      <c r="SRF179" s="88"/>
      <c r="SRG179" s="89"/>
      <c r="SRH179" s="88"/>
      <c r="SRI179" s="267"/>
      <c r="SRJ179" s="267"/>
      <c r="SRK179" s="267"/>
      <c r="SRL179" s="267"/>
      <c r="SRM179" s="267"/>
      <c r="SRN179" s="267"/>
      <c r="SRO179" s="267"/>
      <c r="SRP179" s="267"/>
      <c r="SRQ179" s="267"/>
      <c r="SRR179" s="267"/>
      <c r="SRS179" s="267"/>
      <c r="SRT179" s="267"/>
      <c r="SRU179" s="88"/>
      <c r="SRV179" s="267"/>
      <c r="SRW179" s="267"/>
      <c r="SRX179" s="88"/>
      <c r="SRY179" s="89"/>
      <c r="SRZ179" s="88"/>
      <c r="SSA179" s="267"/>
      <c r="SSB179" s="267"/>
      <c r="SSC179" s="267"/>
      <c r="SSD179" s="267"/>
      <c r="SSE179" s="267"/>
      <c r="SSF179" s="267"/>
      <c r="SSG179" s="267"/>
      <c r="SSH179" s="267"/>
      <c r="SSI179" s="267"/>
      <c r="SSJ179" s="267"/>
      <c r="SSK179" s="267"/>
      <c r="SSL179" s="267"/>
      <c r="SSM179" s="88"/>
      <c r="SSN179" s="267"/>
      <c r="SSO179" s="267"/>
      <c r="SSP179" s="88"/>
      <c r="SSQ179" s="89"/>
      <c r="SSR179" s="88"/>
      <c r="SSS179" s="267"/>
      <c r="SST179" s="267"/>
      <c r="SSU179" s="267"/>
      <c r="SSV179" s="267"/>
      <c r="SSW179" s="267"/>
      <c r="SSX179" s="267"/>
      <c r="SSY179" s="267"/>
      <c r="SSZ179" s="267"/>
      <c r="STA179" s="267"/>
      <c r="STB179" s="267"/>
      <c r="STC179" s="267"/>
      <c r="STD179" s="267"/>
      <c r="STE179" s="88"/>
      <c r="STF179" s="267"/>
      <c r="STG179" s="267"/>
      <c r="STH179" s="88"/>
      <c r="STI179" s="89"/>
      <c r="STJ179" s="88"/>
      <c r="STK179" s="267"/>
      <c r="STL179" s="267"/>
      <c r="STM179" s="267"/>
      <c r="STN179" s="267"/>
      <c r="STO179" s="267"/>
      <c r="STP179" s="267"/>
      <c r="STQ179" s="267"/>
      <c r="STR179" s="267"/>
      <c r="STS179" s="267"/>
      <c r="STT179" s="267"/>
      <c r="STU179" s="267"/>
      <c r="STV179" s="267"/>
      <c r="STW179" s="88"/>
      <c r="STX179" s="267"/>
      <c r="STY179" s="267"/>
      <c r="STZ179" s="88"/>
      <c r="SUA179" s="89"/>
      <c r="SUB179" s="88"/>
      <c r="SUC179" s="267"/>
      <c r="SUD179" s="267"/>
      <c r="SUE179" s="267"/>
      <c r="SUF179" s="267"/>
      <c r="SUG179" s="267"/>
      <c r="SUH179" s="267"/>
      <c r="SUI179" s="267"/>
      <c r="SUJ179" s="267"/>
      <c r="SUK179" s="267"/>
      <c r="SUL179" s="267"/>
      <c r="SUM179" s="267"/>
      <c r="SUN179" s="267"/>
      <c r="SUO179" s="88"/>
      <c r="SUP179" s="267"/>
      <c r="SUQ179" s="267"/>
      <c r="SUR179" s="88"/>
      <c r="SUS179" s="89"/>
      <c r="SUT179" s="88"/>
      <c r="SUU179" s="267"/>
      <c r="SUV179" s="267"/>
      <c r="SUW179" s="267"/>
      <c r="SUX179" s="267"/>
      <c r="SUY179" s="267"/>
      <c r="SUZ179" s="267"/>
      <c r="SVA179" s="267"/>
      <c r="SVB179" s="267"/>
      <c r="SVC179" s="267"/>
      <c r="SVD179" s="267"/>
      <c r="SVE179" s="267"/>
      <c r="SVF179" s="267"/>
      <c r="SVG179" s="88"/>
      <c r="SVH179" s="267"/>
      <c r="SVI179" s="267"/>
      <c r="SVJ179" s="88"/>
      <c r="SVK179" s="89"/>
      <c r="SVL179" s="88"/>
      <c r="SVM179" s="267"/>
      <c r="SVN179" s="267"/>
      <c r="SVO179" s="267"/>
      <c r="SVP179" s="267"/>
      <c r="SVQ179" s="267"/>
      <c r="SVR179" s="267"/>
      <c r="SVS179" s="267"/>
      <c r="SVT179" s="267"/>
      <c r="SVU179" s="267"/>
      <c r="SVV179" s="267"/>
      <c r="SVW179" s="267"/>
      <c r="SVX179" s="267"/>
      <c r="SVY179" s="88"/>
      <c r="SVZ179" s="267"/>
      <c r="SWA179" s="267"/>
      <c r="SWB179" s="88"/>
      <c r="SWC179" s="89"/>
      <c r="SWD179" s="88"/>
      <c r="SWE179" s="267"/>
      <c r="SWF179" s="267"/>
      <c r="SWG179" s="267"/>
      <c r="SWH179" s="267"/>
      <c r="SWI179" s="267"/>
      <c r="SWJ179" s="267"/>
      <c r="SWK179" s="267"/>
      <c r="SWL179" s="267"/>
      <c r="SWM179" s="267"/>
      <c r="SWN179" s="267"/>
      <c r="SWO179" s="267"/>
      <c r="SWP179" s="267"/>
      <c r="SWQ179" s="88"/>
      <c r="SWR179" s="267"/>
      <c r="SWS179" s="267"/>
      <c r="SWT179" s="88"/>
      <c r="SWU179" s="89"/>
      <c r="SWV179" s="88"/>
      <c r="SWW179" s="267"/>
      <c r="SWX179" s="267"/>
      <c r="SWY179" s="267"/>
      <c r="SWZ179" s="267"/>
      <c r="SXA179" s="267"/>
      <c r="SXB179" s="267"/>
      <c r="SXC179" s="267"/>
      <c r="SXD179" s="267"/>
      <c r="SXE179" s="267"/>
      <c r="SXF179" s="267"/>
      <c r="SXG179" s="267"/>
      <c r="SXH179" s="267"/>
      <c r="SXI179" s="88"/>
      <c r="SXJ179" s="267"/>
      <c r="SXK179" s="267"/>
      <c r="SXL179" s="88"/>
      <c r="SXM179" s="89"/>
      <c r="SXN179" s="88"/>
      <c r="SXO179" s="267"/>
      <c r="SXP179" s="267"/>
      <c r="SXQ179" s="267"/>
      <c r="SXR179" s="267"/>
      <c r="SXS179" s="267"/>
      <c r="SXT179" s="267"/>
      <c r="SXU179" s="267"/>
      <c r="SXV179" s="267"/>
      <c r="SXW179" s="267"/>
      <c r="SXX179" s="267"/>
      <c r="SXY179" s="267"/>
      <c r="SXZ179" s="267"/>
      <c r="SYA179" s="88"/>
      <c r="SYB179" s="267"/>
      <c r="SYC179" s="267"/>
      <c r="SYD179" s="88"/>
      <c r="SYE179" s="89"/>
      <c r="SYF179" s="88"/>
      <c r="SYG179" s="267"/>
      <c r="SYH179" s="267"/>
      <c r="SYI179" s="267"/>
      <c r="SYJ179" s="267"/>
      <c r="SYK179" s="267"/>
      <c r="SYL179" s="267"/>
      <c r="SYM179" s="267"/>
      <c r="SYN179" s="267"/>
      <c r="SYO179" s="267"/>
      <c r="SYP179" s="267"/>
      <c r="SYQ179" s="267"/>
      <c r="SYR179" s="267"/>
      <c r="SYS179" s="88"/>
      <c r="SYT179" s="267"/>
      <c r="SYU179" s="267"/>
      <c r="SYV179" s="88"/>
      <c r="SYW179" s="89"/>
      <c r="SYX179" s="88"/>
      <c r="SYY179" s="267"/>
      <c r="SYZ179" s="267"/>
      <c r="SZA179" s="267"/>
      <c r="SZB179" s="267"/>
      <c r="SZC179" s="267"/>
      <c r="SZD179" s="267"/>
      <c r="SZE179" s="267"/>
      <c r="SZF179" s="267"/>
      <c r="SZG179" s="267"/>
      <c r="SZH179" s="267"/>
      <c r="SZI179" s="267"/>
      <c r="SZJ179" s="267"/>
      <c r="SZK179" s="88"/>
      <c r="SZL179" s="267"/>
      <c r="SZM179" s="267"/>
      <c r="SZN179" s="88"/>
      <c r="SZO179" s="89"/>
      <c r="SZP179" s="88"/>
      <c r="SZQ179" s="267"/>
      <c r="SZR179" s="267"/>
      <c r="SZS179" s="267"/>
      <c r="SZT179" s="267"/>
      <c r="SZU179" s="267"/>
      <c r="SZV179" s="267"/>
      <c r="SZW179" s="267"/>
      <c r="SZX179" s="267"/>
      <c r="SZY179" s="267"/>
      <c r="SZZ179" s="267"/>
      <c r="TAA179" s="267"/>
      <c r="TAB179" s="267"/>
      <c r="TAC179" s="88"/>
      <c r="TAD179" s="267"/>
      <c r="TAE179" s="267"/>
      <c r="TAF179" s="88"/>
      <c r="TAG179" s="89"/>
      <c r="TAH179" s="88"/>
      <c r="TAI179" s="267"/>
      <c r="TAJ179" s="267"/>
      <c r="TAK179" s="267"/>
      <c r="TAL179" s="267"/>
      <c r="TAM179" s="267"/>
      <c r="TAN179" s="267"/>
      <c r="TAO179" s="267"/>
      <c r="TAP179" s="267"/>
      <c r="TAQ179" s="267"/>
      <c r="TAR179" s="267"/>
      <c r="TAS179" s="267"/>
      <c r="TAT179" s="267"/>
      <c r="TAU179" s="88"/>
      <c r="TAV179" s="267"/>
      <c r="TAW179" s="267"/>
      <c r="TAX179" s="88"/>
      <c r="TAY179" s="89"/>
      <c r="TAZ179" s="88"/>
      <c r="TBA179" s="267"/>
      <c r="TBB179" s="267"/>
      <c r="TBC179" s="267"/>
      <c r="TBD179" s="267"/>
      <c r="TBE179" s="267"/>
      <c r="TBF179" s="267"/>
      <c r="TBG179" s="267"/>
      <c r="TBH179" s="267"/>
      <c r="TBI179" s="267"/>
      <c r="TBJ179" s="267"/>
      <c r="TBK179" s="267"/>
      <c r="TBL179" s="267"/>
      <c r="TBM179" s="88"/>
      <c r="TBN179" s="267"/>
      <c r="TBO179" s="267"/>
      <c r="TBP179" s="88"/>
      <c r="TBQ179" s="89"/>
      <c r="TBR179" s="88"/>
      <c r="TBS179" s="267"/>
      <c r="TBT179" s="267"/>
      <c r="TBU179" s="267"/>
      <c r="TBV179" s="267"/>
      <c r="TBW179" s="267"/>
      <c r="TBX179" s="267"/>
      <c r="TBY179" s="267"/>
      <c r="TBZ179" s="267"/>
      <c r="TCA179" s="267"/>
      <c r="TCB179" s="267"/>
      <c r="TCC179" s="267"/>
      <c r="TCD179" s="267"/>
      <c r="TCE179" s="88"/>
      <c r="TCF179" s="267"/>
      <c r="TCG179" s="267"/>
      <c r="TCH179" s="88"/>
      <c r="TCI179" s="89"/>
      <c r="TCJ179" s="88"/>
      <c r="TCK179" s="267"/>
      <c r="TCL179" s="267"/>
      <c r="TCM179" s="267"/>
      <c r="TCN179" s="267"/>
      <c r="TCO179" s="267"/>
      <c r="TCP179" s="267"/>
      <c r="TCQ179" s="267"/>
      <c r="TCR179" s="267"/>
      <c r="TCS179" s="267"/>
      <c r="TCT179" s="267"/>
      <c r="TCU179" s="267"/>
      <c r="TCV179" s="267"/>
      <c r="TCW179" s="88"/>
      <c r="TCX179" s="267"/>
      <c r="TCY179" s="267"/>
      <c r="TCZ179" s="88"/>
      <c r="TDA179" s="89"/>
      <c r="TDB179" s="88"/>
      <c r="TDC179" s="267"/>
      <c r="TDD179" s="267"/>
      <c r="TDE179" s="267"/>
      <c r="TDF179" s="267"/>
      <c r="TDG179" s="267"/>
      <c r="TDH179" s="267"/>
      <c r="TDI179" s="267"/>
      <c r="TDJ179" s="267"/>
      <c r="TDK179" s="267"/>
      <c r="TDL179" s="267"/>
      <c r="TDM179" s="267"/>
      <c r="TDN179" s="267"/>
      <c r="TDO179" s="88"/>
      <c r="TDP179" s="267"/>
      <c r="TDQ179" s="267"/>
      <c r="TDR179" s="88"/>
      <c r="TDS179" s="89"/>
      <c r="TDT179" s="88"/>
      <c r="TDU179" s="267"/>
      <c r="TDV179" s="267"/>
      <c r="TDW179" s="267"/>
      <c r="TDX179" s="267"/>
      <c r="TDY179" s="267"/>
      <c r="TDZ179" s="267"/>
      <c r="TEA179" s="267"/>
      <c r="TEB179" s="267"/>
      <c r="TEC179" s="267"/>
      <c r="TED179" s="267"/>
      <c r="TEE179" s="267"/>
      <c r="TEF179" s="267"/>
      <c r="TEG179" s="88"/>
      <c r="TEH179" s="267"/>
      <c r="TEI179" s="267"/>
      <c r="TEJ179" s="88"/>
      <c r="TEK179" s="89"/>
      <c r="TEL179" s="88"/>
      <c r="TEM179" s="267"/>
      <c r="TEN179" s="267"/>
      <c r="TEO179" s="267"/>
      <c r="TEP179" s="267"/>
      <c r="TEQ179" s="267"/>
      <c r="TER179" s="267"/>
      <c r="TES179" s="267"/>
      <c r="TET179" s="267"/>
      <c r="TEU179" s="267"/>
      <c r="TEV179" s="267"/>
      <c r="TEW179" s="267"/>
      <c r="TEX179" s="267"/>
      <c r="TEY179" s="88"/>
      <c r="TEZ179" s="267"/>
      <c r="TFA179" s="267"/>
      <c r="TFB179" s="88"/>
      <c r="TFC179" s="89"/>
      <c r="TFD179" s="88"/>
      <c r="TFE179" s="267"/>
      <c r="TFF179" s="267"/>
      <c r="TFG179" s="267"/>
      <c r="TFH179" s="267"/>
      <c r="TFI179" s="267"/>
      <c r="TFJ179" s="267"/>
      <c r="TFK179" s="267"/>
      <c r="TFL179" s="267"/>
      <c r="TFM179" s="267"/>
      <c r="TFN179" s="267"/>
      <c r="TFO179" s="267"/>
      <c r="TFP179" s="267"/>
      <c r="TFQ179" s="88"/>
      <c r="TFR179" s="267"/>
      <c r="TFS179" s="267"/>
      <c r="TFT179" s="88"/>
      <c r="TFU179" s="89"/>
      <c r="TFV179" s="88"/>
      <c r="TFW179" s="267"/>
      <c r="TFX179" s="267"/>
      <c r="TFY179" s="267"/>
      <c r="TFZ179" s="267"/>
      <c r="TGA179" s="267"/>
      <c r="TGB179" s="267"/>
      <c r="TGC179" s="267"/>
      <c r="TGD179" s="267"/>
      <c r="TGE179" s="267"/>
      <c r="TGF179" s="267"/>
      <c r="TGG179" s="267"/>
      <c r="TGH179" s="267"/>
      <c r="TGI179" s="88"/>
      <c r="TGJ179" s="267"/>
      <c r="TGK179" s="267"/>
      <c r="TGL179" s="88"/>
      <c r="TGM179" s="89"/>
      <c r="TGN179" s="88"/>
      <c r="TGO179" s="267"/>
      <c r="TGP179" s="267"/>
      <c r="TGQ179" s="267"/>
      <c r="TGR179" s="267"/>
      <c r="TGS179" s="267"/>
      <c r="TGT179" s="267"/>
      <c r="TGU179" s="267"/>
      <c r="TGV179" s="267"/>
      <c r="TGW179" s="267"/>
      <c r="TGX179" s="267"/>
      <c r="TGY179" s="267"/>
      <c r="TGZ179" s="267"/>
      <c r="THA179" s="88"/>
      <c r="THB179" s="267"/>
      <c r="THC179" s="267"/>
      <c r="THD179" s="88"/>
      <c r="THE179" s="89"/>
      <c r="THF179" s="88"/>
      <c r="THG179" s="267"/>
      <c r="THH179" s="267"/>
      <c r="THI179" s="267"/>
      <c r="THJ179" s="267"/>
      <c r="THK179" s="267"/>
      <c r="THL179" s="267"/>
      <c r="THM179" s="267"/>
      <c r="THN179" s="267"/>
      <c r="THO179" s="267"/>
      <c r="THP179" s="267"/>
      <c r="THQ179" s="267"/>
      <c r="THR179" s="267"/>
      <c r="THS179" s="88"/>
      <c r="THT179" s="267"/>
      <c r="THU179" s="267"/>
      <c r="THV179" s="88"/>
      <c r="THW179" s="89"/>
      <c r="THX179" s="88"/>
      <c r="THY179" s="267"/>
      <c r="THZ179" s="267"/>
      <c r="TIA179" s="267"/>
      <c r="TIB179" s="267"/>
      <c r="TIC179" s="267"/>
      <c r="TID179" s="267"/>
      <c r="TIE179" s="267"/>
      <c r="TIF179" s="267"/>
      <c r="TIG179" s="267"/>
      <c r="TIH179" s="267"/>
      <c r="TII179" s="267"/>
      <c r="TIJ179" s="267"/>
      <c r="TIK179" s="88"/>
      <c r="TIL179" s="267"/>
      <c r="TIM179" s="267"/>
      <c r="TIN179" s="88"/>
      <c r="TIO179" s="89"/>
      <c r="TIP179" s="88"/>
      <c r="TIQ179" s="267"/>
      <c r="TIR179" s="267"/>
      <c r="TIS179" s="267"/>
      <c r="TIT179" s="267"/>
      <c r="TIU179" s="267"/>
      <c r="TIV179" s="267"/>
      <c r="TIW179" s="267"/>
      <c r="TIX179" s="267"/>
      <c r="TIY179" s="267"/>
      <c r="TIZ179" s="267"/>
      <c r="TJA179" s="267"/>
      <c r="TJB179" s="267"/>
      <c r="TJC179" s="88"/>
      <c r="TJD179" s="267"/>
      <c r="TJE179" s="267"/>
      <c r="TJF179" s="88"/>
      <c r="TJG179" s="89"/>
      <c r="TJH179" s="88"/>
      <c r="TJI179" s="267"/>
      <c r="TJJ179" s="267"/>
      <c r="TJK179" s="267"/>
      <c r="TJL179" s="267"/>
      <c r="TJM179" s="267"/>
      <c r="TJN179" s="267"/>
      <c r="TJO179" s="267"/>
      <c r="TJP179" s="267"/>
      <c r="TJQ179" s="267"/>
      <c r="TJR179" s="267"/>
      <c r="TJS179" s="267"/>
      <c r="TJT179" s="267"/>
      <c r="TJU179" s="88"/>
      <c r="TJV179" s="267"/>
      <c r="TJW179" s="267"/>
      <c r="TJX179" s="88"/>
      <c r="TJY179" s="89"/>
      <c r="TJZ179" s="88"/>
      <c r="TKA179" s="267"/>
      <c r="TKB179" s="267"/>
      <c r="TKC179" s="267"/>
      <c r="TKD179" s="267"/>
      <c r="TKE179" s="267"/>
      <c r="TKF179" s="267"/>
      <c r="TKG179" s="267"/>
      <c r="TKH179" s="267"/>
      <c r="TKI179" s="267"/>
      <c r="TKJ179" s="267"/>
      <c r="TKK179" s="267"/>
      <c r="TKL179" s="267"/>
      <c r="TKM179" s="88"/>
      <c r="TKN179" s="267"/>
      <c r="TKO179" s="267"/>
      <c r="TKP179" s="88"/>
      <c r="TKQ179" s="89"/>
      <c r="TKR179" s="88"/>
      <c r="TKS179" s="267"/>
      <c r="TKT179" s="267"/>
      <c r="TKU179" s="267"/>
      <c r="TKV179" s="267"/>
      <c r="TKW179" s="267"/>
      <c r="TKX179" s="267"/>
      <c r="TKY179" s="267"/>
      <c r="TKZ179" s="267"/>
      <c r="TLA179" s="267"/>
      <c r="TLB179" s="267"/>
      <c r="TLC179" s="267"/>
      <c r="TLD179" s="267"/>
      <c r="TLE179" s="88"/>
      <c r="TLF179" s="267"/>
      <c r="TLG179" s="267"/>
      <c r="TLH179" s="88"/>
      <c r="TLI179" s="89"/>
      <c r="TLJ179" s="88"/>
      <c r="TLK179" s="267"/>
      <c r="TLL179" s="267"/>
      <c r="TLM179" s="267"/>
      <c r="TLN179" s="267"/>
      <c r="TLO179" s="267"/>
      <c r="TLP179" s="267"/>
      <c r="TLQ179" s="267"/>
      <c r="TLR179" s="267"/>
      <c r="TLS179" s="267"/>
      <c r="TLT179" s="267"/>
      <c r="TLU179" s="267"/>
      <c r="TLV179" s="267"/>
      <c r="TLW179" s="88"/>
      <c r="TLX179" s="267"/>
      <c r="TLY179" s="267"/>
      <c r="TLZ179" s="88"/>
      <c r="TMA179" s="89"/>
      <c r="TMB179" s="88"/>
      <c r="TMC179" s="267"/>
      <c r="TMD179" s="267"/>
      <c r="TME179" s="267"/>
      <c r="TMF179" s="267"/>
      <c r="TMG179" s="267"/>
      <c r="TMH179" s="267"/>
      <c r="TMI179" s="267"/>
      <c r="TMJ179" s="267"/>
      <c r="TMK179" s="267"/>
      <c r="TML179" s="267"/>
      <c r="TMM179" s="267"/>
      <c r="TMN179" s="267"/>
      <c r="TMO179" s="88"/>
      <c r="TMP179" s="267"/>
      <c r="TMQ179" s="267"/>
      <c r="TMR179" s="88"/>
      <c r="TMS179" s="89"/>
      <c r="TMT179" s="88"/>
      <c r="TMU179" s="267"/>
      <c r="TMV179" s="267"/>
      <c r="TMW179" s="267"/>
      <c r="TMX179" s="267"/>
      <c r="TMY179" s="267"/>
      <c r="TMZ179" s="267"/>
      <c r="TNA179" s="267"/>
      <c r="TNB179" s="267"/>
      <c r="TNC179" s="267"/>
      <c r="TND179" s="267"/>
      <c r="TNE179" s="267"/>
      <c r="TNF179" s="267"/>
      <c r="TNG179" s="88"/>
      <c r="TNH179" s="267"/>
      <c r="TNI179" s="267"/>
      <c r="TNJ179" s="88"/>
      <c r="TNK179" s="89"/>
      <c r="TNL179" s="88"/>
      <c r="TNM179" s="267"/>
      <c r="TNN179" s="267"/>
      <c r="TNO179" s="267"/>
      <c r="TNP179" s="267"/>
      <c r="TNQ179" s="267"/>
      <c r="TNR179" s="267"/>
      <c r="TNS179" s="267"/>
      <c r="TNT179" s="267"/>
      <c r="TNU179" s="267"/>
      <c r="TNV179" s="267"/>
      <c r="TNW179" s="267"/>
      <c r="TNX179" s="267"/>
      <c r="TNY179" s="88"/>
      <c r="TNZ179" s="267"/>
      <c r="TOA179" s="267"/>
      <c r="TOB179" s="88"/>
      <c r="TOC179" s="89"/>
      <c r="TOD179" s="88"/>
      <c r="TOE179" s="267"/>
      <c r="TOF179" s="267"/>
      <c r="TOG179" s="267"/>
      <c r="TOH179" s="267"/>
      <c r="TOI179" s="267"/>
      <c r="TOJ179" s="267"/>
      <c r="TOK179" s="267"/>
      <c r="TOL179" s="267"/>
      <c r="TOM179" s="267"/>
      <c r="TON179" s="267"/>
      <c r="TOO179" s="267"/>
      <c r="TOP179" s="267"/>
      <c r="TOQ179" s="88"/>
      <c r="TOR179" s="267"/>
      <c r="TOS179" s="267"/>
      <c r="TOT179" s="88"/>
      <c r="TOU179" s="89"/>
      <c r="TOV179" s="88"/>
      <c r="TOW179" s="267"/>
      <c r="TOX179" s="267"/>
      <c r="TOY179" s="267"/>
      <c r="TOZ179" s="267"/>
      <c r="TPA179" s="267"/>
      <c r="TPB179" s="267"/>
      <c r="TPC179" s="267"/>
      <c r="TPD179" s="267"/>
      <c r="TPE179" s="267"/>
      <c r="TPF179" s="267"/>
      <c r="TPG179" s="267"/>
      <c r="TPH179" s="267"/>
      <c r="TPI179" s="88"/>
      <c r="TPJ179" s="267"/>
      <c r="TPK179" s="267"/>
      <c r="TPL179" s="88"/>
      <c r="TPM179" s="89"/>
      <c r="TPN179" s="88"/>
      <c r="TPO179" s="267"/>
      <c r="TPP179" s="267"/>
      <c r="TPQ179" s="267"/>
      <c r="TPR179" s="267"/>
      <c r="TPS179" s="267"/>
      <c r="TPT179" s="267"/>
      <c r="TPU179" s="267"/>
      <c r="TPV179" s="267"/>
      <c r="TPW179" s="267"/>
      <c r="TPX179" s="267"/>
      <c r="TPY179" s="267"/>
      <c r="TPZ179" s="267"/>
      <c r="TQA179" s="88"/>
      <c r="TQB179" s="267"/>
      <c r="TQC179" s="267"/>
      <c r="TQD179" s="88"/>
      <c r="TQE179" s="89"/>
      <c r="TQF179" s="88"/>
      <c r="TQG179" s="267"/>
      <c r="TQH179" s="267"/>
      <c r="TQI179" s="267"/>
      <c r="TQJ179" s="267"/>
      <c r="TQK179" s="267"/>
      <c r="TQL179" s="267"/>
      <c r="TQM179" s="267"/>
      <c r="TQN179" s="267"/>
      <c r="TQO179" s="267"/>
      <c r="TQP179" s="267"/>
      <c r="TQQ179" s="267"/>
      <c r="TQR179" s="267"/>
      <c r="TQS179" s="88"/>
      <c r="TQT179" s="267"/>
      <c r="TQU179" s="267"/>
      <c r="TQV179" s="88"/>
      <c r="TQW179" s="89"/>
      <c r="TQX179" s="88"/>
      <c r="TQY179" s="267"/>
      <c r="TQZ179" s="267"/>
      <c r="TRA179" s="267"/>
      <c r="TRB179" s="267"/>
      <c r="TRC179" s="267"/>
      <c r="TRD179" s="267"/>
      <c r="TRE179" s="267"/>
      <c r="TRF179" s="267"/>
      <c r="TRG179" s="267"/>
      <c r="TRH179" s="267"/>
      <c r="TRI179" s="267"/>
      <c r="TRJ179" s="267"/>
      <c r="TRK179" s="88"/>
      <c r="TRL179" s="267"/>
      <c r="TRM179" s="267"/>
      <c r="TRN179" s="88"/>
      <c r="TRO179" s="89"/>
      <c r="TRP179" s="88"/>
      <c r="TRQ179" s="267"/>
      <c r="TRR179" s="267"/>
      <c r="TRS179" s="267"/>
      <c r="TRT179" s="267"/>
      <c r="TRU179" s="267"/>
      <c r="TRV179" s="267"/>
      <c r="TRW179" s="267"/>
      <c r="TRX179" s="267"/>
      <c r="TRY179" s="267"/>
      <c r="TRZ179" s="267"/>
      <c r="TSA179" s="267"/>
      <c r="TSB179" s="267"/>
      <c r="TSC179" s="88"/>
      <c r="TSD179" s="267"/>
      <c r="TSE179" s="267"/>
      <c r="TSF179" s="88"/>
      <c r="TSG179" s="89"/>
      <c r="TSH179" s="88"/>
      <c r="TSI179" s="267"/>
      <c r="TSJ179" s="267"/>
      <c r="TSK179" s="267"/>
      <c r="TSL179" s="267"/>
      <c r="TSM179" s="267"/>
      <c r="TSN179" s="267"/>
      <c r="TSO179" s="267"/>
      <c r="TSP179" s="267"/>
      <c r="TSQ179" s="267"/>
      <c r="TSR179" s="267"/>
      <c r="TSS179" s="267"/>
      <c r="TST179" s="267"/>
      <c r="TSU179" s="88"/>
      <c r="TSV179" s="267"/>
      <c r="TSW179" s="267"/>
      <c r="TSX179" s="88"/>
      <c r="TSY179" s="89"/>
      <c r="TSZ179" s="88"/>
      <c r="TTA179" s="267"/>
      <c r="TTB179" s="267"/>
      <c r="TTC179" s="267"/>
      <c r="TTD179" s="267"/>
      <c r="TTE179" s="267"/>
      <c r="TTF179" s="267"/>
      <c r="TTG179" s="267"/>
      <c r="TTH179" s="267"/>
      <c r="TTI179" s="267"/>
      <c r="TTJ179" s="267"/>
      <c r="TTK179" s="267"/>
      <c r="TTL179" s="267"/>
      <c r="TTM179" s="88"/>
      <c r="TTN179" s="267"/>
      <c r="TTO179" s="267"/>
      <c r="TTP179" s="88"/>
      <c r="TTQ179" s="89"/>
      <c r="TTR179" s="88"/>
      <c r="TTS179" s="267"/>
      <c r="TTT179" s="267"/>
      <c r="TTU179" s="267"/>
      <c r="TTV179" s="267"/>
      <c r="TTW179" s="267"/>
      <c r="TTX179" s="267"/>
      <c r="TTY179" s="267"/>
      <c r="TTZ179" s="267"/>
      <c r="TUA179" s="267"/>
      <c r="TUB179" s="267"/>
      <c r="TUC179" s="267"/>
      <c r="TUD179" s="267"/>
      <c r="TUE179" s="88"/>
      <c r="TUF179" s="267"/>
      <c r="TUG179" s="267"/>
      <c r="TUH179" s="88"/>
      <c r="TUI179" s="89"/>
      <c r="TUJ179" s="88"/>
      <c r="TUK179" s="267"/>
      <c r="TUL179" s="267"/>
      <c r="TUM179" s="267"/>
      <c r="TUN179" s="267"/>
      <c r="TUO179" s="267"/>
      <c r="TUP179" s="267"/>
      <c r="TUQ179" s="267"/>
      <c r="TUR179" s="267"/>
      <c r="TUS179" s="267"/>
      <c r="TUT179" s="267"/>
      <c r="TUU179" s="267"/>
      <c r="TUV179" s="267"/>
      <c r="TUW179" s="88"/>
      <c r="TUX179" s="267"/>
      <c r="TUY179" s="267"/>
      <c r="TUZ179" s="88"/>
      <c r="TVA179" s="89"/>
      <c r="TVB179" s="88"/>
      <c r="TVC179" s="267"/>
      <c r="TVD179" s="267"/>
      <c r="TVE179" s="267"/>
      <c r="TVF179" s="267"/>
      <c r="TVG179" s="267"/>
      <c r="TVH179" s="267"/>
      <c r="TVI179" s="267"/>
      <c r="TVJ179" s="267"/>
      <c r="TVK179" s="267"/>
      <c r="TVL179" s="267"/>
      <c r="TVM179" s="267"/>
      <c r="TVN179" s="267"/>
      <c r="TVO179" s="88"/>
      <c r="TVP179" s="267"/>
      <c r="TVQ179" s="267"/>
      <c r="TVR179" s="88"/>
      <c r="TVS179" s="89"/>
      <c r="TVT179" s="88"/>
      <c r="TVU179" s="267"/>
      <c r="TVV179" s="267"/>
      <c r="TVW179" s="267"/>
      <c r="TVX179" s="267"/>
      <c r="TVY179" s="267"/>
      <c r="TVZ179" s="267"/>
      <c r="TWA179" s="267"/>
      <c r="TWB179" s="267"/>
      <c r="TWC179" s="267"/>
      <c r="TWD179" s="267"/>
      <c r="TWE179" s="267"/>
      <c r="TWF179" s="267"/>
      <c r="TWG179" s="88"/>
      <c r="TWH179" s="267"/>
      <c r="TWI179" s="267"/>
      <c r="TWJ179" s="88"/>
      <c r="TWK179" s="89"/>
      <c r="TWL179" s="88"/>
      <c r="TWM179" s="267"/>
      <c r="TWN179" s="267"/>
      <c r="TWO179" s="267"/>
      <c r="TWP179" s="267"/>
      <c r="TWQ179" s="267"/>
      <c r="TWR179" s="267"/>
      <c r="TWS179" s="267"/>
      <c r="TWT179" s="267"/>
      <c r="TWU179" s="267"/>
      <c r="TWV179" s="267"/>
      <c r="TWW179" s="267"/>
      <c r="TWX179" s="267"/>
      <c r="TWY179" s="88"/>
      <c r="TWZ179" s="267"/>
      <c r="TXA179" s="267"/>
      <c r="TXB179" s="88"/>
      <c r="TXC179" s="89"/>
      <c r="TXD179" s="88"/>
      <c r="TXE179" s="267"/>
      <c r="TXF179" s="267"/>
      <c r="TXG179" s="267"/>
      <c r="TXH179" s="267"/>
      <c r="TXI179" s="267"/>
      <c r="TXJ179" s="267"/>
      <c r="TXK179" s="267"/>
      <c r="TXL179" s="267"/>
      <c r="TXM179" s="267"/>
      <c r="TXN179" s="267"/>
      <c r="TXO179" s="267"/>
      <c r="TXP179" s="267"/>
      <c r="TXQ179" s="88"/>
      <c r="TXR179" s="267"/>
      <c r="TXS179" s="267"/>
      <c r="TXT179" s="88"/>
      <c r="TXU179" s="89"/>
      <c r="TXV179" s="88"/>
      <c r="TXW179" s="267"/>
      <c r="TXX179" s="267"/>
      <c r="TXY179" s="267"/>
      <c r="TXZ179" s="267"/>
      <c r="TYA179" s="267"/>
      <c r="TYB179" s="267"/>
      <c r="TYC179" s="267"/>
      <c r="TYD179" s="267"/>
      <c r="TYE179" s="267"/>
      <c r="TYF179" s="267"/>
      <c r="TYG179" s="267"/>
      <c r="TYH179" s="267"/>
      <c r="TYI179" s="88"/>
      <c r="TYJ179" s="267"/>
      <c r="TYK179" s="267"/>
      <c r="TYL179" s="88"/>
      <c r="TYM179" s="89"/>
      <c r="TYN179" s="88"/>
      <c r="TYO179" s="267"/>
      <c r="TYP179" s="267"/>
      <c r="TYQ179" s="267"/>
      <c r="TYR179" s="267"/>
      <c r="TYS179" s="267"/>
      <c r="TYT179" s="267"/>
      <c r="TYU179" s="267"/>
      <c r="TYV179" s="267"/>
      <c r="TYW179" s="267"/>
      <c r="TYX179" s="267"/>
      <c r="TYY179" s="267"/>
      <c r="TYZ179" s="267"/>
      <c r="TZA179" s="88"/>
      <c r="TZB179" s="267"/>
      <c r="TZC179" s="267"/>
      <c r="TZD179" s="88"/>
      <c r="TZE179" s="89"/>
      <c r="TZF179" s="88"/>
      <c r="TZG179" s="267"/>
      <c r="TZH179" s="267"/>
      <c r="TZI179" s="267"/>
      <c r="TZJ179" s="267"/>
      <c r="TZK179" s="267"/>
      <c r="TZL179" s="267"/>
      <c r="TZM179" s="267"/>
      <c r="TZN179" s="267"/>
      <c r="TZO179" s="267"/>
      <c r="TZP179" s="267"/>
      <c r="TZQ179" s="267"/>
      <c r="TZR179" s="267"/>
      <c r="TZS179" s="88"/>
      <c r="TZT179" s="267"/>
      <c r="TZU179" s="267"/>
      <c r="TZV179" s="88"/>
      <c r="TZW179" s="89"/>
      <c r="TZX179" s="88"/>
      <c r="TZY179" s="267"/>
      <c r="TZZ179" s="267"/>
      <c r="UAA179" s="267"/>
      <c r="UAB179" s="267"/>
      <c r="UAC179" s="267"/>
      <c r="UAD179" s="267"/>
      <c r="UAE179" s="267"/>
      <c r="UAF179" s="267"/>
      <c r="UAG179" s="267"/>
      <c r="UAH179" s="267"/>
      <c r="UAI179" s="267"/>
      <c r="UAJ179" s="267"/>
      <c r="UAK179" s="88"/>
      <c r="UAL179" s="267"/>
      <c r="UAM179" s="267"/>
      <c r="UAN179" s="88"/>
      <c r="UAO179" s="89"/>
      <c r="UAP179" s="88"/>
      <c r="UAQ179" s="267"/>
      <c r="UAR179" s="267"/>
      <c r="UAS179" s="267"/>
      <c r="UAT179" s="267"/>
      <c r="UAU179" s="267"/>
      <c r="UAV179" s="267"/>
      <c r="UAW179" s="267"/>
      <c r="UAX179" s="267"/>
      <c r="UAY179" s="267"/>
      <c r="UAZ179" s="267"/>
      <c r="UBA179" s="267"/>
      <c r="UBB179" s="267"/>
      <c r="UBC179" s="88"/>
      <c r="UBD179" s="267"/>
      <c r="UBE179" s="267"/>
      <c r="UBF179" s="88"/>
      <c r="UBG179" s="89"/>
      <c r="UBH179" s="88"/>
      <c r="UBI179" s="267"/>
      <c r="UBJ179" s="267"/>
      <c r="UBK179" s="267"/>
      <c r="UBL179" s="267"/>
      <c r="UBM179" s="267"/>
      <c r="UBN179" s="267"/>
      <c r="UBO179" s="267"/>
      <c r="UBP179" s="267"/>
      <c r="UBQ179" s="267"/>
      <c r="UBR179" s="267"/>
      <c r="UBS179" s="267"/>
      <c r="UBT179" s="267"/>
      <c r="UBU179" s="88"/>
      <c r="UBV179" s="267"/>
      <c r="UBW179" s="267"/>
      <c r="UBX179" s="88"/>
      <c r="UBY179" s="89"/>
      <c r="UBZ179" s="88"/>
      <c r="UCA179" s="267"/>
      <c r="UCB179" s="267"/>
      <c r="UCC179" s="267"/>
      <c r="UCD179" s="267"/>
      <c r="UCE179" s="267"/>
      <c r="UCF179" s="267"/>
      <c r="UCG179" s="267"/>
      <c r="UCH179" s="267"/>
      <c r="UCI179" s="267"/>
      <c r="UCJ179" s="267"/>
      <c r="UCK179" s="267"/>
      <c r="UCL179" s="267"/>
      <c r="UCM179" s="88"/>
      <c r="UCN179" s="267"/>
      <c r="UCO179" s="267"/>
      <c r="UCP179" s="88"/>
      <c r="UCQ179" s="89"/>
      <c r="UCR179" s="88"/>
      <c r="UCS179" s="267"/>
      <c r="UCT179" s="267"/>
      <c r="UCU179" s="267"/>
      <c r="UCV179" s="267"/>
      <c r="UCW179" s="267"/>
      <c r="UCX179" s="267"/>
      <c r="UCY179" s="267"/>
      <c r="UCZ179" s="267"/>
      <c r="UDA179" s="267"/>
      <c r="UDB179" s="267"/>
      <c r="UDC179" s="267"/>
      <c r="UDD179" s="267"/>
      <c r="UDE179" s="88"/>
      <c r="UDF179" s="267"/>
      <c r="UDG179" s="267"/>
      <c r="UDH179" s="88"/>
      <c r="UDI179" s="89"/>
      <c r="UDJ179" s="88"/>
      <c r="UDK179" s="267"/>
      <c r="UDL179" s="267"/>
      <c r="UDM179" s="267"/>
      <c r="UDN179" s="267"/>
      <c r="UDO179" s="267"/>
      <c r="UDP179" s="267"/>
      <c r="UDQ179" s="267"/>
      <c r="UDR179" s="267"/>
      <c r="UDS179" s="267"/>
      <c r="UDT179" s="267"/>
      <c r="UDU179" s="267"/>
      <c r="UDV179" s="267"/>
      <c r="UDW179" s="88"/>
      <c r="UDX179" s="267"/>
      <c r="UDY179" s="267"/>
      <c r="UDZ179" s="88"/>
      <c r="UEA179" s="89"/>
      <c r="UEB179" s="88"/>
      <c r="UEC179" s="267"/>
      <c r="UED179" s="267"/>
      <c r="UEE179" s="267"/>
      <c r="UEF179" s="267"/>
      <c r="UEG179" s="267"/>
      <c r="UEH179" s="267"/>
      <c r="UEI179" s="267"/>
      <c r="UEJ179" s="267"/>
      <c r="UEK179" s="267"/>
      <c r="UEL179" s="267"/>
      <c r="UEM179" s="267"/>
      <c r="UEN179" s="267"/>
      <c r="UEO179" s="88"/>
      <c r="UEP179" s="267"/>
      <c r="UEQ179" s="267"/>
      <c r="UER179" s="88"/>
      <c r="UES179" s="89"/>
      <c r="UET179" s="88"/>
      <c r="UEU179" s="267"/>
      <c r="UEV179" s="267"/>
      <c r="UEW179" s="267"/>
      <c r="UEX179" s="267"/>
      <c r="UEY179" s="267"/>
      <c r="UEZ179" s="267"/>
      <c r="UFA179" s="267"/>
      <c r="UFB179" s="267"/>
      <c r="UFC179" s="267"/>
      <c r="UFD179" s="267"/>
      <c r="UFE179" s="267"/>
      <c r="UFF179" s="267"/>
      <c r="UFG179" s="88"/>
      <c r="UFH179" s="267"/>
      <c r="UFI179" s="267"/>
      <c r="UFJ179" s="88"/>
      <c r="UFK179" s="89"/>
      <c r="UFL179" s="88"/>
      <c r="UFM179" s="267"/>
      <c r="UFN179" s="267"/>
      <c r="UFO179" s="267"/>
      <c r="UFP179" s="267"/>
      <c r="UFQ179" s="267"/>
      <c r="UFR179" s="267"/>
      <c r="UFS179" s="267"/>
      <c r="UFT179" s="267"/>
      <c r="UFU179" s="267"/>
      <c r="UFV179" s="267"/>
      <c r="UFW179" s="267"/>
      <c r="UFX179" s="267"/>
      <c r="UFY179" s="88"/>
      <c r="UFZ179" s="267"/>
      <c r="UGA179" s="267"/>
      <c r="UGB179" s="88"/>
      <c r="UGC179" s="89"/>
      <c r="UGD179" s="88"/>
      <c r="UGE179" s="267"/>
      <c r="UGF179" s="267"/>
      <c r="UGG179" s="267"/>
      <c r="UGH179" s="267"/>
      <c r="UGI179" s="267"/>
      <c r="UGJ179" s="267"/>
      <c r="UGK179" s="267"/>
      <c r="UGL179" s="267"/>
      <c r="UGM179" s="267"/>
      <c r="UGN179" s="267"/>
      <c r="UGO179" s="267"/>
      <c r="UGP179" s="267"/>
      <c r="UGQ179" s="88"/>
      <c r="UGR179" s="267"/>
      <c r="UGS179" s="267"/>
      <c r="UGT179" s="88"/>
      <c r="UGU179" s="89"/>
      <c r="UGV179" s="88"/>
      <c r="UGW179" s="267"/>
      <c r="UGX179" s="267"/>
      <c r="UGY179" s="267"/>
      <c r="UGZ179" s="267"/>
      <c r="UHA179" s="267"/>
      <c r="UHB179" s="267"/>
      <c r="UHC179" s="267"/>
      <c r="UHD179" s="267"/>
      <c r="UHE179" s="267"/>
      <c r="UHF179" s="267"/>
      <c r="UHG179" s="267"/>
      <c r="UHH179" s="267"/>
      <c r="UHI179" s="88"/>
      <c r="UHJ179" s="267"/>
      <c r="UHK179" s="267"/>
      <c r="UHL179" s="88"/>
      <c r="UHM179" s="89"/>
      <c r="UHN179" s="88"/>
      <c r="UHO179" s="267"/>
      <c r="UHP179" s="267"/>
      <c r="UHQ179" s="267"/>
      <c r="UHR179" s="267"/>
      <c r="UHS179" s="267"/>
      <c r="UHT179" s="267"/>
      <c r="UHU179" s="267"/>
      <c r="UHV179" s="267"/>
      <c r="UHW179" s="267"/>
      <c r="UHX179" s="267"/>
      <c r="UHY179" s="267"/>
      <c r="UHZ179" s="267"/>
      <c r="UIA179" s="88"/>
      <c r="UIB179" s="267"/>
      <c r="UIC179" s="267"/>
      <c r="UID179" s="88"/>
      <c r="UIE179" s="89"/>
      <c r="UIF179" s="88"/>
      <c r="UIG179" s="267"/>
      <c r="UIH179" s="267"/>
      <c r="UII179" s="267"/>
      <c r="UIJ179" s="267"/>
      <c r="UIK179" s="267"/>
      <c r="UIL179" s="267"/>
      <c r="UIM179" s="267"/>
      <c r="UIN179" s="267"/>
      <c r="UIO179" s="267"/>
      <c r="UIP179" s="267"/>
      <c r="UIQ179" s="267"/>
      <c r="UIR179" s="267"/>
      <c r="UIS179" s="88"/>
      <c r="UIT179" s="267"/>
      <c r="UIU179" s="267"/>
      <c r="UIV179" s="88"/>
      <c r="UIW179" s="89"/>
      <c r="UIX179" s="88"/>
      <c r="UIY179" s="267"/>
      <c r="UIZ179" s="267"/>
      <c r="UJA179" s="267"/>
      <c r="UJB179" s="267"/>
      <c r="UJC179" s="267"/>
      <c r="UJD179" s="267"/>
      <c r="UJE179" s="267"/>
      <c r="UJF179" s="267"/>
      <c r="UJG179" s="267"/>
      <c r="UJH179" s="267"/>
      <c r="UJI179" s="267"/>
      <c r="UJJ179" s="267"/>
      <c r="UJK179" s="88"/>
      <c r="UJL179" s="267"/>
      <c r="UJM179" s="267"/>
      <c r="UJN179" s="88"/>
      <c r="UJO179" s="89"/>
      <c r="UJP179" s="88"/>
      <c r="UJQ179" s="267"/>
      <c r="UJR179" s="267"/>
      <c r="UJS179" s="267"/>
      <c r="UJT179" s="267"/>
      <c r="UJU179" s="267"/>
      <c r="UJV179" s="267"/>
      <c r="UJW179" s="267"/>
      <c r="UJX179" s="267"/>
      <c r="UJY179" s="267"/>
      <c r="UJZ179" s="267"/>
      <c r="UKA179" s="267"/>
      <c r="UKB179" s="267"/>
      <c r="UKC179" s="88"/>
      <c r="UKD179" s="267"/>
      <c r="UKE179" s="267"/>
      <c r="UKF179" s="88"/>
      <c r="UKG179" s="89"/>
      <c r="UKH179" s="88"/>
      <c r="UKI179" s="267"/>
      <c r="UKJ179" s="267"/>
      <c r="UKK179" s="267"/>
      <c r="UKL179" s="267"/>
      <c r="UKM179" s="267"/>
      <c r="UKN179" s="267"/>
      <c r="UKO179" s="267"/>
      <c r="UKP179" s="267"/>
      <c r="UKQ179" s="267"/>
      <c r="UKR179" s="267"/>
      <c r="UKS179" s="267"/>
      <c r="UKT179" s="267"/>
      <c r="UKU179" s="88"/>
      <c r="UKV179" s="267"/>
      <c r="UKW179" s="267"/>
      <c r="UKX179" s="88"/>
      <c r="UKY179" s="89"/>
      <c r="UKZ179" s="88"/>
      <c r="ULA179" s="267"/>
      <c r="ULB179" s="267"/>
      <c r="ULC179" s="267"/>
      <c r="ULD179" s="267"/>
      <c r="ULE179" s="267"/>
      <c r="ULF179" s="267"/>
      <c r="ULG179" s="267"/>
      <c r="ULH179" s="267"/>
      <c r="ULI179" s="267"/>
      <c r="ULJ179" s="267"/>
      <c r="ULK179" s="267"/>
      <c r="ULL179" s="267"/>
      <c r="ULM179" s="88"/>
      <c r="ULN179" s="267"/>
      <c r="ULO179" s="267"/>
      <c r="ULP179" s="88"/>
      <c r="ULQ179" s="89"/>
      <c r="ULR179" s="88"/>
      <c r="ULS179" s="267"/>
      <c r="ULT179" s="267"/>
      <c r="ULU179" s="267"/>
      <c r="ULV179" s="267"/>
      <c r="ULW179" s="267"/>
      <c r="ULX179" s="267"/>
      <c r="ULY179" s="267"/>
      <c r="ULZ179" s="267"/>
      <c r="UMA179" s="267"/>
      <c r="UMB179" s="267"/>
      <c r="UMC179" s="267"/>
      <c r="UMD179" s="267"/>
      <c r="UME179" s="88"/>
      <c r="UMF179" s="267"/>
      <c r="UMG179" s="267"/>
      <c r="UMH179" s="88"/>
      <c r="UMI179" s="89"/>
      <c r="UMJ179" s="88"/>
      <c r="UMK179" s="267"/>
      <c r="UML179" s="267"/>
      <c r="UMM179" s="267"/>
      <c r="UMN179" s="267"/>
      <c r="UMO179" s="267"/>
      <c r="UMP179" s="267"/>
      <c r="UMQ179" s="267"/>
      <c r="UMR179" s="267"/>
      <c r="UMS179" s="267"/>
      <c r="UMT179" s="267"/>
      <c r="UMU179" s="267"/>
      <c r="UMV179" s="267"/>
      <c r="UMW179" s="88"/>
      <c r="UMX179" s="267"/>
      <c r="UMY179" s="267"/>
      <c r="UMZ179" s="88"/>
      <c r="UNA179" s="89"/>
      <c r="UNB179" s="88"/>
      <c r="UNC179" s="267"/>
      <c r="UND179" s="267"/>
      <c r="UNE179" s="267"/>
      <c r="UNF179" s="267"/>
      <c r="UNG179" s="267"/>
      <c r="UNH179" s="267"/>
      <c r="UNI179" s="267"/>
      <c r="UNJ179" s="267"/>
      <c r="UNK179" s="267"/>
      <c r="UNL179" s="267"/>
      <c r="UNM179" s="267"/>
      <c r="UNN179" s="267"/>
      <c r="UNO179" s="88"/>
      <c r="UNP179" s="267"/>
      <c r="UNQ179" s="267"/>
      <c r="UNR179" s="88"/>
      <c r="UNS179" s="89"/>
      <c r="UNT179" s="88"/>
      <c r="UNU179" s="267"/>
      <c r="UNV179" s="267"/>
      <c r="UNW179" s="267"/>
      <c r="UNX179" s="267"/>
      <c r="UNY179" s="267"/>
      <c r="UNZ179" s="267"/>
      <c r="UOA179" s="267"/>
      <c r="UOB179" s="267"/>
      <c r="UOC179" s="267"/>
      <c r="UOD179" s="267"/>
      <c r="UOE179" s="267"/>
      <c r="UOF179" s="267"/>
      <c r="UOG179" s="88"/>
      <c r="UOH179" s="267"/>
      <c r="UOI179" s="267"/>
      <c r="UOJ179" s="88"/>
      <c r="UOK179" s="89"/>
      <c r="UOL179" s="88"/>
      <c r="UOM179" s="267"/>
      <c r="UON179" s="267"/>
      <c r="UOO179" s="267"/>
      <c r="UOP179" s="267"/>
      <c r="UOQ179" s="267"/>
      <c r="UOR179" s="267"/>
      <c r="UOS179" s="267"/>
      <c r="UOT179" s="267"/>
      <c r="UOU179" s="267"/>
      <c r="UOV179" s="267"/>
      <c r="UOW179" s="267"/>
      <c r="UOX179" s="267"/>
      <c r="UOY179" s="88"/>
      <c r="UOZ179" s="267"/>
      <c r="UPA179" s="267"/>
      <c r="UPB179" s="88"/>
      <c r="UPC179" s="89"/>
      <c r="UPD179" s="88"/>
      <c r="UPE179" s="267"/>
      <c r="UPF179" s="267"/>
      <c r="UPG179" s="267"/>
      <c r="UPH179" s="267"/>
      <c r="UPI179" s="267"/>
      <c r="UPJ179" s="267"/>
      <c r="UPK179" s="267"/>
      <c r="UPL179" s="267"/>
      <c r="UPM179" s="267"/>
      <c r="UPN179" s="267"/>
      <c r="UPO179" s="267"/>
      <c r="UPP179" s="267"/>
      <c r="UPQ179" s="88"/>
      <c r="UPR179" s="267"/>
      <c r="UPS179" s="267"/>
      <c r="UPT179" s="88"/>
      <c r="UPU179" s="89"/>
      <c r="UPV179" s="88"/>
      <c r="UPW179" s="267"/>
      <c r="UPX179" s="267"/>
      <c r="UPY179" s="267"/>
      <c r="UPZ179" s="267"/>
      <c r="UQA179" s="267"/>
      <c r="UQB179" s="267"/>
      <c r="UQC179" s="267"/>
      <c r="UQD179" s="267"/>
      <c r="UQE179" s="267"/>
      <c r="UQF179" s="267"/>
      <c r="UQG179" s="267"/>
      <c r="UQH179" s="267"/>
      <c r="UQI179" s="88"/>
      <c r="UQJ179" s="267"/>
      <c r="UQK179" s="267"/>
      <c r="UQL179" s="88"/>
      <c r="UQM179" s="89"/>
      <c r="UQN179" s="88"/>
      <c r="UQO179" s="267"/>
      <c r="UQP179" s="267"/>
      <c r="UQQ179" s="267"/>
      <c r="UQR179" s="267"/>
      <c r="UQS179" s="267"/>
      <c r="UQT179" s="267"/>
      <c r="UQU179" s="267"/>
      <c r="UQV179" s="267"/>
      <c r="UQW179" s="267"/>
      <c r="UQX179" s="267"/>
      <c r="UQY179" s="267"/>
      <c r="UQZ179" s="267"/>
      <c r="URA179" s="88"/>
      <c r="URB179" s="267"/>
      <c r="URC179" s="267"/>
      <c r="URD179" s="88"/>
      <c r="URE179" s="89"/>
      <c r="URF179" s="88"/>
      <c r="URG179" s="267"/>
      <c r="URH179" s="267"/>
      <c r="URI179" s="267"/>
      <c r="URJ179" s="267"/>
      <c r="URK179" s="267"/>
      <c r="URL179" s="267"/>
      <c r="URM179" s="267"/>
      <c r="URN179" s="267"/>
      <c r="URO179" s="267"/>
      <c r="URP179" s="267"/>
      <c r="URQ179" s="267"/>
      <c r="URR179" s="267"/>
      <c r="URS179" s="88"/>
      <c r="URT179" s="267"/>
      <c r="URU179" s="267"/>
      <c r="URV179" s="88"/>
      <c r="URW179" s="89"/>
      <c r="URX179" s="88"/>
      <c r="URY179" s="267"/>
      <c r="URZ179" s="267"/>
      <c r="USA179" s="267"/>
      <c r="USB179" s="267"/>
      <c r="USC179" s="267"/>
      <c r="USD179" s="267"/>
      <c r="USE179" s="267"/>
      <c r="USF179" s="267"/>
      <c r="USG179" s="267"/>
      <c r="USH179" s="267"/>
      <c r="USI179" s="267"/>
      <c r="USJ179" s="267"/>
      <c r="USK179" s="88"/>
      <c r="USL179" s="267"/>
      <c r="USM179" s="267"/>
      <c r="USN179" s="88"/>
      <c r="USO179" s="89"/>
      <c r="USP179" s="88"/>
      <c r="USQ179" s="267"/>
      <c r="USR179" s="267"/>
      <c r="USS179" s="267"/>
      <c r="UST179" s="267"/>
      <c r="USU179" s="267"/>
      <c r="USV179" s="267"/>
      <c r="USW179" s="267"/>
      <c r="USX179" s="267"/>
      <c r="USY179" s="267"/>
      <c r="USZ179" s="267"/>
      <c r="UTA179" s="267"/>
      <c r="UTB179" s="267"/>
      <c r="UTC179" s="88"/>
      <c r="UTD179" s="267"/>
      <c r="UTE179" s="267"/>
      <c r="UTF179" s="88"/>
      <c r="UTG179" s="89"/>
      <c r="UTH179" s="88"/>
      <c r="UTI179" s="267"/>
      <c r="UTJ179" s="267"/>
      <c r="UTK179" s="267"/>
      <c r="UTL179" s="267"/>
      <c r="UTM179" s="267"/>
      <c r="UTN179" s="267"/>
      <c r="UTO179" s="267"/>
      <c r="UTP179" s="267"/>
      <c r="UTQ179" s="267"/>
      <c r="UTR179" s="267"/>
      <c r="UTS179" s="267"/>
      <c r="UTT179" s="267"/>
      <c r="UTU179" s="88"/>
      <c r="UTV179" s="267"/>
      <c r="UTW179" s="267"/>
      <c r="UTX179" s="88"/>
      <c r="UTY179" s="89"/>
      <c r="UTZ179" s="88"/>
      <c r="UUA179" s="267"/>
      <c r="UUB179" s="267"/>
      <c r="UUC179" s="267"/>
      <c r="UUD179" s="267"/>
      <c r="UUE179" s="267"/>
      <c r="UUF179" s="267"/>
      <c r="UUG179" s="267"/>
      <c r="UUH179" s="267"/>
      <c r="UUI179" s="267"/>
      <c r="UUJ179" s="267"/>
      <c r="UUK179" s="267"/>
      <c r="UUL179" s="267"/>
      <c r="UUM179" s="88"/>
      <c r="UUN179" s="267"/>
      <c r="UUO179" s="267"/>
      <c r="UUP179" s="88"/>
      <c r="UUQ179" s="89"/>
      <c r="UUR179" s="88"/>
      <c r="UUS179" s="267"/>
      <c r="UUT179" s="267"/>
      <c r="UUU179" s="267"/>
      <c r="UUV179" s="267"/>
      <c r="UUW179" s="267"/>
      <c r="UUX179" s="267"/>
      <c r="UUY179" s="267"/>
      <c r="UUZ179" s="267"/>
      <c r="UVA179" s="267"/>
      <c r="UVB179" s="267"/>
      <c r="UVC179" s="267"/>
      <c r="UVD179" s="267"/>
      <c r="UVE179" s="88"/>
      <c r="UVF179" s="267"/>
      <c r="UVG179" s="267"/>
      <c r="UVH179" s="88"/>
      <c r="UVI179" s="89"/>
      <c r="UVJ179" s="88"/>
      <c r="UVK179" s="267"/>
      <c r="UVL179" s="267"/>
      <c r="UVM179" s="267"/>
      <c r="UVN179" s="267"/>
      <c r="UVO179" s="267"/>
      <c r="UVP179" s="267"/>
      <c r="UVQ179" s="267"/>
      <c r="UVR179" s="267"/>
      <c r="UVS179" s="267"/>
      <c r="UVT179" s="267"/>
      <c r="UVU179" s="267"/>
      <c r="UVV179" s="267"/>
      <c r="UVW179" s="88"/>
      <c r="UVX179" s="267"/>
      <c r="UVY179" s="267"/>
      <c r="UVZ179" s="88"/>
      <c r="UWA179" s="89"/>
      <c r="UWB179" s="88"/>
      <c r="UWC179" s="267"/>
      <c r="UWD179" s="267"/>
      <c r="UWE179" s="267"/>
      <c r="UWF179" s="267"/>
      <c r="UWG179" s="267"/>
      <c r="UWH179" s="267"/>
      <c r="UWI179" s="267"/>
      <c r="UWJ179" s="267"/>
      <c r="UWK179" s="267"/>
      <c r="UWL179" s="267"/>
      <c r="UWM179" s="267"/>
      <c r="UWN179" s="267"/>
      <c r="UWO179" s="88"/>
      <c r="UWP179" s="267"/>
      <c r="UWQ179" s="267"/>
      <c r="UWR179" s="88"/>
      <c r="UWS179" s="89"/>
      <c r="UWT179" s="88"/>
      <c r="UWU179" s="267"/>
      <c r="UWV179" s="267"/>
      <c r="UWW179" s="267"/>
      <c r="UWX179" s="267"/>
      <c r="UWY179" s="267"/>
      <c r="UWZ179" s="267"/>
      <c r="UXA179" s="267"/>
      <c r="UXB179" s="267"/>
      <c r="UXC179" s="267"/>
      <c r="UXD179" s="267"/>
      <c r="UXE179" s="267"/>
      <c r="UXF179" s="267"/>
      <c r="UXG179" s="88"/>
      <c r="UXH179" s="267"/>
      <c r="UXI179" s="267"/>
      <c r="UXJ179" s="88"/>
      <c r="UXK179" s="89"/>
      <c r="UXL179" s="88"/>
      <c r="UXM179" s="267"/>
      <c r="UXN179" s="267"/>
      <c r="UXO179" s="267"/>
      <c r="UXP179" s="267"/>
      <c r="UXQ179" s="267"/>
      <c r="UXR179" s="267"/>
      <c r="UXS179" s="267"/>
      <c r="UXT179" s="267"/>
      <c r="UXU179" s="267"/>
      <c r="UXV179" s="267"/>
      <c r="UXW179" s="267"/>
      <c r="UXX179" s="267"/>
      <c r="UXY179" s="88"/>
      <c r="UXZ179" s="267"/>
      <c r="UYA179" s="267"/>
      <c r="UYB179" s="88"/>
      <c r="UYC179" s="89"/>
      <c r="UYD179" s="88"/>
      <c r="UYE179" s="267"/>
      <c r="UYF179" s="267"/>
      <c r="UYG179" s="267"/>
      <c r="UYH179" s="267"/>
      <c r="UYI179" s="267"/>
      <c r="UYJ179" s="267"/>
      <c r="UYK179" s="267"/>
      <c r="UYL179" s="267"/>
      <c r="UYM179" s="267"/>
      <c r="UYN179" s="267"/>
      <c r="UYO179" s="267"/>
      <c r="UYP179" s="267"/>
      <c r="UYQ179" s="88"/>
      <c r="UYR179" s="267"/>
      <c r="UYS179" s="267"/>
      <c r="UYT179" s="88"/>
      <c r="UYU179" s="89"/>
      <c r="UYV179" s="88"/>
      <c r="UYW179" s="267"/>
      <c r="UYX179" s="267"/>
      <c r="UYY179" s="267"/>
      <c r="UYZ179" s="267"/>
      <c r="UZA179" s="267"/>
      <c r="UZB179" s="267"/>
      <c r="UZC179" s="267"/>
      <c r="UZD179" s="267"/>
      <c r="UZE179" s="267"/>
      <c r="UZF179" s="267"/>
      <c r="UZG179" s="267"/>
      <c r="UZH179" s="267"/>
      <c r="UZI179" s="88"/>
      <c r="UZJ179" s="267"/>
      <c r="UZK179" s="267"/>
      <c r="UZL179" s="88"/>
      <c r="UZM179" s="89"/>
      <c r="UZN179" s="88"/>
      <c r="UZO179" s="267"/>
      <c r="UZP179" s="267"/>
      <c r="UZQ179" s="267"/>
      <c r="UZR179" s="267"/>
      <c r="UZS179" s="267"/>
      <c r="UZT179" s="267"/>
      <c r="UZU179" s="267"/>
      <c r="UZV179" s="267"/>
      <c r="UZW179" s="267"/>
      <c r="UZX179" s="267"/>
      <c r="UZY179" s="267"/>
      <c r="UZZ179" s="267"/>
      <c r="VAA179" s="88"/>
      <c r="VAB179" s="267"/>
      <c r="VAC179" s="267"/>
      <c r="VAD179" s="88"/>
      <c r="VAE179" s="89"/>
      <c r="VAF179" s="88"/>
      <c r="VAG179" s="267"/>
      <c r="VAH179" s="267"/>
      <c r="VAI179" s="267"/>
      <c r="VAJ179" s="267"/>
      <c r="VAK179" s="267"/>
      <c r="VAL179" s="267"/>
      <c r="VAM179" s="267"/>
      <c r="VAN179" s="267"/>
      <c r="VAO179" s="267"/>
      <c r="VAP179" s="267"/>
      <c r="VAQ179" s="267"/>
      <c r="VAR179" s="267"/>
      <c r="VAS179" s="88"/>
      <c r="VAT179" s="267"/>
      <c r="VAU179" s="267"/>
      <c r="VAV179" s="88"/>
      <c r="VAW179" s="89"/>
      <c r="VAX179" s="88"/>
      <c r="VAY179" s="267"/>
      <c r="VAZ179" s="267"/>
      <c r="VBA179" s="267"/>
      <c r="VBB179" s="267"/>
      <c r="VBC179" s="267"/>
      <c r="VBD179" s="267"/>
      <c r="VBE179" s="267"/>
      <c r="VBF179" s="267"/>
      <c r="VBG179" s="267"/>
      <c r="VBH179" s="267"/>
      <c r="VBI179" s="267"/>
      <c r="VBJ179" s="267"/>
      <c r="VBK179" s="88"/>
      <c r="VBL179" s="267"/>
      <c r="VBM179" s="267"/>
      <c r="VBN179" s="88"/>
      <c r="VBO179" s="89"/>
      <c r="VBP179" s="88"/>
      <c r="VBQ179" s="267"/>
      <c r="VBR179" s="267"/>
      <c r="VBS179" s="267"/>
      <c r="VBT179" s="267"/>
      <c r="VBU179" s="267"/>
      <c r="VBV179" s="267"/>
      <c r="VBW179" s="267"/>
      <c r="VBX179" s="267"/>
      <c r="VBY179" s="267"/>
      <c r="VBZ179" s="267"/>
      <c r="VCA179" s="267"/>
      <c r="VCB179" s="267"/>
      <c r="VCC179" s="88"/>
      <c r="VCD179" s="267"/>
      <c r="VCE179" s="267"/>
      <c r="VCF179" s="88"/>
      <c r="VCG179" s="89"/>
      <c r="VCH179" s="88"/>
      <c r="VCI179" s="267"/>
      <c r="VCJ179" s="267"/>
      <c r="VCK179" s="267"/>
      <c r="VCL179" s="267"/>
      <c r="VCM179" s="267"/>
      <c r="VCN179" s="267"/>
      <c r="VCO179" s="267"/>
      <c r="VCP179" s="267"/>
      <c r="VCQ179" s="267"/>
      <c r="VCR179" s="267"/>
      <c r="VCS179" s="267"/>
      <c r="VCT179" s="267"/>
      <c r="VCU179" s="88"/>
      <c r="VCV179" s="267"/>
      <c r="VCW179" s="267"/>
      <c r="VCX179" s="88"/>
      <c r="VCY179" s="89"/>
      <c r="VCZ179" s="88"/>
      <c r="VDA179" s="267"/>
      <c r="VDB179" s="267"/>
      <c r="VDC179" s="267"/>
      <c r="VDD179" s="267"/>
      <c r="VDE179" s="267"/>
      <c r="VDF179" s="267"/>
      <c r="VDG179" s="267"/>
      <c r="VDH179" s="267"/>
      <c r="VDI179" s="267"/>
      <c r="VDJ179" s="267"/>
      <c r="VDK179" s="267"/>
      <c r="VDL179" s="267"/>
      <c r="VDM179" s="88"/>
      <c r="VDN179" s="267"/>
      <c r="VDO179" s="267"/>
      <c r="VDP179" s="88"/>
      <c r="VDQ179" s="89"/>
      <c r="VDR179" s="88"/>
      <c r="VDS179" s="267"/>
      <c r="VDT179" s="267"/>
      <c r="VDU179" s="267"/>
      <c r="VDV179" s="267"/>
      <c r="VDW179" s="267"/>
      <c r="VDX179" s="267"/>
      <c r="VDY179" s="267"/>
      <c r="VDZ179" s="267"/>
      <c r="VEA179" s="267"/>
      <c r="VEB179" s="267"/>
      <c r="VEC179" s="267"/>
      <c r="VED179" s="267"/>
      <c r="VEE179" s="88"/>
      <c r="VEF179" s="267"/>
      <c r="VEG179" s="267"/>
      <c r="VEH179" s="88"/>
      <c r="VEI179" s="89"/>
      <c r="VEJ179" s="88"/>
      <c r="VEK179" s="267"/>
      <c r="VEL179" s="267"/>
      <c r="VEM179" s="267"/>
      <c r="VEN179" s="267"/>
      <c r="VEO179" s="267"/>
      <c r="VEP179" s="267"/>
      <c r="VEQ179" s="267"/>
      <c r="VER179" s="267"/>
      <c r="VES179" s="267"/>
      <c r="VET179" s="267"/>
      <c r="VEU179" s="267"/>
      <c r="VEV179" s="267"/>
      <c r="VEW179" s="88"/>
      <c r="VEX179" s="267"/>
      <c r="VEY179" s="267"/>
      <c r="VEZ179" s="88"/>
      <c r="VFA179" s="89"/>
      <c r="VFB179" s="88"/>
      <c r="VFC179" s="267"/>
      <c r="VFD179" s="267"/>
      <c r="VFE179" s="267"/>
      <c r="VFF179" s="267"/>
      <c r="VFG179" s="267"/>
      <c r="VFH179" s="267"/>
      <c r="VFI179" s="267"/>
      <c r="VFJ179" s="267"/>
      <c r="VFK179" s="267"/>
      <c r="VFL179" s="267"/>
      <c r="VFM179" s="267"/>
      <c r="VFN179" s="267"/>
      <c r="VFO179" s="88"/>
      <c r="VFP179" s="267"/>
      <c r="VFQ179" s="267"/>
      <c r="VFR179" s="88"/>
      <c r="VFS179" s="89"/>
      <c r="VFT179" s="88"/>
      <c r="VFU179" s="267"/>
      <c r="VFV179" s="267"/>
      <c r="VFW179" s="267"/>
      <c r="VFX179" s="267"/>
      <c r="VFY179" s="267"/>
      <c r="VFZ179" s="267"/>
      <c r="VGA179" s="267"/>
      <c r="VGB179" s="267"/>
      <c r="VGC179" s="267"/>
      <c r="VGD179" s="267"/>
      <c r="VGE179" s="267"/>
      <c r="VGF179" s="267"/>
      <c r="VGG179" s="88"/>
      <c r="VGH179" s="267"/>
      <c r="VGI179" s="267"/>
      <c r="VGJ179" s="88"/>
      <c r="VGK179" s="89"/>
      <c r="VGL179" s="88"/>
      <c r="VGM179" s="267"/>
      <c r="VGN179" s="267"/>
      <c r="VGO179" s="267"/>
      <c r="VGP179" s="267"/>
      <c r="VGQ179" s="267"/>
      <c r="VGR179" s="267"/>
      <c r="VGS179" s="267"/>
      <c r="VGT179" s="267"/>
      <c r="VGU179" s="267"/>
      <c r="VGV179" s="267"/>
      <c r="VGW179" s="267"/>
      <c r="VGX179" s="267"/>
      <c r="VGY179" s="88"/>
      <c r="VGZ179" s="267"/>
      <c r="VHA179" s="267"/>
      <c r="VHB179" s="88"/>
      <c r="VHC179" s="89"/>
      <c r="VHD179" s="88"/>
      <c r="VHE179" s="267"/>
      <c r="VHF179" s="267"/>
      <c r="VHG179" s="267"/>
      <c r="VHH179" s="267"/>
      <c r="VHI179" s="267"/>
      <c r="VHJ179" s="267"/>
      <c r="VHK179" s="267"/>
      <c r="VHL179" s="267"/>
      <c r="VHM179" s="267"/>
      <c r="VHN179" s="267"/>
      <c r="VHO179" s="267"/>
      <c r="VHP179" s="267"/>
      <c r="VHQ179" s="88"/>
      <c r="VHR179" s="267"/>
      <c r="VHS179" s="267"/>
      <c r="VHT179" s="88"/>
      <c r="VHU179" s="89"/>
      <c r="VHV179" s="88"/>
      <c r="VHW179" s="267"/>
      <c r="VHX179" s="267"/>
      <c r="VHY179" s="267"/>
      <c r="VHZ179" s="267"/>
      <c r="VIA179" s="267"/>
      <c r="VIB179" s="267"/>
      <c r="VIC179" s="267"/>
      <c r="VID179" s="267"/>
      <c r="VIE179" s="267"/>
      <c r="VIF179" s="267"/>
      <c r="VIG179" s="267"/>
      <c r="VIH179" s="267"/>
      <c r="VII179" s="88"/>
      <c r="VIJ179" s="267"/>
      <c r="VIK179" s="267"/>
      <c r="VIL179" s="88"/>
      <c r="VIM179" s="89"/>
      <c r="VIN179" s="88"/>
      <c r="VIO179" s="267"/>
      <c r="VIP179" s="267"/>
      <c r="VIQ179" s="267"/>
      <c r="VIR179" s="267"/>
      <c r="VIS179" s="267"/>
      <c r="VIT179" s="267"/>
      <c r="VIU179" s="267"/>
      <c r="VIV179" s="267"/>
      <c r="VIW179" s="267"/>
      <c r="VIX179" s="267"/>
      <c r="VIY179" s="267"/>
      <c r="VIZ179" s="267"/>
      <c r="VJA179" s="88"/>
      <c r="VJB179" s="267"/>
      <c r="VJC179" s="267"/>
      <c r="VJD179" s="88"/>
      <c r="VJE179" s="89"/>
      <c r="VJF179" s="88"/>
      <c r="VJG179" s="267"/>
      <c r="VJH179" s="267"/>
      <c r="VJI179" s="267"/>
      <c r="VJJ179" s="267"/>
      <c r="VJK179" s="267"/>
      <c r="VJL179" s="267"/>
      <c r="VJM179" s="267"/>
      <c r="VJN179" s="267"/>
      <c r="VJO179" s="267"/>
      <c r="VJP179" s="267"/>
      <c r="VJQ179" s="267"/>
      <c r="VJR179" s="267"/>
      <c r="VJS179" s="88"/>
      <c r="VJT179" s="267"/>
      <c r="VJU179" s="267"/>
      <c r="VJV179" s="88"/>
      <c r="VJW179" s="89"/>
      <c r="VJX179" s="88"/>
      <c r="VJY179" s="267"/>
      <c r="VJZ179" s="267"/>
      <c r="VKA179" s="267"/>
      <c r="VKB179" s="267"/>
      <c r="VKC179" s="267"/>
      <c r="VKD179" s="267"/>
      <c r="VKE179" s="267"/>
      <c r="VKF179" s="267"/>
      <c r="VKG179" s="267"/>
      <c r="VKH179" s="267"/>
      <c r="VKI179" s="267"/>
      <c r="VKJ179" s="267"/>
      <c r="VKK179" s="88"/>
      <c r="VKL179" s="267"/>
      <c r="VKM179" s="267"/>
      <c r="VKN179" s="88"/>
      <c r="VKO179" s="89"/>
      <c r="VKP179" s="88"/>
      <c r="VKQ179" s="267"/>
      <c r="VKR179" s="267"/>
      <c r="VKS179" s="267"/>
      <c r="VKT179" s="267"/>
      <c r="VKU179" s="267"/>
      <c r="VKV179" s="267"/>
      <c r="VKW179" s="267"/>
      <c r="VKX179" s="267"/>
      <c r="VKY179" s="267"/>
      <c r="VKZ179" s="267"/>
      <c r="VLA179" s="267"/>
      <c r="VLB179" s="267"/>
      <c r="VLC179" s="88"/>
      <c r="VLD179" s="267"/>
      <c r="VLE179" s="267"/>
      <c r="VLF179" s="88"/>
      <c r="VLG179" s="89"/>
      <c r="VLH179" s="88"/>
      <c r="VLI179" s="267"/>
      <c r="VLJ179" s="267"/>
      <c r="VLK179" s="267"/>
      <c r="VLL179" s="267"/>
      <c r="VLM179" s="267"/>
      <c r="VLN179" s="267"/>
      <c r="VLO179" s="267"/>
      <c r="VLP179" s="267"/>
      <c r="VLQ179" s="267"/>
      <c r="VLR179" s="267"/>
      <c r="VLS179" s="267"/>
      <c r="VLT179" s="267"/>
      <c r="VLU179" s="88"/>
      <c r="VLV179" s="267"/>
      <c r="VLW179" s="267"/>
      <c r="VLX179" s="88"/>
      <c r="VLY179" s="89"/>
      <c r="VLZ179" s="88"/>
      <c r="VMA179" s="267"/>
      <c r="VMB179" s="267"/>
      <c r="VMC179" s="267"/>
      <c r="VMD179" s="267"/>
      <c r="VME179" s="267"/>
      <c r="VMF179" s="267"/>
      <c r="VMG179" s="267"/>
      <c r="VMH179" s="267"/>
      <c r="VMI179" s="267"/>
      <c r="VMJ179" s="267"/>
      <c r="VMK179" s="267"/>
      <c r="VML179" s="267"/>
      <c r="VMM179" s="88"/>
      <c r="VMN179" s="267"/>
      <c r="VMO179" s="267"/>
      <c r="VMP179" s="88"/>
      <c r="VMQ179" s="89"/>
      <c r="VMR179" s="88"/>
      <c r="VMS179" s="267"/>
      <c r="VMT179" s="267"/>
      <c r="VMU179" s="267"/>
      <c r="VMV179" s="267"/>
      <c r="VMW179" s="267"/>
      <c r="VMX179" s="267"/>
      <c r="VMY179" s="267"/>
      <c r="VMZ179" s="267"/>
      <c r="VNA179" s="267"/>
      <c r="VNB179" s="267"/>
      <c r="VNC179" s="267"/>
      <c r="VND179" s="267"/>
      <c r="VNE179" s="88"/>
      <c r="VNF179" s="267"/>
      <c r="VNG179" s="267"/>
      <c r="VNH179" s="88"/>
      <c r="VNI179" s="89"/>
      <c r="VNJ179" s="88"/>
      <c r="VNK179" s="267"/>
      <c r="VNL179" s="267"/>
      <c r="VNM179" s="267"/>
      <c r="VNN179" s="267"/>
      <c r="VNO179" s="267"/>
      <c r="VNP179" s="267"/>
      <c r="VNQ179" s="267"/>
      <c r="VNR179" s="267"/>
      <c r="VNS179" s="267"/>
      <c r="VNT179" s="267"/>
      <c r="VNU179" s="267"/>
      <c r="VNV179" s="267"/>
      <c r="VNW179" s="88"/>
      <c r="VNX179" s="267"/>
      <c r="VNY179" s="267"/>
      <c r="VNZ179" s="88"/>
      <c r="VOA179" s="89"/>
      <c r="VOB179" s="88"/>
      <c r="VOC179" s="267"/>
      <c r="VOD179" s="267"/>
      <c r="VOE179" s="267"/>
      <c r="VOF179" s="267"/>
      <c r="VOG179" s="267"/>
      <c r="VOH179" s="267"/>
      <c r="VOI179" s="267"/>
      <c r="VOJ179" s="267"/>
      <c r="VOK179" s="267"/>
      <c r="VOL179" s="267"/>
      <c r="VOM179" s="267"/>
      <c r="VON179" s="267"/>
      <c r="VOO179" s="88"/>
      <c r="VOP179" s="267"/>
      <c r="VOQ179" s="267"/>
      <c r="VOR179" s="88"/>
      <c r="VOS179" s="89"/>
      <c r="VOT179" s="88"/>
      <c r="VOU179" s="267"/>
      <c r="VOV179" s="267"/>
      <c r="VOW179" s="267"/>
      <c r="VOX179" s="267"/>
      <c r="VOY179" s="267"/>
      <c r="VOZ179" s="267"/>
      <c r="VPA179" s="267"/>
      <c r="VPB179" s="267"/>
      <c r="VPC179" s="267"/>
      <c r="VPD179" s="267"/>
      <c r="VPE179" s="267"/>
      <c r="VPF179" s="267"/>
      <c r="VPG179" s="88"/>
      <c r="VPH179" s="267"/>
      <c r="VPI179" s="267"/>
      <c r="VPJ179" s="88"/>
      <c r="VPK179" s="89"/>
      <c r="VPL179" s="88"/>
      <c r="VPM179" s="267"/>
      <c r="VPN179" s="267"/>
      <c r="VPO179" s="267"/>
      <c r="VPP179" s="267"/>
      <c r="VPQ179" s="267"/>
      <c r="VPR179" s="267"/>
      <c r="VPS179" s="267"/>
      <c r="VPT179" s="267"/>
      <c r="VPU179" s="267"/>
      <c r="VPV179" s="267"/>
      <c r="VPW179" s="267"/>
      <c r="VPX179" s="267"/>
      <c r="VPY179" s="88"/>
      <c r="VPZ179" s="267"/>
      <c r="VQA179" s="267"/>
      <c r="VQB179" s="88"/>
      <c r="VQC179" s="89"/>
      <c r="VQD179" s="88"/>
      <c r="VQE179" s="267"/>
      <c r="VQF179" s="267"/>
      <c r="VQG179" s="267"/>
      <c r="VQH179" s="267"/>
      <c r="VQI179" s="267"/>
      <c r="VQJ179" s="267"/>
      <c r="VQK179" s="267"/>
      <c r="VQL179" s="267"/>
      <c r="VQM179" s="267"/>
      <c r="VQN179" s="267"/>
      <c r="VQO179" s="267"/>
      <c r="VQP179" s="267"/>
      <c r="VQQ179" s="88"/>
      <c r="VQR179" s="267"/>
      <c r="VQS179" s="267"/>
      <c r="VQT179" s="88"/>
      <c r="VQU179" s="89"/>
      <c r="VQV179" s="88"/>
      <c r="VQW179" s="267"/>
      <c r="VQX179" s="267"/>
      <c r="VQY179" s="267"/>
      <c r="VQZ179" s="267"/>
      <c r="VRA179" s="267"/>
      <c r="VRB179" s="267"/>
      <c r="VRC179" s="267"/>
      <c r="VRD179" s="267"/>
      <c r="VRE179" s="267"/>
      <c r="VRF179" s="267"/>
      <c r="VRG179" s="267"/>
      <c r="VRH179" s="267"/>
      <c r="VRI179" s="88"/>
      <c r="VRJ179" s="267"/>
      <c r="VRK179" s="267"/>
      <c r="VRL179" s="88"/>
      <c r="VRM179" s="89"/>
      <c r="VRN179" s="88"/>
      <c r="VRO179" s="267"/>
      <c r="VRP179" s="267"/>
      <c r="VRQ179" s="267"/>
      <c r="VRR179" s="267"/>
      <c r="VRS179" s="267"/>
      <c r="VRT179" s="267"/>
      <c r="VRU179" s="267"/>
      <c r="VRV179" s="267"/>
      <c r="VRW179" s="267"/>
      <c r="VRX179" s="267"/>
      <c r="VRY179" s="267"/>
      <c r="VRZ179" s="267"/>
      <c r="VSA179" s="88"/>
      <c r="VSB179" s="267"/>
      <c r="VSC179" s="267"/>
      <c r="VSD179" s="88"/>
      <c r="VSE179" s="89"/>
      <c r="VSF179" s="88"/>
      <c r="VSG179" s="267"/>
      <c r="VSH179" s="267"/>
      <c r="VSI179" s="267"/>
      <c r="VSJ179" s="267"/>
      <c r="VSK179" s="267"/>
      <c r="VSL179" s="267"/>
      <c r="VSM179" s="267"/>
      <c r="VSN179" s="267"/>
      <c r="VSO179" s="267"/>
      <c r="VSP179" s="267"/>
      <c r="VSQ179" s="267"/>
      <c r="VSR179" s="267"/>
      <c r="VSS179" s="88"/>
      <c r="VST179" s="267"/>
      <c r="VSU179" s="267"/>
      <c r="VSV179" s="88"/>
      <c r="VSW179" s="89"/>
      <c r="VSX179" s="88"/>
      <c r="VSY179" s="267"/>
      <c r="VSZ179" s="267"/>
      <c r="VTA179" s="267"/>
      <c r="VTB179" s="267"/>
      <c r="VTC179" s="267"/>
      <c r="VTD179" s="267"/>
      <c r="VTE179" s="267"/>
      <c r="VTF179" s="267"/>
      <c r="VTG179" s="267"/>
      <c r="VTH179" s="267"/>
      <c r="VTI179" s="267"/>
      <c r="VTJ179" s="267"/>
      <c r="VTK179" s="88"/>
      <c r="VTL179" s="267"/>
      <c r="VTM179" s="267"/>
      <c r="VTN179" s="88"/>
      <c r="VTO179" s="89"/>
      <c r="VTP179" s="88"/>
      <c r="VTQ179" s="267"/>
      <c r="VTR179" s="267"/>
      <c r="VTS179" s="267"/>
      <c r="VTT179" s="267"/>
      <c r="VTU179" s="267"/>
      <c r="VTV179" s="267"/>
      <c r="VTW179" s="267"/>
      <c r="VTX179" s="267"/>
      <c r="VTY179" s="267"/>
      <c r="VTZ179" s="267"/>
      <c r="VUA179" s="267"/>
      <c r="VUB179" s="267"/>
      <c r="VUC179" s="88"/>
      <c r="VUD179" s="267"/>
      <c r="VUE179" s="267"/>
      <c r="VUF179" s="88"/>
      <c r="VUG179" s="89"/>
      <c r="VUH179" s="88"/>
      <c r="VUI179" s="267"/>
      <c r="VUJ179" s="267"/>
      <c r="VUK179" s="267"/>
      <c r="VUL179" s="267"/>
      <c r="VUM179" s="267"/>
      <c r="VUN179" s="267"/>
      <c r="VUO179" s="267"/>
      <c r="VUP179" s="267"/>
      <c r="VUQ179" s="267"/>
      <c r="VUR179" s="267"/>
      <c r="VUS179" s="267"/>
      <c r="VUT179" s="267"/>
      <c r="VUU179" s="88"/>
      <c r="VUV179" s="267"/>
      <c r="VUW179" s="267"/>
      <c r="VUX179" s="88"/>
      <c r="VUY179" s="89"/>
      <c r="VUZ179" s="88"/>
      <c r="VVA179" s="267"/>
      <c r="VVB179" s="267"/>
      <c r="VVC179" s="267"/>
      <c r="VVD179" s="267"/>
      <c r="VVE179" s="267"/>
      <c r="VVF179" s="267"/>
      <c r="VVG179" s="267"/>
      <c r="VVH179" s="267"/>
      <c r="VVI179" s="267"/>
      <c r="VVJ179" s="267"/>
      <c r="VVK179" s="267"/>
      <c r="VVL179" s="267"/>
      <c r="VVM179" s="88"/>
      <c r="VVN179" s="267"/>
      <c r="VVO179" s="267"/>
      <c r="VVP179" s="88"/>
      <c r="VVQ179" s="89"/>
      <c r="VVR179" s="88"/>
      <c r="VVS179" s="267"/>
      <c r="VVT179" s="267"/>
      <c r="VVU179" s="267"/>
      <c r="VVV179" s="267"/>
      <c r="VVW179" s="267"/>
      <c r="VVX179" s="267"/>
      <c r="VVY179" s="267"/>
      <c r="VVZ179" s="267"/>
      <c r="VWA179" s="267"/>
      <c r="VWB179" s="267"/>
      <c r="VWC179" s="267"/>
      <c r="VWD179" s="267"/>
      <c r="VWE179" s="88"/>
      <c r="VWF179" s="267"/>
      <c r="VWG179" s="267"/>
      <c r="VWH179" s="88"/>
      <c r="VWI179" s="89"/>
      <c r="VWJ179" s="88"/>
      <c r="VWK179" s="267"/>
      <c r="VWL179" s="267"/>
      <c r="VWM179" s="267"/>
      <c r="VWN179" s="267"/>
      <c r="VWO179" s="267"/>
      <c r="VWP179" s="267"/>
      <c r="VWQ179" s="267"/>
      <c r="VWR179" s="267"/>
      <c r="VWS179" s="267"/>
      <c r="VWT179" s="267"/>
      <c r="VWU179" s="267"/>
      <c r="VWV179" s="267"/>
      <c r="VWW179" s="88"/>
      <c r="VWX179" s="267"/>
      <c r="VWY179" s="267"/>
      <c r="VWZ179" s="88"/>
      <c r="VXA179" s="89"/>
      <c r="VXB179" s="88"/>
      <c r="VXC179" s="267"/>
      <c r="VXD179" s="267"/>
      <c r="VXE179" s="267"/>
      <c r="VXF179" s="267"/>
      <c r="VXG179" s="267"/>
      <c r="VXH179" s="267"/>
      <c r="VXI179" s="267"/>
      <c r="VXJ179" s="267"/>
      <c r="VXK179" s="267"/>
      <c r="VXL179" s="267"/>
      <c r="VXM179" s="267"/>
      <c r="VXN179" s="267"/>
      <c r="VXO179" s="88"/>
      <c r="VXP179" s="267"/>
      <c r="VXQ179" s="267"/>
      <c r="VXR179" s="88"/>
      <c r="VXS179" s="89"/>
      <c r="VXT179" s="88"/>
      <c r="VXU179" s="267"/>
      <c r="VXV179" s="267"/>
      <c r="VXW179" s="267"/>
      <c r="VXX179" s="267"/>
      <c r="VXY179" s="267"/>
      <c r="VXZ179" s="267"/>
      <c r="VYA179" s="267"/>
      <c r="VYB179" s="267"/>
      <c r="VYC179" s="267"/>
      <c r="VYD179" s="267"/>
      <c r="VYE179" s="267"/>
      <c r="VYF179" s="267"/>
      <c r="VYG179" s="88"/>
      <c r="VYH179" s="267"/>
      <c r="VYI179" s="267"/>
      <c r="VYJ179" s="88"/>
      <c r="VYK179" s="89"/>
      <c r="VYL179" s="88"/>
      <c r="VYM179" s="267"/>
      <c r="VYN179" s="267"/>
      <c r="VYO179" s="267"/>
      <c r="VYP179" s="267"/>
      <c r="VYQ179" s="267"/>
      <c r="VYR179" s="267"/>
      <c r="VYS179" s="267"/>
      <c r="VYT179" s="267"/>
      <c r="VYU179" s="267"/>
      <c r="VYV179" s="267"/>
      <c r="VYW179" s="267"/>
      <c r="VYX179" s="267"/>
      <c r="VYY179" s="88"/>
      <c r="VYZ179" s="267"/>
      <c r="VZA179" s="267"/>
      <c r="VZB179" s="88"/>
      <c r="VZC179" s="89"/>
      <c r="VZD179" s="88"/>
      <c r="VZE179" s="267"/>
      <c r="VZF179" s="267"/>
      <c r="VZG179" s="267"/>
      <c r="VZH179" s="267"/>
      <c r="VZI179" s="267"/>
      <c r="VZJ179" s="267"/>
      <c r="VZK179" s="267"/>
      <c r="VZL179" s="267"/>
      <c r="VZM179" s="267"/>
      <c r="VZN179" s="267"/>
      <c r="VZO179" s="267"/>
      <c r="VZP179" s="267"/>
      <c r="VZQ179" s="88"/>
      <c r="VZR179" s="267"/>
      <c r="VZS179" s="267"/>
      <c r="VZT179" s="88"/>
      <c r="VZU179" s="89"/>
      <c r="VZV179" s="88"/>
      <c r="VZW179" s="267"/>
      <c r="VZX179" s="267"/>
      <c r="VZY179" s="267"/>
      <c r="VZZ179" s="267"/>
      <c r="WAA179" s="267"/>
      <c r="WAB179" s="267"/>
      <c r="WAC179" s="267"/>
      <c r="WAD179" s="267"/>
      <c r="WAE179" s="267"/>
      <c r="WAF179" s="267"/>
      <c r="WAG179" s="267"/>
      <c r="WAH179" s="267"/>
      <c r="WAI179" s="88"/>
      <c r="WAJ179" s="267"/>
      <c r="WAK179" s="267"/>
      <c r="WAL179" s="88"/>
      <c r="WAM179" s="89"/>
      <c r="WAN179" s="88"/>
      <c r="WAO179" s="267"/>
      <c r="WAP179" s="267"/>
      <c r="WAQ179" s="267"/>
      <c r="WAR179" s="267"/>
      <c r="WAS179" s="267"/>
      <c r="WAT179" s="267"/>
      <c r="WAU179" s="267"/>
      <c r="WAV179" s="267"/>
      <c r="WAW179" s="267"/>
      <c r="WAX179" s="267"/>
      <c r="WAY179" s="267"/>
      <c r="WAZ179" s="267"/>
      <c r="WBA179" s="88"/>
      <c r="WBB179" s="267"/>
      <c r="WBC179" s="267"/>
      <c r="WBD179" s="88"/>
      <c r="WBE179" s="89"/>
      <c r="WBF179" s="88"/>
      <c r="WBG179" s="267"/>
      <c r="WBH179" s="267"/>
      <c r="WBI179" s="267"/>
      <c r="WBJ179" s="267"/>
      <c r="WBK179" s="267"/>
      <c r="WBL179" s="267"/>
      <c r="WBM179" s="267"/>
      <c r="WBN179" s="267"/>
      <c r="WBO179" s="267"/>
      <c r="WBP179" s="267"/>
      <c r="WBQ179" s="267"/>
      <c r="WBR179" s="267"/>
      <c r="WBS179" s="88"/>
      <c r="WBT179" s="267"/>
      <c r="WBU179" s="267"/>
      <c r="WBV179" s="88"/>
      <c r="WBW179" s="89"/>
      <c r="WBX179" s="88"/>
      <c r="WBY179" s="267"/>
      <c r="WBZ179" s="267"/>
      <c r="WCA179" s="267"/>
      <c r="WCB179" s="267"/>
      <c r="WCC179" s="267"/>
      <c r="WCD179" s="267"/>
      <c r="WCE179" s="267"/>
      <c r="WCF179" s="267"/>
      <c r="WCG179" s="267"/>
      <c r="WCH179" s="267"/>
      <c r="WCI179" s="267"/>
      <c r="WCJ179" s="267"/>
      <c r="WCK179" s="88"/>
      <c r="WCL179" s="267"/>
      <c r="WCM179" s="267"/>
      <c r="WCN179" s="88"/>
      <c r="WCO179" s="89"/>
      <c r="WCP179" s="88"/>
      <c r="WCQ179" s="267"/>
      <c r="WCR179" s="267"/>
      <c r="WCS179" s="267"/>
      <c r="WCT179" s="267"/>
      <c r="WCU179" s="267"/>
      <c r="WCV179" s="267"/>
      <c r="WCW179" s="267"/>
      <c r="WCX179" s="267"/>
      <c r="WCY179" s="267"/>
      <c r="WCZ179" s="267"/>
      <c r="WDA179" s="267"/>
      <c r="WDB179" s="267"/>
      <c r="WDC179" s="88"/>
      <c r="WDD179" s="267"/>
      <c r="WDE179" s="267"/>
      <c r="WDF179" s="88"/>
      <c r="WDG179" s="89"/>
      <c r="WDH179" s="88"/>
      <c r="WDI179" s="267"/>
      <c r="WDJ179" s="267"/>
      <c r="WDK179" s="267"/>
      <c r="WDL179" s="267"/>
      <c r="WDM179" s="267"/>
      <c r="WDN179" s="267"/>
      <c r="WDO179" s="267"/>
      <c r="WDP179" s="267"/>
      <c r="WDQ179" s="267"/>
      <c r="WDR179" s="267"/>
      <c r="WDS179" s="267"/>
      <c r="WDT179" s="267"/>
      <c r="WDU179" s="88"/>
      <c r="WDV179" s="267"/>
      <c r="WDW179" s="267"/>
      <c r="WDX179" s="88"/>
      <c r="WDY179" s="89"/>
      <c r="WDZ179" s="88"/>
      <c r="WEA179" s="267"/>
      <c r="WEB179" s="267"/>
      <c r="WEC179" s="267"/>
      <c r="WED179" s="267"/>
      <c r="WEE179" s="267"/>
      <c r="WEF179" s="267"/>
      <c r="WEG179" s="267"/>
      <c r="WEH179" s="267"/>
      <c r="WEI179" s="267"/>
      <c r="WEJ179" s="267"/>
      <c r="WEK179" s="267"/>
      <c r="WEL179" s="267"/>
      <c r="WEM179" s="88"/>
      <c r="WEN179" s="267"/>
      <c r="WEO179" s="267"/>
      <c r="WEP179" s="88"/>
      <c r="WEQ179" s="89"/>
      <c r="WER179" s="88"/>
      <c r="WES179" s="267"/>
      <c r="WET179" s="267"/>
      <c r="WEU179" s="267"/>
      <c r="WEV179" s="267"/>
      <c r="WEW179" s="267"/>
      <c r="WEX179" s="267"/>
      <c r="WEY179" s="267"/>
      <c r="WEZ179" s="267"/>
      <c r="WFA179" s="267"/>
      <c r="WFB179" s="267"/>
      <c r="WFC179" s="267"/>
      <c r="WFD179" s="267"/>
      <c r="WFE179" s="88"/>
      <c r="WFF179" s="267"/>
      <c r="WFG179" s="267"/>
      <c r="WFH179" s="88"/>
      <c r="WFI179" s="89"/>
      <c r="WFJ179" s="88"/>
      <c r="WFK179" s="267"/>
      <c r="WFL179" s="267"/>
      <c r="WFM179" s="267"/>
      <c r="WFN179" s="267"/>
      <c r="WFO179" s="267"/>
      <c r="WFP179" s="267"/>
      <c r="WFQ179" s="267"/>
      <c r="WFR179" s="267"/>
      <c r="WFS179" s="267"/>
      <c r="WFT179" s="267"/>
      <c r="WFU179" s="267"/>
      <c r="WFV179" s="267"/>
      <c r="WFW179" s="88"/>
      <c r="WFX179" s="267"/>
      <c r="WFY179" s="267"/>
      <c r="WFZ179" s="88"/>
      <c r="WGA179" s="89"/>
      <c r="WGB179" s="88"/>
      <c r="WGC179" s="267"/>
      <c r="WGD179" s="267"/>
      <c r="WGE179" s="267"/>
      <c r="WGF179" s="267"/>
      <c r="WGG179" s="267"/>
      <c r="WGH179" s="267"/>
      <c r="WGI179" s="267"/>
      <c r="WGJ179" s="267"/>
      <c r="WGK179" s="267"/>
      <c r="WGL179" s="267"/>
      <c r="WGM179" s="267"/>
      <c r="WGN179" s="267"/>
      <c r="WGO179" s="88"/>
      <c r="WGP179" s="267"/>
      <c r="WGQ179" s="267"/>
      <c r="WGR179" s="88"/>
      <c r="WGS179" s="89"/>
      <c r="WGT179" s="88"/>
      <c r="WGU179" s="267"/>
      <c r="WGV179" s="267"/>
      <c r="WGW179" s="267"/>
      <c r="WGX179" s="267"/>
      <c r="WGY179" s="267"/>
      <c r="WGZ179" s="267"/>
      <c r="WHA179" s="267"/>
      <c r="WHB179" s="267"/>
      <c r="WHC179" s="267"/>
      <c r="WHD179" s="267"/>
      <c r="WHE179" s="267"/>
      <c r="WHF179" s="267"/>
      <c r="WHG179" s="88"/>
      <c r="WHH179" s="267"/>
      <c r="WHI179" s="267"/>
      <c r="WHJ179" s="88"/>
      <c r="WHK179" s="89"/>
      <c r="WHL179" s="88"/>
      <c r="WHM179" s="267"/>
      <c r="WHN179" s="267"/>
      <c r="WHO179" s="267"/>
      <c r="WHP179" s="267"/>
      <c r="WHQ179" s="267"/>
      <c r="WHR179" s="267"/>
      <c r="WHS179" s="267"/>
      <c r="WHT179" s="267"/>
      <c r="WHU179" s="267"/>
      <c r="WHV179" s="267"/>
      <c r="WHW179" s="267"/>
      <c r="WHX179" s="267"/>
      <c r="WHY179" s="88"/>
      <c r="WHZ179" s="267"/>
      <c r="WIA179" s="267"/>
      <c r="WIB179" s="88"/>
      <c r="WIC179" s="89"/>
      <c r="WID179" s="88"/>
      <c r="WIE179" s="267"/>
      <c r="WIF179" s="267"/>
      <c r="WIG179" s="267"/>
      <c r="WIH179" s="267"/>
      <c r="WII179" s="267"/>
      <c r="WIJ179" s="267"/>
      <c r="WIK179" s="267"/>
      <c r="WIL179" s="267"/>
      <c r="WIM179" s="267"/>
      <c r="WIN179" s="267"/>
      <c r="WIO179" s="267"/>
      <c r="WIP179" s="267"/>
      <c r="WIQ179" s="88"/>
      <c r="WIR179" s="267"/>
      <c r="WIS179" s="267"/>
      <c r="WIT179" s="88"/>
      <c r="WIU179" s="89"/>
      <c r="WIV179" s="88"/>
      <c r="WIW179" s="267"/>
      <c r="WIX179" s="267"/>
      <c r="WIY179" s="267"/>
      <c r="WIZ179" s="267"/>
      <c r="WJA179" s="267"/>
      <c r="WJB179" s="267"/>
      <c r="WJC179" s="267"/>
      <c r="WJD179" s="267"/>
      <c r="WJE179" s="267"/>
      <c r="WJF179" s="267"/>
      <c r="WJG179" s="267"/>
      <c r="WJH179" s="267"/>
      <c r="WJI179" s="88"/>
      <c r="WJJ179" s="267"/>
      <c r="WJK179" s="267"/>
      <c r="WJL179" s="88"/>
      <c r="WJM179" s="89"/>
      <c r="WJN179" s="88"/>
      <c r="WJO179" s="267"/>
      <c r="WJP179" s="267"/>
      <c r="WJQ179" s="267"/>
      <c r="WJR179" s="267"/>
      <c r="WJS179" s="267"/>
      <c r="WJT179" s="267"/>
      <c r="WJU179" s="267"/>
      <c r="WJV179" s="267"/>
      <c r="WJW179" s="267"/>
      <c r="WJX179" s="267"/>
      <c r="WJY179" s="267"/>
      <c r="WJZ179" s="267"/>
      <c r="WKA179" s="88"/>
      <c r="WKB179" s="267"/>
      <c r="WKC179" s="267"/>
      <c r="WKD179" s="88"/>
      <c r="WKE179" s="89"/>
      <c r="WKF179" s="88"/>
      <c r="WKG179" s="267"/>
      <c r="WKH179" s="267"/>
      <c r="WKI179" s="267"/>
      <c r="WKJ179" s="267"/>
      <c r="WKK179" s="267"/>
      <c r="WKL179" s="267"/>
      <c r="WKM179" s="267"/>
      <c r="WKN179" s="267"/>
      <c r="WKO179" s="267"/>
      <c r="WKP179" s="267"/>
      <c r="WKQ179" s="267"/>
      <c r="WKR179" s="267"/>
      <c r="WKS179" s="88"/>
      <c r="WKT179" s="267"/>
      <c r="WKU179" s="267"/>
      <c r="WKV179" s="88"/>
      <c r="WKW179" s="89"/>
      <c r="WKX179" s="88"/>
      <c r="WKY179" s="267"/>
      <c r="WKZ179" s="267"/>
      <c r="WLA179" s="267"/>
      <c r="WLB179" s="267"/>
      <c r="WLC179" s="267"/>
      <c r="WLD179" s="267"/>
      <c r="WLE179" s="267"/>
      <c r="WLF179" s="267"/>
      <c r="WLG179" s="267"/>
      <c r="WLH179" s="267"/>
      <c r="WLI179" s="267"/>
      <c r="WLJ179" s="267"/>
      <c r="WLK179" s="88"/>
      <c r="WLL179" s="267"/>
      <c r="WLM179" s="267"/>
      <c r="WLN179" s="88"/>
      <c r="WLO179" s="89"/>
      <c r="WLP179" s="88"/>
      <c r="WLQ179" s="267"/>
      <c r="WLR179" s="267"/>
      <c r="WLS179" s="267"/>
      <c r="WLT179" s="267"/>
      <c r="WLU179" s="267"/>
      <c r="WLV179" s="267"/>
      <c r="WLW179" s="267"/>
      <c r="WLX179" s="267"/>
      <c r="WLY179" s="267"/>
      <c r="WLZ179" s="267"/>
      <c r="WMA179" s="267"/>
      <c r="WMB179" s="267"/>
      <c r="WMC179" s="88"/>
      <c r="WMD179" s="267"/>
      <c r="WME179" s="267"/>
      <c r="WMF179" s="88"/>
      <c r="WMG179" s="89"/>
      <c r="WMH179" s="88"/>
      <c r="WMI179" s="267"/>
      <c r="WMJ179" s="267"/>
      <c r="WMK179" s="267"/>
      <c r="WML179" s="267"/>
      <c r="WMM179" s="267"/>
      <c r="WMN179" s="267"/>
      <c r="WMO179" s="267"/>
      <c r="WMP179" s="267"/>
      <c r="WMQ179" s="267"/>
      <c r="WMR179" s="267"/>
      <c r="WMS179" s="267"/>
      <c r="WMT179" s="267"/>
      <c r="WMU179" s="88"/>
      <c r="WMV179" s="267"/>
      <c r="WMW179" s="267"/>
      <c r="WMX179" s="88"/>
      <c r="WMY179" s="89"/>
      <c r="WMZ179" s="88"/>
      <c r="WNA179" s="267"/>
      <c r="WNB179" s="267"/>
      <c r="WNC179" s="267"/>
      <c r="WND179" s="267"/>
      <c r="WNE179" s="267"/>
      <c r="WNF179" s="267"/>
      <c r="WNG179" s="267"/>
      <c r="WNH179" s="267"/>
      <c r="WNI179" s="267"/>
      <c r="WNJ179" s="267"/>
      <c r="WNK179" s="267"/>
      <c r="WNL179" s="267"/>
      <c r="WNM179" s="88"/>
      <c r="WNN179" s="267"/>
      <c r="WNO179" s="267"/>
      <c r="WNP179" s="88"/>
      <c r="WNQ179" s="89"/>
      <c r="WNR179" s="88"/>
      <c r="WNS179" s="267"/>
      <c r="WNT179" s="267"/>
      <c r="WNU179" s="267"/>
      <c r="WNV179" s="267"/>
      <c r="WNW179" s="267"/>
      <c r="WNX179" s="267"/>
      <c r="WNY179" s="267"/>
      <c r="WNZ179" s="267"/>
      <c r="WOA179" s="267"/>
      <c r="WOB179" s="267"/>
      <c r="WOC179" s="267"/>
      <c r="WOD179" s="267"/>
      <c r="WOE179" s="88"/>
      <c r="WOF179" s="267"/>
      <c r="WOG179" s="267"/>
      <c r="WOH179" s="88"/>
      <c r="WOI179" s="89"/>
      <c r="WOJ179" s="88"/>
      <c r="WOK179" s="267"/>
      <c r="WOL179" s="267"/>
      <c r="WOM179" s="267"/>
      <c r="WON179" s="267"/>
      <c r="WOO179" s="267"/>
      <c r="WOP179" s="267"/>
      <c r="WOQ179" s="267"/>
      <c r="WOR179" s="267"/>
      <c r="WOS179" s="267"/>
      <c r="WOT179" s="267"/>
      <c r="WOU179" s="267"/>
      <c r="WOV179" s="267"/>
      <c r="WOW179" s="88"/>
      <c r="WOX179" s="267"/>
      <c r="WOY179" s="267"/>
      <c r="WOZ179" s="88"/>
      <c r="WPA179" s="89"/>
      <c r="WPB179" s="88"/>
      <c r="WPC179" s="267"/>
      <c r="WPD179" s="267"/>
      <c r="WPE179" s="267"/>
      <c r="WPF179" s="267"/>
      <c r="WPG179" s="267"/>
      <c r="WPH179" s="267"/>
      <c r="WPI179" s="267"/>
      <c r="WPJ179" s="267"/>
      <c r="WPK179" s="267"/>
      <c r="WPL179" s="267"/>
      <c r="WPM179" s="267"/>
      <c r="WPN179" s="267"/>
      <c r="WPO179" s="88"/>
      <c r="WPP179" s="267"/>
      <c r="WPQ179" s="267"/>
      <c r="WPR179" s="88"/>
      <c r="WPS179" s="89"/>
      <c r="WPT179" s="88"/>
      <c r="WPU179" s="267"/>
      <c r="WPV179" s="267"/>
      <c r="WPW179" s="267"/>
      <c r="WPX179" s="267"/>
      <c r="WPY179" s="267"/>
      <c r="WPZ179" s="267"/>
      <c r="WQA179" s="267"/>
      <c r="WQB179" s="267"/>
      <c r="WQC179" s="267"/>
      <c r="WQD179" s="267"/>
      <c r="WQE179" s="267"/>
      <c r="WQF179" s="267"/>
      <c r="WQG179" s="88"/>
      <c r="WQH179" s="267"/>
      <c r="WQI179" s="267"/>
      <c r="WQJ179" s="88"/>
      <c r="WQK179" s="89"/>
      <c r="WQL179" s="88"/>
      <c r="WQM179" s="267"/>
      <c r="WQN179" s="267"/>
      <c r="WQO179" s="267"/>
      <c r="WQP179" s="267"/>
      <c r="WQQ179" s="267"/>
      <c r="WQR179" s="267"/>
      <c r="WQS179" s="267"/>
      <c r="WQT179" s="267"/>
      <c r="WQU179" s="267"/>
      <c r="WQV179" s="267"/>
      <c r="WQW179" s="267"/>
      <c r="WQX179" s="267"/>
      <c r="WQY179" s="88"/>
      <c r="WQZ179" s="267"/>
      <c r="WRA179" s="267"/>
      <c r="WRB179" s="88"/>
      <c r="WRC179" s="89"/>
      <c r="WRD179" s="88"/>
      <c r="WRE179" s="267"/>
      <c r="WRF179" s="267"/>
      <c r="WRG179" s="267"/>
      <c r="WRH179" s="267"/>
      <c r="WRI179" s="267"/>
      <c r="WRJ179" s="267"/>
      <c r="WRK179" s="267"/>
      <c r="WRL179" s="267"/>
      <c r="WRM179" s="267"/>
      <c r="WRN179" s="267"/>
      <c r="WRO179" s="267"/>
      <c r="WRP179" s="267"/>
      <c r="WRQ179" s="88"/>
      <c r="WRR179" s="267"/>
      <c r="WRS179" s="267"/>
      <c r="WRT179" s="88"/>
      <c r="WRU179" s="89"/>
      <c r="WRV179" s="88"/>
      <c r="WRW179" s="267"/>
      <c r="WRX179" s="267"/>
      <c r="WRY179" s="267"/>
      <c r="WRZ179" s="267"/>
      <c r="WSA179" s="267"/>
      <c r="WSB179" s="267"/>
      <c r="WSC179" s="267"/>
      <c r="WSD179" s="267"/>
      <c r="WSE179" s="267"/>
      <c r="WSF179" s="267"/>
      <c r="WSG179" s="267"/>
      <c r="WSH179" s="267"/>
      <c r="WSI179" s="88"/>
      <c r="WSJ179" s="267"/>
      <c r="WSK179" s="267"/>
      <c r="WSL179" s="88"/>
      <c r="WSM179" s="89"/>
      <c r="WSN179" s="88"/>
      <c r="WSO179" s="267"/>
      <c r="WSP179" s="267"/>
      <c r="WSQ179" s="267"/>
      <c r="WSR179" s="267"/>
      <c r="WSS179" s="267"/>
      <c r="WST179" s="267"/>
      <c r="WSU179" s="267"/>
      <c r="WSV179" s="267"/>
      <c r="WSW179" s="267"/>
      <c r="WSX179" s="267"/>
      <c r="WSY179" s="267"/>
      <c r="WSZ179" s="267"/>
      <c r="WTA179" s="88"/>
      <c r="WTB179" s="267"/>
      <c r="WTC179" s="267"/>
      <c r="WTD179" s="88"/>
      <c r="WTE179" s="89"/>
      <c r="WTF179" s="88"/>
      <c r="WTG179" s="267"/>
      <c r="WTH179" s="267"/>
      <c r="WTI179" s="267"/>
      <c r="WTJ179" s="267"/>
      <c r="WTK179" s="267"/>
      <c r="WTL179" s="267"/>
      <c r="WTM179" s="267"/>
      <c r="WTN179" s="267"/>
      <c r="WTO179" s="267"/>
      <c r="WTP179" s="267"/>
      <c r="WTQ179" s="267"/>
      <c r="WTR179" s="267"/>
      <c r="WTS179" s="88"/>
      <c r="WTT179" s="267"/>
      <c r="WTU179" s="267"/>
      <c r="WTV179" s="88"/>
      <c r="WTW179" s="89"/>
      <c r="WTX179" s="88"/>
      <c r="WTY179" s="267"/>
      <c r="WTZ179" s="267"/>
      <c r="WUA179" s="267"/>
      <c r="WUB179" s="267"/>
      <c r="WUC179" s="267"/>
      <c r="WUD179" s="267"/>
      <c r="WUE179" s="267"/>
      <c r="WUF179" s="267"/>
      <c r="WUG179" s="267"/>
      <c r="WUH179" s="267"/>
      <c r="WUI179" s="267"/>
      <c r="WUJ179" s="267"/>
      <c r="WUK179" s="88"/>
      <c r="WUL179" s="267"/>
      <c r="WUM179" s="267"/>
      <c r="WUN179" s="88"/>
      <c r="WUO179" s="89"/>
      <c r="WUP179" s="88"/>
      <c r="WUQ179" s="267"/>
      <c r="WUR179" s="267"/>
      <c r="WUS179" s="267"/>
      <c r="WUT179" s="267"/>
      <c r="WUU179" s="267"/>
      <c r="WUV179" s="267"/>
      <c r="WUW179" s="267"/>
      <c r="WUX179" s="267"/>
      <c r="WUY179" s="267"/>
      <c r="WUZ179" s="267"/>
      <c r="WVA179" s="267"/>
      <c r="WVB179" s="267"/>
      <c r="WVC179" s="88"/>
      <c r="WVD179" s="267"/>
      <c r="WVE179" s="267"/>
      <c r="WVF179" s="88"/>
      <c r="WVG179" s="89"/>
      <c r="WVH179" s="88"/>
      <c r="WVI179" s="267"/>
      <c r="WVJ179" s="267"/>
      <c r="WVK179" s="267"/>
      <c r="WVL179" s="267"/>
      <c r="WVM179" s="267"/>
      <c r="WVN179" s="267"/>
      <c r="WVO179" s="267"/>
      <c r="WVP179" s="267"/>
      <c r="WVQ179" s="267"/>
      <c r="WVR179" s="267"/>
      <c r="WVS179" s="267"/>
      <c r="WVT179" s="267"/>
      <c r="WVU179" s="88"/>
      <c r="WVV179" s="267"/>
      <c r="WVW179" s="267"/>
      <c r="WVX179" s="88"/>
      <c r="WVY179" s="89"/>
      <c r="WVZ179" s="88"/>
      <c r="WWA179" s="267"/>
      <c r="WWB179" s="267"/>
      <c r="WWC179" s="267"/>
      <c r="WWD179" s="267"/>
      <c r="WWE179" s="267"/>
      <c r="WWF179" s="267"/>
      <c r="WWG179" s="267"/>
      <c r="WWH179" s="267"/>
      <c r="WWI179" s="267"/>
      <c r="WWJ179" s="267"/>
      <c r="WWK179" s="267"/>
      <c r="WWL179" s="267"/>
      <c r="WWM179" s="88"/>
      <c r="WWN179" s="267"/>
      <c r="WWO179" s="267"/>
      <c r="WWP179" s="88"/>
      <c r="WWQ179" s="89"/>
      <c r="WWR179" s="88"/>
      <c r="WWS179" s="267"/>
      <c r="WWT179" s="267"/>
      <c r="WWU179" s="267"/>
      <c r="WWV179" s="267"/>
      <c r="WWW179" s="267"/>
      <c r="WWX179" s="267"/>
      <c r="WWY179" s="267"/>
      <c r="WWZ179" s="267"/>
      <c r="WXA179" s="267"/>
      <c r="WXB179" s="267"/>
      <c r="WXC179" s="267"/>
      <c r="WXD179" s="267"/>
      <c r="WXE179" s="88"/>
      <c r="WXF179" s="267"/>
      <c r="WXG179" s="267"/>
      <c r="WXH179" s="88"/>
      <c r="WXI179" s="89"/>
      <c r="WXJ179" s="88"/>
      <c r="WXK179" s="267"/>
      <c r="WXL179" s="267"/>
      <c r="WXM179" s="267"/>
      <c r="WXN179" s="267"/>
      <c r="WXO179" s="267"/>
      <c r="WXP179" s="267"/>
      <c r="WXQ179" s="267"/>
      <c r="WXR179" s="267"/>
      <c r="WXS179" s="267"/>
      <c r="WXT179" s="267"/>
      <c r="WXU179" s="267"/>
      <c r="WXV179" s="267"/>
      <c r="WXW179" s="88"/>
      <c r="WXX179" s="267"/>
      <c r="WXY179" s="267"/>
      <c r="WXZ179" s="88"/>
      <c r="WYA179" s="89"/>
      <c r="WYB179" s="88"/>
      <c r="WYC179" s="267"/>
      <c r="WYD179" s="267"/>
      <c r="WYE179" s="267"/>
      <c r="WYF179" s="267"/>
      <c r="WYG179" s="267"/>
      <c r="WYH179" s="267"/>
      <c r="WYI179" s="267"/>
      <c r="WYJ179" s="267"/>
      <c r="WYK179" s="267"/>
      <c r="WYL179" s="267"/>
      <c r="WYM179" s="267"/>
      <c r="WYN179" s="267"/>
      <c r="WYO179" s="88"/>
      <c r="WYP179" s="267"/>
      <c r="WYQ179" s="267"/>
      <c r="WYR179" s="88"/>
      <c r="WYS179" s="89"/>
      <c r="WYT179" s="88"/>
      <c r="WYU179" s="267"/>
      <c r="WYV179" s="267"/>
      <c r="WYW179" s="267"/>
      <c r="WYX179" s="267"/>
      <c r="WYY179" s="267"/>
      <c r="WYZ179" s="267"/>
      <c r="WZA179" s="267"/>
      <c r="WZB179" s="267"/>
      <c r="WZC179" s="267"/>
      <c r="WZD179" s="267"/>
      <c r="WZE179" s="267"/>
      <c r="WZF179" s="267"/>
      <c r="WZG179" s="88"/>
      <c r="WZH179" s="267"/>
      <c r="WZI179" s="267"/>
      <c r="WZJ179" s="88"/>
      <c r="WZK179" s="89"/>
      <c r="WZL179" s="88"/>
      <c r="WZM179" s="267"/>
      <c r="WZN179" s="267"/>
      <c r="WZO179" s="267"/>
      <c r="WZP179" s="267"/>
      <c r="WZQ179" s="267"/>
      <c r="WZR179" s="267"/>
      <c r="WZS179" s="267"/>
      <c r="WZT179" s="267"/>
      <c r="WZU179" s="267"/>
      <c r="WZV179" s="267"/>
      <c r="WZW179" s="267"/>
      <c r="WZX179" s="267"/>
      <c r="WZY179" s="88"/>
      <c r="WZZ179" s="267"/>
      <c r="XAA179" s="267"/>
      <c r="XAB179" s="88"/>
      <c r="XAC179" s="89"/>
      <c r="XAD179" s="88"/>
      <c r="XAE179" s="267"/>
      <c r="XAF179" s="267"/>
      <c r="XAG179" s="267"/>
      <c r="XAH179" s="267"/>
      <c r="XAI179" s="267"/>
      <c r="XAJ179" s="267"/>
      <c r="XAK179" s="267"/>
      <c r="XAL179" s="267"/>
      <c r="XAM179" s="267"/>
      <c r="XAN179" s="267"/>
      <c r="XAO179" s="267"/>
      <c r="XAP179" s="267"/>
      <c r="XAQ179" s="88"/>
      <c r="XAR179" s="267"/>
      <c r="XAS179" s="267"/>
      <c r="XAT179" s="88"/>
      <c r="XAU179" s="89"/>
      <c r="XAV179" s="88"/>
      <c r="XAW179" s="267"/>
      <c r="XAX179" s="267"/>
      <c r="XAY179" s="267"/>
      <c r="XAZ179" s="267"/>
      <c r="XBA179" s="267"/>
      <c r="XBB179" s="267"/>
      <c r="XBC179" s="267"/>
      <c r="XBD179" s="267"/>
      <c r="XBE179" s="267"/>
      <c r="XBF179" s="267"/>
      <c r="XBG179" s="267"/>
      <c r="XBH179" s="267"/>
      <c r="XBI179" s="88"/>
      <c r="XBJ179" s="267"/>
      <c r="XBK179" s="267"/>
      <c r="XBL179" s="88"/>
      <c r="XBM179" s="89"/>
      <c r="XBN179" s="88"/>
      <c r="XBO179" s="267"/>
      <c r="XBP179" s="267"/>
      <c r="XBQ179" s="267"/>
      <c r="XBR179" s="267"/>
      <c r="XBS179" s="267"/>
      <c r="XBT179" s="267"/>
      <c r="XBU179" s="267"/>
      <c r="XBV179" s="267"/>
      <c r="XBW179" s="267"/>
      <c r="XBX179" s="267"/>
      <c r="XBY179" s="267"/>
      <c r="XBZ179" s="267"/>
      <c r="XCA179" s="88"/>
      <c r="XCB179" s="267"/>
      <c r="XCC179" s="267"/>
      <c r="XCD179" s="88"/>
      <c r="XCE179" s="89"/>
      <c r="XCF179" s="88"/>
      <c r="XCG179" s="267"/>
      <c r="XCH179" s="267"/>
      <c r="XCI179" s="267"/>
      <c r="XCJ179" s="267"/>
      <c r="XCK179" s="267"/>
      <c r="XCL179" s="267"/>
      <c r="XCM179" s="267"/>
      <c r="XCN179" s="267"/>
      <c r="XCO179" s="267"/>
      <c r="XCP179" s="267"/>
      <c r="XCQ179" s="267"/>
      <c r="XCR179" s="267"/>
      <c r="XCS179" s="88"/>
      <c r="XCT179" s="267"/>
      <c r="XCU179" s="267"/>
      <c r="XCV179" s="88"/>
      <c r="XCW179" s="89"/>
      <c r="XCX179" s="88"/>
      <c r="XCY179" s="267"/>
      <c r="XCZ179" s="267"/>
      <c r="XDA179" s="267"/>
      <c r="XDB179" s="267"/>
      <c r="XDC179" s="267"/>
      <c r="XDD179" s="267"/>
      <c r="XDE179" s="267"/>
      <c r="XDF179" s="267"/>
      <c r="XDG179" s="267"/>
      <c r="XDH179" s="267"/>
      <c r="XDI179" s="267"/>
      <c r="XDJ179" s="267"/>
      <c r="XDK179" s="88"/>
      <c r="XDL179" s="267"/>
      <c r="XDM179" s="267"/>
      <c r="XDN179" s="88"/>
      <c r="XDO179" s="89"/>
      <c r="XDP179" s="88"/>
      <c r="XDQ179" s="267"/>
      <c r="XDR179" s="267"/>
      <c r="XDS179" s="267"/>
      <c r="XDT179" s="267"/>
      <c r="XDU179" s="267"/>
      <c r="XDV179" s="267"/>
      <c r="XDW179" s="267"/>
      <c r="XDX179" s="267"/>
      <c r="XDY179" s="267"/>
      <c r="XDZ179" s="267"/>
      <c r="XEA179" s="267"/>
      <c r="XEB179" s="267"/>
      <c r="XEC179" s="88"/>
      <c r="XED179" s="267"/>
      <c r="XEE179" s="267"/>
      <c r="XEF179" s="88"/>
      <c r="XEG179" s="89"/>
      <c r="XEH179" s="88"/>
      <c r="XEI179" s="267"/>
      <c r="XEJ179" s="267"/>
      <c r="XEK179" s="267"/>
      <c r="XEL179" s="267"/>
      <c r="XEM179" s="267"/>
      <c r="XEN179" s="267"/>
      <c r="XEO179" s="267"/>
      <c r="XEP179" s="267"/>
      <c r="XEQ179" s="267"/>
      <c r="XER179" s="267"/>
      <c r="XES179" s="267"/>
      <c r="XET179" s="267"/>
      <c r="XEU179" s="88"/>
      <c r="XEV179" s="267"/>
      <c r="XEW179" s="267"/>
      <c r="XEX179" s="88"/>
      <c r="XEY179" s="89"/>
      <c r="XEZ179" s="88"/>
      <c r="XFA179" s="267"/>
      <c r="XFB179" s="267"/>
      <c r="XFC179" s="267"/>
      <c r="XFD179" s="267"/>
    </row>
    <row r="180" spans="1:16384" s="87" customFormat="1" x14ac:dyDescent="0.25">
      <c r="A180" s="268" t="s">
        <v>204</v>
      </c>
      <c r="B180" s="268"/>
      <c r="C180" s="268"/>
      <c r="D180" s="268"/>
      <c r="E180" s="268"/>
      <c r="F180" s="268"/>
      <c r="G180" s="268"/>
      <c r="H180" s="268"/>
      <c r="I180" s="268"/>
      <c r="J180" s="268"/>
      <c r="K180" s="268"/>
      <c r="L180" s="268"/>
      <c r="M180" s="194">
        <f>+M121+M179</f>
        <v>5151377</v>
      </c>
      <c r="N180" s="199"/>
      <c r="O180" s="199"/>
      <c r="P180" s="194">
        <f>+P121+P179</f>
        <v>3005978</v>
      </c>
      <c r="Q180" s="195"/>
      <c r="R180" s="194">
        <f>SUM(R122:R179)</f>
        <v>0</v>
      </c>
      <c r="AE180" s="88"/>
      <c r="AH180" s="88"/>
      <c r="AI180" s="89"/>
      <c r="AJ180" s="88"/>
      <c r="AW180" s="88"/>
      <c r="AZ180" s="88"/>
      <c r="BA180" s="89"/>
      <c r="BB180" s="88"/>
      <c r="BO180" s="88"/>
      <c r="BR180" s="88"/>
      <c r="BS180" s="89"/>
      <c r="BT180" s="88"/>
      <c r="CG180" s="88"/>
      <c r="CJ180" s="88"/>
      <c r="CK180" s="89"/>
      <c r="CL180" s="88"/>
      <c r="CY180" s="88"/>
      <c r="DB180" s="88"/>
      <c r="DC180" s="89"/>
      <c r="DD180" s="88"/>
      <c r="DQ180" s="88"/>
      <c r="DT180" s="88"/>
      <c r="DU180" s="89"/>
      <c r="DV180" s="88"/>
      <c r="EI180" s="88"/>
      <c r="EL180" s="88"/>
      <c r="EM180" s="89"/>
      <c r="EN180" s="88"/>
      <c r="FA180" s="88"/>
      <c r="FD180" s="88"/>
      <c r="FE180" s="89"/>
      <c r="FF180" s="88"/>
      <c r="FS180" s="88"/>
      <c r="FV180" s="88"/>
      <c r="FW180" s="89"/>
      <c r="FX180" s="88"/>
      <c r="GK180" s="88"/>
      <c r="GN180" s="88"/>
      <c r="GO180" s="89"/>
      <c r="GP180" s="88"/>
      <c r="HC180" s="88"/>
      <c r="HF180" s="88"/>
      <c r="HG180" s="89"/>
      <c r="HH180" s="88"/>
      <c r="HU180" s="88"/>
      <c r="HX180" s="88"/>
      <c r="HY180" s="89"/>
      <c r="HZ180" s="88"/>
      <c r="IM180" s="88"/>
      <c r="IP180" s="88"/>
      <c r="IQ180" s="89"/>
      <c r="IR180" s="88"/>
      <c r="JE180" s="88"/>
      <c r="JH180" s="88"/>
      <c r="JI180" s="89"/>
      <c r="JJ180" s="88"/>
      <c r="JW180" s="88"/>
      <c r="JZ180" s="88"/>
      <c r="KA180" s="89"/>
      <c r="KB180" s="88"/>
      <c r="KO180" s="88"/>
      <c r="KR180" s="88"/>
      <c r="KS180" s="89"/>
      <c r="KT180" s="88"/>
      <c r="LG180" s="88"/>
      <c r="LJ180" s="88"/>
      <c r="LK180" s="89"/>
      <c r="LL180" s="88"/>
      <c r="LY180" s="88"/>
      <c r="MB180" s="88"/>
      <c r="MC180" s="89"/>
      <c r="MD180" s="88"/>
      <c r="MQ180" s="88"/>
      <c r="MT180" s="88"/>
      <c r="MU180" s="89"/>
      <c r="MV180" s="88"/>
      <c r="NI180" s="88"/>
      <c r="NL180" s="88"/>
      <c r="NM180" s="89"/>
      <c r="NN180" s="88"/>
      <c r="OA180" s="88"/>
      <c r="OD180" s="88"/>
      <c r="OE180" s="89"/>
      <c r="OF180" s="88"/>
      <c r="OS180" s="88"/>
      <c r="OV180" s="88"/>
      <c r="OW180" s="89"/>
      <c r="OX180" s="88"/>
      <c r="PK180" s="88"/>
      <c r="PN180" s="88"/>
      <c r="PO180" s="89"/>
      <c r="PP180" s="88"/>
      <c r="QC180" s="88"/>
      <c r="QF180" s="88"/>
      <c r="QG180" s="89"/>
      <c r="QH180" s="88"/>
      <c r="QU180" s="88"/>
      <c r="QX180" s="88"/>
      <c r="QY180" s="89"/>
      <c r="QZ180" s="88"/>
      <c r="RM180" s="88"/>
      <c r="RP180" s="88"/>
      <c r="RQ180" s="89"/>
      <c r="RR180" s="88"/>
      <c r="SE180" s="88"/>
      <c r="SH180" s="88"/>
      <c r="SI180" s="89"/>
      <c r="SJ180" s="88"/>
      <c r="SW180" s="88"/>
      <c r="SZ180" s="88"/>
      <c r="TA180" s="89"/>
      <c r="TB180" s="88"/>
      <c r="TO180" s="88"/>
      <c r="TR180" s="88"/>
      <c r="TS180" s="89"/>
      <c r="TT180" s="88"/>
      <c r="UG180" s="88"/>
      <c r="UJ180" s="88"/>
      <c r="UK180" s="89"/>
      <c r="UL180" s="88"/>
      <c r="UY180" s="88"/>
      <c r="VB180" s="88"/>
      <c r="VC180" s="89"/>
      <c r="VD180" s="88"/>
      <c r="VQ180" s="88"/>
      <c r="VT180" s="88"/>
      <c r="VU180" s="89"/>
      <c r="VV180" s="88"/>
      <c r="WI180" s="88"/>
      <c r="WL180" s="88"/>
      <c r="WM180" s="89"/>
      <c r="WN180" s="88"/>
      <c r="XA180" s="88"/>
      <c r="XD180" s="88"/>
      <c r="XE180" s="89"/>
      <c r="XF180" s="88"/>
      <c r="XS180" s="88"/>
      <c r="XV180" s="88"/>
      <c r="XW180" s="89"/>
      <c r="XX180" s="88"/>
      <c r="YK180" s="88"/>
      <c r="YN180" s="88"/>
      <c r="YO180" s="89"/>
      <c r="YP180" s="88"/>
      <c r="ZC180" s="88"/>
      <c r="ZF180" s="88"/>
      <c r="ZG180" s="89"/>
      <c r="ZH180" s="88"/>
      <c r="ZU180" s="88"/>
      <c r="ZX180" s="88"/>
      <c r="ZY180" s="89"/>
      <c r="ZZ180" s="88"/>
      <c r="AAM180" s="88"/>
      <c r="AAP180" s="88"/>
      <c r="AAQ180" s="89"/>
      <c r="AAR180" s="88"/>
      <c r="ABE180" s="88"/>
      <c r="ABH180" s="88"/>
      <c r="ABI180" s="89"/>
      <c r="ABJ180" s="88"/>
      <c r="ABW180" s="88"/>
      <c r="ABZ180" s="88"/>
      <c r="ACA180" s="89"/>
      <c r="ACB180" s="88"/>
      <c r="ACO180" s="88"/>
      <c r="ACR180" s="88"/>
      <c r="ACS180" s="89"/>
      <c r="ACT180" s="88"/>
      <c r="ADG180" s="88"/>
      <c r="ADJ180" s="88"/>
      <c r="ADK180" s="89"/>
      <c r="ADL180" s="88"/>
      <c r="ADY180" s="88"/>
      <c r="AEB180" s="88"/>
      <c r="AEC180" s="89"/>
      <c r="AED180" s="88"/>
      <c r="AEQ180" s="88"/>
      <c r="AET180" s="88"/>
      <c r="AEU180" s="89"/>
      <c r="AEV180" s="88"/>
      <c r="AFI180" s="88"/>
      <c r="AFL180" s="88"/>
      <c r="AFM180" s="89"/>
      <c r="AFN180" s="88"/>
      <c r="AGA180" s="88"/>
      <c r="AGD180" s="88"/>
      <c r="AGE180" s="89"/>
      <c r="AGF180" s="88"/>
      <c r="AGS180" s="88"/>
      <c r="AGV180" s="88"/>
      <c r="AGW180" s="89"/>
      <c r="AGX180" s="88"/>
      <c r="AHK180" s="88"/>
      <c r="AHN180" s="88"/>
      <c r="AHO180" s="89"/>
      <c r="AHP180" s="88"/>
      <c r="AIC180" s="88"/>
      <c r="AIF180" s="88"/>
      <c r="AIG180" s="89"/>
      <c r="AIH180" s="88"/>
      <c r="AIU180" s="88"/>
      <c r="AIX180" s="88"/>
      <c r="AIY180" s="89"/>
      <c r="AIZ180" s="88"/>
      <c r="AJM180" s="88"/>
      <c r="AJP180" s="88"/>
      <c r="AJQ180" s="89"/>
      <c r="AJR180" s="88"/>
      <c r="AKE180" s="88"/>
      <c r="AKH180" s="88"/>
      <c r="AKI180" s="89"/>
      <c r="AKJ180" s="88"/>
      <c r="AKW180" s="88"/>
      <c r="AKZ180" s="88"/>
      <c r="ALA180" s="89"/>
      <c r="ALB180" s="88"/>
      <c r="ALO180" s="88"/>
      <c r="ALR180" s="88"/>
      <c r="ALS180" s="89"/>
      <c r="ALT180" s="88"/>
      <c r="AMG180" s="88"/>
      <c r="AMJ180" s="88"/>
      <c r="AMK180" s="89"/>
      <c r="AML180" s="88"/>
      <c r="AMY180" s="88"/>
      <c r="ANB180" s="88"/>
      <c r="ANC180" s="89"/>
      <c r="AND180" s="88"/>
      <c r="ANQ180" s="88"/>
      <c r="ANT180" s="88"/>
      <c r="ANU180" s="89"/>
      <c r="ANV180" s="88"/>
      <c r="AOI180" s="88"/>
      <c r="AOL180" s="88"/>
      <c r="AOM180" s="89"/>
      <c r="AON180" s="88"/>
      <c r="APA180" s="88"/>
      <c r="APD180" s="88"/>
      <c r="APE180" s="89"/>
      <c r="APF180" s="88"/>
      <c r="APS180" s="88"/>
      <c r="APV180" s="88"/>
      <c r="APW180" s="89"/>
      <c r="APX180" s="88"/>
      <c r="AQK180" s="88"/>
      <c r="AQN180" s="88"/>
      <c r="AQO180" s="89"/>
      <c r="AQP180" s="88"/>
      <c r="ARC180" s="88"/>
      <c r="ARF180" s="88"/>
      <c r="ARG180" s="89"/>
      <c r="ARH180" s="88"/>
      <c r="ARU180" s="88"/>
      <c r="ARX180" s="88"/>
      <c r="ARY180" s="89"/>
      <c r="ARZ180" s="88"/>
      <c r="ASM180" s="88"/>
      <c r="ASP180" s="88"/>
      <c r="ASQ180" s="89"/>
      <c r="ASR180" s="88"/>
      <c r="ATE180" s="88"/>
      <c r="ATH180" s="88"/>
      <c r="ATI180" s="89"/>
      <c r="ATJ180" s="88"/>
      <c r="ATW180" s="88"/>
      <c r="ATZ180" s="88"/>
      <c r="AUA180" s="89"/>
      <c r="AUB180" s="88"/>
      <c r="AUO180" s="88"/>
      <c r="AUR180" s="88"/>
      <c r="AUS180" s="89"/>
      <c r="AUT180" s="88"/>
      <c r="AVG180" s="88"/>
      <c r="AVJ180" s="88"/>
      <c r="AVK180" s="89"/>
      <c r="AVL180" s="88"/>
      <c r="AVY180" s="88"/>
      <c r="AWB180" s="88"/>
      <c r="AWC180" s="89"/>
      <c r="AWD180" s="88"/>
      <c r="AWQ180" s="88"/>
      <c r="AWT180" s="88"/>
      <c r="AWU180" s="89"/>
      <c r="AWV180" s="88"/>
      <c r="AXI180" s="88"/>
      <c r="AXL180" s="88"/>
      <c r="AXM180" s="89"/>
      <c r="AXN180" s="88"/>
      <c r="AYA180" s="88"/>
      <c r="AYD180" s="88"/>
      <c r="AYE180" s="89"/>
      <c r="AYF180" s="88"/>
      <c r="AYS180" s="88"/>
      <c r="AYV180" s="88"/>
      <c r="AYW180" s="89"/>
      <c r="AYX180" s="88"/>
      <c r="AZK180" s="88"/>
      <c r="AZN180" s="88"/>
      <c r="AZO180" s="89"/>
      <c r="AZP180" s="88"/>
      <c r="BAC180" s="88"/>
      <c r="BAF180" s="88"/>
      <c r="BAG180" s="89"/>
      <c r="BAH180" s="88"/>
      <c r="BAU180" s="88"/>
      <c r="BAX180" s="88"/>
      <c r="BAY180" s="89"/>
      <c r="BAZ180" s="88"/>
      <c r="BBM180" s="88"/>
      <c r="BBP180" s="88"/>
      <c r="BBQ180" s="89"/>
      <c r="BBR180" s="88"/>
      <c r="BCE180" s="88"/>
      <c r="BCH180" s="88"/>
      <c r="BCI180" s="89"/>
      <c r="BCJ180" s="88"/>
      <c r="BCW180" s="88"/>
      <c r="BCZ180" s="88"/>
      <c r="BDA180" s="89"/>
      <c r="BDB180" s="88"/>
      <c r="BDO180" s="88"/>
      <c r="BDR180" s="88"/>
      <c r="BDS180" s="89"/>
      <c r="BDT180" s="88"/>
      <c r="BEG180" s="88"/>
      <c r="BEJ180" s="88"/>
      <c r="BEK180" s="89"/>
      <c r="BEL180" s="88"/>
      <c r="BEY180" s="88"/>
      <c r="BFB180" s="88"/>
      <c r="BFC180" s="89"/>
      <c r="BFD180" s="88"/>
      <c r="BFQ180" s="88"/>
      <c r="BFT180" s="88"/>
      <c r="BFU180" s="89"/>
      <c r="BFV180" s="88"/>
      <c r="BGI180" s="88"/>
      <c r="BGL180" s="88"/>
      <c r="BGM180" s="89"/>
      <c r="BGN180" s="88"/>
      <c r="BHA180" s="88"/>
      <c r="BHD180" s="88"/>
      <c r="BHE180" s="89"/>
      <c r="BHF180" s="88"/>
      <c r="BHS180" s="88"/>
      <c r="BHV180" s="88"/>
      <c r="BHW180" s="89"/>
      <c r="BHX180" s="88"/>
      <c r="BIK180" s="88"/>
      <c r="BIN180" s="88"/>
      <c r="BIO180" s="89"/>
      <c r="BIP180" s="88"/>
      <c r="BJC180" s="88"/>
      <c r="BJF180" s="88"/>
      <c r="BJG180" s="89"/>
      <c r="BJH180" s="88"/>
      <c r="BJU180" s="88"/>
      <c r="BJX180" s="88"/>
      <c r="BJY180" s="89"/>
      <c r="BJZ180" s="88"/>
      <c r="BKM180" s="88"/>
      <c r="BKP180" s="88"/>
      <c r="BKQ180" s="89"/>
      <c r="BKR180" s="88"/>
      <c r="BLE180" s="88"/>
      <c r="BLH180" s="88"/>
      <c r="BLI180" s="89"/>
      <c r="BLJ180" s="88"/>
      <c r="BLW180" s="88"/>
      <c r="BLZ180" s="88"/>
      <c r="BMA180" s="89"/>
      <c r="BMB180" s="88"/>
      <c r="BMO180" s="88"/>
      <c r="BMR180" s="88"/>
      <c r="BMS180" s="89"/>
      <c r="BMT180" s="88"/>
      <c r="BNG180" s="88"/>
      <c r="BNJ180" s="88"/>
      <c r="BNK180" s="89"/>
      <c r="BNL180" s="88"/>
      <c r="BNY180" s="88"/>
      <c r="BOB180" s="88"/>
      <c r="BOC180" s="89"/>
      <c r="BOD180" s="88"/>
      <c r="BOQ180" s="88"/>
      <c r="BOT180" s="88"/>
      <c r="BOU180" s="89"/>
      <c r="BOV180" s="88"/>
      <c r="BPI180" s="88"/>
      <c r="BPL180" s="88"/>
      <c r="BPM180" s="89"/>
      <c r="BPN180" s="88"/>
      <c r="BQA180" s="88"/>
      <c r="BQD180" s="88"/>
      <c r="BQE180" s="89"/>
      <c r="BQF180" s="88"/>
      <c r="BQS180" s="88"/>
      <c r="BQV180" s="88"/>
      <c r="BQW180" s="89"/>
      <c r="BQX180" s="88"/>
      <c r="BRK180" s="88"/>
      <c r="BRN180" s="88"/>
      <c r="BRO180" s="89"/>
      <c r="BRP180" s="88"/>
      <c r="BSC180" s="88"/>
      <c r="BSF180" s="88"/>
      <c r="BSG180" s="89"/>
      <c r="BSH180" s="88"/>
      <c r="BSU180" s="88"/>
      <c r="BSX180" s="88"/>
      <c r="BSY180" s="89"/>
      <c r="BSZ180" s="88"/>
      <c r="BTM180" s="88"/>
      <c r="BTP180" s="88"/>
      <c r="BTQ180" s="89"/>
      <c r="BTR180" s="88"/>
      <c r="BUE180" s="88"/>
      <c r="BUH180" s="88"/>
      <c r="BUI180" s="89"/>
      <c r="BUJ180" s="88"/>
      <c r="BUW180" s="88"/>
      <c r="BUZ180" s="88"/>
      <c r="BVA180" s="89"/>
      <c r="BVB180" s="88"/>
      <c r="BVO180" s="88"/>
      <c r="BVR180" s="88"/>
      <c r="BVS180" s="89"/>
      <c r="BVT180" s="88"/>
      <c r="BWG180" s="88"/>
      <c r="BWJ180" s="88"/>
      <c r="BWK180" s="89"/>
      <c r="BWL180" s="88"/>
      <c r="BWY180" s="88"/>
      <c r="BXB180" s="88"/>
      <c r="BXC180" s="89"/>
      <c r="BXD180" s="88"/>
      <c r="BXQ180" s="88"/>
      <c r="BXT180" s="88"/>
      <c r="BXU180" s="89"/>
      <c r="BXV180" s="88"/>
      <c r="BYI180" s="88"/>
      <c r="BYL180" s="88"/>
      <c r="BYM180" s="89"/>
      <c r="BYN180" s="88"/>
      <c r="BZA180" s="88"/>
      <c r="BZD180" s="88"/>
      <c r="BZE180" s="89"/>
      <c r="BZF180" s="88"/>
      <c r="BZS180" s="88"/>
      <c r="BZV180" s="88"/>
      <c r="BZW180" s="89"/>
      <c r="BZX180" s="88"/>
      <c r="CAK180" s="88"/>
      <c r="CAN180" s="88"/>
      <c r="CAO180" s="89"/>
      <c r="CAP180" s="88"/>
      <c r="CBC180" s="88"/>
      <c r="CBF180" s="88"/>
      <c r="CBG180" s="89"/>
      <c r="CBH180" s="88"/>
      <c r="CBU180" s="88"/>
      <c r="CBX180" s="88"/>
      <c r="CBY180" s="89"/>
      <c r="CBZ180" s="88"/>
      <c r="CCM180" s="88"/>
      <c r="CCP180" s="88"/>
      <c r="CCQ180" s="89"/>
      <c r="CCR180" s="88"/>
      <c r="CDE180" s="88"/>
      <c r="CDH180" s="88"/>
      <c r="CDI180" s="89"/>
      <c r="CDJ180" s="88"/>
      <c r="CDW180" s="88"/>
      <c r="CDZ180" s="88"/>
      <c r="CEA180" s="89"/>
      <c r="CEB180" s="88"/>
      <c r="CEO180" s="88"/>
      <c r="CER180" s="88"/>
      <c r="CES180" s="89"/>
      <c r="CET180" s="88"/>
      <c r="CFG180" s="88"/>
      <c r="CFJ180" s="88"/>
      <c r="CFK180" s="89"/>
      <c r="CFL180" s="88"/>
      <c r="CFY180" s="88"/>
      <c r="CGB180" s="88"/>
      <c r="CGC180" s="89"/>
      <c r="CGD180" s="88"/>
      <c r="CGQ180" s="88"/>
      <c r="CGT180" s="88"/>
      <c r="CGU180" s="89"/>
      <c r="CGV180" s="88"/>
      <c r="CHI180" s="88"/>
      <c r="CHL180" s="88"/>
      <c r="CHM180" s="89"/>
      <c r="CHN180" s="88"/>
      <c r="CIA180" s="88"/>
      <c r="CID180" s="88"/>
      <c r="CIE180" s="89"/>
      <c r="CIF180" s="88"/>
      <c r="CIS180" s="88"/>
      <c r="CIV180" s="88"/>
      <c r="CIW180" s="89"/>
      <c r="CIX180" s="88"/>
      <c r="CJK180" s="88"/>
      <c r="CJN180" s="88"/>
      <c r="CJO180" s="89"/>
      <c r="CJP180" s="88"/>
      <c r="CKC180" s="88"/>
      <c r="CKF180" s="88"/>
      <c r="CKG180" s="89"/>
      <c r="CKH180" s="88"/>
      <c r="CKU180" s="88"/>
      <c r="CKX180" s="88"/>
      <c r="CKY180" s="89"/>
      <c r="CKZ180" s="88"/>
      <c r="CLM180" s="88"/>
      <c r="CLP180" s="88"/>
      <c r="CLQ180" s="89"/>
      <c r="CLR180" s="88"/>
      <c r="CME180" s="88"/>
      <c r="CMH180" s="88"/>
      <c r="CMI180" s="89"/>
      <c r="CMJ180" s="88"/>
      <c r="CMW180" s="88"/>
      <c r="CMZ180" s="88"/>
      <c r="CNA180" s="89"/>
      <c r="CNB180" s="88"/>
      <c r="CNO180" s="88"/>
      <c r="CNR180" s="88"/>
      <c r="CNS180" s="89"/>
      <c r="CNT180" s="88"/>
      <c r="COG180" s="88"/>
      <c r="COJ180" s="88"/>
      <c r="COK180" s="89"/>
      <c r="COL180" s="88"/>
      <c r="COY180" s="88"/>
      <c r="CPB180" s="88"/>
      <c r="CPC180" s="89"/>
      <c r="CPD180" s="88"/>
      <c r="CPQ180" s="88"/>
      <c r="CPT180" s="88"/>
      <c r="CPU180" s="89"/>
      <c r="CPV180" s="88"/>
      <c r="CQI180" s="88"/>
      <c r="CQL180" s="88"/>
      <c r="CQM180" s="89"/>
      <c r="CQN180" s="88"/>
      <c r="CRA180" s="88"/>
      <c r="CRD180" s="88"/>
      <c r="CRE180" s="89"/>
      <c r="CRF180" s="88"/>
      <c r="CRS180" s="88"/>
      <c r="CRV180" s="88"/>
      <c r="CRW180" s="89"/>
      <c r="CRX180" s="88"/>
      <c r="CSK180" s="88"/>
      <c r="CSN180" s="88"/>
      <c r="CSO180" s="89"/>
      <c r="CSP180" s="88"/>
      <c r="CTC180" s="88"/>
      <c r="CTF180" s="88"/>
      <c r="CTG180" s="89"/>
      <c r="CTH180" s="88"/>
      <c r="CTU180" s="88"/>
      <c r="CTX180" s="88"/>
      <c r="CTY180" s="89"/>
      <c r="CTZ180" s="88"/>
      <c r="CUM180" s="88"/>
      <c r="CUP180" s="88"/>
      <c r="CUQ180" s="89"/>
      <c r="CUR180" s="88"/>
      <c r="CVE180" s="88"/>
      <c r="CVH180" s="88"/>
      <c r="CVI180" s="89"/>
      <c r="CVJ180" s="88"/>
      <c r="CVW180" s="88"/>
      <c r="CVZ180" s="88"/>
      <c r="CWA180" s="89"/>
      <c r="CWB180" s="88"/>
      <c r="CWO180" s="88"/>
      <c r="CWR180" s="88"/>
      <c r="CWS180" s="89"/>
      <c r="CWT180" s="88"/>
      <c r="CXG180" s="88"/>
      <c r="CXJ180" s="88"/>
      <c r="CXK180" s="89"/>
      <c r="CXL180" s="88"/>
      <c r="CXY180" s="88"/>
      <c r="CYB180" s="88"/>
      <c r="CYC180" s="89"/>
      <c r="CYD180" s="88"/>
      <c r="CYQ180" s="88"/>
      <c r="CYT180" s="88"/>
      <c r="CYU180" s="89"/>
      <c r="CYV180" s="88"/>
      <c r="CZI180" s="88"/>
      <c r="CZL180" s="88"/>
      <c r="CZM180" s="89"/>
      <c r="CZN180" s="88"/>
      <c r="DAA180" s="88"/>
      <c r="DAD180" s="88"/>
      <c r="DAE180" s="89"/>
      <c r="DAF180" s="88"/>
      <c r="DAS180" s="88"/>
      <c r="DAV180" s="88"/>
      <c r="DAW180" s="89"/>
      <c r="DAX180" s="88"/>
      <c r="DBK180" s="88"/>
      <c r="DBN180" s="88"/>
      <c r="DBO180" s="89"/>
      <c r="DBP180" s="88"/>
      <c r="DCC180" s="88"/>
      <c r="DCF180" s="88"/>
      <c r="DCG180" s="89"/>
      <c r="DCH180" s="88"/>
      <c r="DCU180" s="88"/>
      <c r="DCX180" s="88"/>
      <c r="DCY180" s="89"/>
      <c r="DCZ180" s="88"/>
      <c r="DDM180" s="88"/>
      <c r="DDP180" s="88"/>
      <c r="DDQ180" s="89"/>
      <c r="DDR180" s="88"/>
      <c r="DEE180" s="88"/>
      <c r="DEH180" s="88"/>
      <c r="DEI180" s="89"/>
      <c r="DEJ180" s="88"/>
      <c r="DEW180" s="88"/>
      <c r="DEZ180" s="88"/>
      <c r="DFA180" s="89"/>
      <c r="DFB180" s="88"/>
      <c r="DFO180" s="88"/>
      <c r="DFR180" s="88"/>
      <c r="DFS180" s="89"/>
      <c r="DFT180" s="88"/>
      <c r="DGG180" s="88"/>
      <c r="DGJ180" s="88"/>
      <c r="DGK180" s="89"/>
      <c r="DGL180" s="88"/>
      <c r="DGY180" s="88"/>
      <c r="DHB180" s="88"/>
      <c r="DHC180" s="89"/>
      <c r="DHD180" s="88"/>
      <c r="DHQ180" s="88"/>
      <c r="DHT180" s="88"/>
      <c r="DHU180" s="89"/>
      <c r="DHV180" s="88"/>
      <c r="DII180" s="88"/>
      <c r="DIL180" s="88"/>
      <c r="DIM180" s="89"/>
      <c r="DIN180" s="88"/>
      <c r="DJA180" s="88"/>
      <c r="DJD180" s="88"/>
      <c r="DJE180" s="89"/>
      <c r="DJF180" s="88"/>
      <c r="DJS180" s="88"/>
      <c r="DJV180" s="88"/>
      <c r="DJW180" s="89"/>
      <c r="DJX180" s="88"/>
      <c r="DKK180" s="88"/>
      <c r="DKN180" s="88"/>
      <c r="DKO180" s="89"/>
      <c r="DKP180" s="88"/>
      <c r="DLC180" s="88"/>
      <c r="DLF180" s="88"/>
      <c r="DLG180" s="89"/>
      <c r="DLH180" s="88"/>
      <c r="DLU180" s="88"/>
      <c r="DLX180" s="88"/>
      <c r="DLY180" s="89"/>
      <c r="DLZ180" s="88"/>
      <c r="DMM180" s="88"/>
      <c r="DMP180" s="88"/>
      <c r="DMQ180" s="89"/>
      <c r="DMR180" s="88"/>
      <c r="DNE180" s="88"/>
      <c r="DNH180" s="88"/>
      <c r="DNI180" s="89"/>
      <c r="DNJ180" s="88"/>
      <c r="DNW180" s="88"/>
      <c r="DNZ180" s="88"/>
      <c r="DOA180" s="89"/>
      <c r="DOB180" s="88"/>
      <c r="DOO180" s="88"/>
      <c r="DOR180" s="88"/>
      <c r="DOS180" s="89"/>
      <c r="DOT180" s="88"/>
      <c r="DPG180" s="88"/>
      <c r="DPJ180" s="88"/>
      <c r="DPK180" s="89"/>
      <c r="DPL180" s="88"/>
      <c r="DPY180" s="88"/>
      <c r="DQB180" s="88"/>
      <c r="DQC180" s="89"/>
      <c r="DQD180" s="88"/>
      <c r="DQQ180" s="88"/>
      <c r="DQT180" s="88"/>
      <c r="DQU180" s="89"/>
      <c r="DQV180" s="88"/>
      <c r="DRI180" s="88"/>
      <c r="DRL180" s="88"/>
      <c r="DRM180" s="89"/>
      <c r="DRN180" s="88"/>
      <c r="DSA180" s="88"/>
      <c r="DSD180" s="88"/>
      <c r="DSE180" s="89"/>
      <c r="DSF180" s="88"/>
      <c r="DSS180" s="88"/>
      <c r="DSV180" s="88"/>
      <c r="DSW180" s="89"/>
      <c r="DSX180" s="88"/>
      <c r="DTK180" s="88"/>
      <c r="DTN180" s="88"/>
      <c r="DTO180" s="89"/>
      <c r="DTP180" s="88"/>
      <c r="DUC180" s="88"/>
      <c r="DUF180" s="88"/>
      <c r="DUG180" s="89"/>
      <c r="DUH180" s="88"/>
      <c r="DUU180" s="88"/>
      <c r="DUX180" s="88"/>
      <c r="DUY180" s="89"/>
      <c r="DUZ180" s="88"/>
      <c r="DVM180" s="88"/>
      <c r="DVP180" s="88"/>
      <c r="DVQ180" s="89"/>
      <c r="DVR180" s="88"/>
      <c r="DWE180" s="88"/>
      <c r="DWH180" s="88"/>
      <c r="DWI180" s="89"/>
      <c r="DWJ180" s="88"/>
      <c r="DWW180" s="88"/>
      <c r="DWZ180" s="88"/>
      <c r="DXA180" s="89"/>
      <c r="DXB180" s="88"/>
      <c r="DXO180" s="88"/>
      <c r="DXR180" s="88"/>
      <c r="DXS180" s="89"/>
      <c r="DXT180" s="88"/>
      <c r="DYG180" s="88"/>
      <c r="DYJ180" s="88"/>
      <c r="DYK180" s="89"/>
      <c r="DYL180" s="88"/>
      <c r="DYY180" s="88"/>
      <c r="DZB180" s="88"/>
      <c r="DZC180" s="89"/>
      <c r="DZD180" s="88"/>
      <c r="DZQ180" s="88"/>
      <c r="DZT180" s="88"/>
      <c r="DZU180" s="89"/>
      <c r="DZV180" s="88"/>
      <c r="EAI180" s="88"/>
      <c r="EAL180" s="88"/>
      <c r="EAM180" s="89"/>
      <c r="EAN180" s="88"/>
      <c r="EBA180" s="88"/>
      <c r="EBD180" s="88"/>
      <c r="EBE180" s="89"/>
      <c r="EBF180" s="88"/>
      <c r="EBS180" s="88"/>
      <c r="EBV180" s="88"/>
      <c r="EBW180" s="89"/>
      <c r="EBX180" s="88"/>
      <c r="ECK180" s="88"/>
      <c r="ECN180" s="88"/>
      <c r="ECO180" s="89"/>
      <c r="ECP180" s="88"/>
      <c r="EDC180" s="88"/>
      <c r="EDF180" s="88"/>
      <c r="EDG180" s="89"/>
      <c r="EDH180" s="88"/>
      <c r="EDU180" s="88"/>
      <c r="EDX180" s="88"/>
      <c r="EDY180" s="89"/>
      <c r="EDZ180" s="88"/>
      <c r="EEM180" s="88"/>
      <c r="EEP180" s="88"/>
      <c r="EEQ180" s="89"/>
      <c r="EER180" s="88"/>
      <c r="EFE180" s="88"/>
      <c r="EFH180" s="88"/>
      <c r="EFI180" s="89"/>
      <c r="EFJ180" s="88"/>
      <c r="EFW180" s="88"/>
      <c r="EFZ180" s="88"/>
      <c r="EGA180" s="89"/>
      <c r="EGB180" s="88"/>
      <c r="EGO180" s="88"/>
      <c r="EGR180" s="88"/>
      <c r="EGS180" s="89"/>
      <c r="EGT180" s="88"/>
      <c r="EHG180" s="88"/>
      <c r="EHJ180" s="88"/>
      <c r="EHK180" s="89"/>
      <c r="EHL180" s="88"/>
      <c r="EHY180" s="88"/>
      <c r="EIB180" s="88"/>
      <c r="EIC180" s="89"/>
      <c r="EID180" s="88"/>
      <c r="EIQ180" s="88"/>
      <c r="EIT180" s="88"/>
      <c r="EIU180" s="89"/>
      <c r="EIV180" s="88"/>
      <c r="EJI180" s="88"/>
      <c r="EJL180" s="88"/>
      <c r="EJM180" s="89"/>
      <c r="EJN180" s="88"/>
      <c r="EKA180" s="88"/>
      <c r="EKD180" s="88"/>
      <c r="EKE180" s="89"/>
      <c r="EKF180" s="88"/>
      <c r="EKS180" s="88"/>
      <c r="EKV180" s="88"/>
      <c r="EKW180" s="89"/>
      <c r="EKX180" s="88"/>
      <c r="ELK180" s="88"/>
      <c r="ELN180" s="88"/>
      <c r="ELO180" s="89"/>
      <c r="ELP180" s="88"/>
      <c r="EMC180" s="88"/>
      <c r="EMF180" s="88"/>
      <c r="EMG180" s="89"/>
      <c r="EMH180" s="88"/>
      <c r="EMU180" s="88"/>
      <c r="EMX180" s="88"/>
      <c r="EMY180" s="89"/>
      <c r="EMZ180" s="88"/>
      <c r="ENM180" s="88"/>
      <c r="ENP180" s="88"/>
      <c r="ENQ180" s="89"/>
      <c r="ENR180" s="88"/>
      <c r="EOE180" s="88"/>
      <c r="EOH180" s="88"/>
      <c r="EOI180" s="89"/>
      <c r="EOJ180" s="88"/>
      <c r="EOW180" s="88"/>
      <c r="EOZ180" s="88"/>
      <c r="EPA180" s="89"/>
      <c r="EPB180" s="88"/>
      <c r="EPO180" s="88"/>
      <c r="EPR180" s="88"/>
      <c r="EPS180" s="89"/>
      <c r="EPT180" s="88"/>
      <c r="EQG180" s="88"/>
      <c r="EQJ180" s="88"/>
      <c r="EQK180" s="89"/>
      <c r="EQL180" s="88"/>
      <c r="EQY180" s="88"/>
      <c r="ERB180" s="88"/>
      <c r="ERC180" s="89"/>
      <c r="ERD180" s="88"/>
      <c r="ERQ180" s="88"/>
      <c r="ERT180" s="88"/>
      <c r="ERU180" s="89"/>
      <c r="ERV180" s="88"/>
      <c r="ESI180" s="88"/>
      <c r="ESL180" s="88"/>
      <c r="ESM180" s="89"/>
      <c r="ESN180" s="88"/>
      <c r="ETA180" s="88"/>
      <c r="ETD180" s="88"/>
      <c r="ETE180" s="89"/>
      <c r="ETF180" s="88"/>
      <c r="ETS180" s="88"/>
      <c r="ETV180" s="88"/>
      <c r="ETW180" s="89"/>
      <c r="ETX180" s="88"/>
      <c r="EUK180" s="88"/>
      <c r="EUN180" s="88"/>
      <c r="EUO180" s="89"/>
      <c r="EUP180" s="88"/>
      <c r="EVC180" s="88"/>
      <c r="EVF180" s="88"/>
      <c r="EVG180" s="89"/>
      <c r="EVH180" s="88"/>
      <c r="EVU180" s="88"/>
      <c r="EVX180" s="88"/>
      <c r="EVY180" s="89"/>
      <c r="EVZ180" s="88"/>
      <c r="EWM180" s="88"/>
      <c r="EWP180" s="88"/>
      <c r="EWQ180" s="89"/>
      <c r="EWR180" s="88"/>
      <c r="EXE180" s="88"/>
      <c r="EXH180" s="88"/>
      <c r="EXI180" s="89"/>
      <c r="EXJ180" s="88"/>
      <c r="EXW180" s="88"/>
      <c r="EXZ180" s="88"/>
      <c r="EYA180" s="89"/>
      <c r="EYB180" s="88"/>
      <c r="EYO180" s="88"/>
      <c r="EYR180" s="88"/>
      <c r="EYS180" s="89"/>
      <c r="EYT180" s="88"/>
      <c r="EZG180" s="88"/>
      <c r="EZJ180" s="88"/>
      <c r="EZK180" s="89"/>
      <c r="EZL180" s="88"/>
      <c r="EZY180" s="88"/>
      <c r="FAB180" s="88"/>
      <c r="FAC180" s="89"/>
      <c r="FAD180" s="88"/>
      <c r="FAQ180" s="88"/>
      <c r="FAT180" s="88"/>
      <c r="FAU180" s="89"/>
      <c r="FAV180" s="88"/>
      <c r="FBI180" s="88"/>
      <c r="FBL180" s="88"/>
      <c r="FBM180" s="89"/>
      <c r="FBN180" s="88"/>
      <c r="FCA180" s="88"/>
      <c r="FCD180" s="88"/>
      <c r="FCE180" s="89"/>
      <c r="FCF180" s="88"/>
      <c r="FCS180" s="88"/>
      <c r="FCV180" s="88"/>
      <c r="FCW180" s="89"/>
      <c r="FCX180" s="88"/>
      <c r="FDK180" s="88"/>
      <c r="FDN180" s="88"/>
      <c r="FDO180" s="89"/>
      <c r="FDP180" s="88"/>
      <c r="FEC180" s="88"/>
      <c r="FEF180" s="88"/>
      <c r="FEG180" s="89"/>
      <c r="FEH180" s="88"/>
      <c r="FEU180" s="88"/>
      <c r="FEX180" s="88"/>
      <c r="FEY180" s="89"/>
      <c r="FEZ180" s="88"/>
      <c r="FFM180" s="88"/>
      <c r="FFP180" s="88"/>
      <c r="FFQ180" s="89"/>
      <c r="FFR180" s="88"/>
      <c r="FGE180" s="88"/>
      <c r="FGH180" s="88"/>
      <c r="FGI180" s="89"/>
      <c r="FGJ180" s="88"/>
      <c r="FGW180" s="88"/>
      <c r="FGZ180" s="88"/>
      <c r="FHA180" s="89"/>
      <c r="FHB180" s="88"/>
      <c r="FHO180" s="88"/>
      <c r="FHR180" s="88"/>
      <c r="FHS180" s="89"/>
      <c r="FHT180" s="88"/>
      <c r="FIG180" s="88"/>
      <c r="FIJ180" s="88"/>
      <c r="FIK180" s="89"/>
      <c r="FIL180" s="88"/>
      <c r="FIY180" s="88"/>
      <c r="FJB180" s="88"/>
      <c r="FJC180" s="89"/>
      <c r="FJD180" s="88"/>
      <c r="FJQ180" s="88"/>
      <c r="FJT180" s="88"/>
      <c r="FJU180" s="89"/>
      <c r="FJV180" s="88"/>
      <c r="FKI180" s="88"/>
      <c r="FKL180" s="88"/>
      <c r="FKM180" s="89"/>
      <c r="FKN180" s="88"/>
      <c r="FLA180" s="88"/>
      <c r="FLD180" s="88"/>
      <c r="FLE180" s="89"/>
      <c r="FLF180" s="88"/>
      <c r="FLS180" s="88"/>
      <c r="FLV180" s="88"/>
      <c r="FLW180" s="89"/>
      <c r="FLX180" s="88"/>
      <c r="FMK180" s="88"/>
      <c r="FMN180" s="88"/>
      <c r="FMO180" s="89"/>
      <c r="FMP180" s="88"/>
      <c r="FNC180" s="88"/>
      <c r="FNF180" s="88"/>
      <c r="FNG180" s="89"/>
      <c r="FNH180" s="88"/>
      <c r="FNU180" s="88"/>
      <c r="FNX180" s="88"/>
      <c r="FNY180" s="89"/>
      <c r="FNZ180" s="88"/>
      <c r="FOM180" s="88"/>
      <c r="FOP180" s="88"/>
      <c r="FOQ180" s="89"/>
      <c r="FOR180" s="88"/>
      <c r="FPE180" s="88"/>
      <c r="FPH180" s="88"/>
      <c r="FPI180" s="89"/>
      <c r="FPJ180" s="88"/>
      <c r="FPW180" s="88"/>
      <c r="FPZ180" s="88"/>
      <c r="FQA180" s="89"/>
      <c r="FQB180" s="88"/>
      <c r="FQO180" s="88"/>
      <c r="FQR180" s="88"/>
      <c r="FQS180" s="89"/>
      <c r="FQT180" s="88"/>
      <c r="FRG180" s="88"/>
      <c r="FRJ180" s="88"/>
      <c r="FRK180" s="89"/>
      <c r="FRL180" s="88"/>
      <c r="FRY180" s="88"/>
      <c r="FSB180" s="88"/>
      <c r="FSC180" s="89"/>
      <c r="FSD180" s="88"/>
      <c r="FSQ180" s="88"/>
      <c r="FST180" s="88"/>
      <c r="FSU180" s="89"/>
      <c r="FSV180" s="88"/>
      <c r="FTI180" s="88"/>
      <c r="FTL180" s="88"/>
      <c r="FTM180" s="89"/>
      <c r="FTN180" s="88"/>
      <c r="FUA180" s="88"/>
      <c r="FUD180" s="88"/>
      <c r="FUE180" s="89"/>
      <c r="FUF180" s="88"/>
      <c r="FUS180" s="88"/>
      <c r="FUV180" s="88"/>
      <c r="FUW180" s="89"/>
      <c r="FUX180" s="88"/>
      <c r="FVK180" s="88"/>
      <c r="FVN180" s="88"/>
      <c r="FVO180" s="89"/>
      <c r="FVP180" s="88"/>
      <c r="FWC180" s="88"/>
      <c r="FWF180" s="88"/>
      <c r="FWG180" s="89"/>
      <c r="FWH180" s="88"/>
      <c r="FWU180" s="88"/>
      <c r="FWX180" s="88"/>
      <c r="FWY180" s="89"/>
      <c r="FWZ180" s="88"/>
      <c r="FXM180" s="88"/>
      <c r="FXP180" s="88"/>
      <c r="FXQ180" s="89"/>
      <c r="FXR180" s="88"/>
      <c r="FYE180" s="88"/>
      <c r="FYH180" s="88"/>
      <c r="FYI180" s="89"/>
      <c r="FYJ180" s="88"/>
      <c r="FYW180" s="88"/>
      <c r="FYZ180" s="88"/>
      <c r="FZA180" s="89"/>
      <c r="FZB180" s="88"/>
      <c r="FZO180" s="88"/>
      <c r="FZR180" s="88"/>
      <c r="FZS180" s="89"/>
      <c r="FZT180" s="88"/>
      <c r="GAG180" s="88"/>
      <c r="GAJ180" s="88"/>
      <c r="GAK180" s="89"/>
      <c r="GAL180" s="88"/>
      <c r="GAY180" s="88"/>
      <c r="GBB180" s="88"/>
      <c r="GBC180" s="89"/>
      <c r="GBD180" s="88"/>
      <c r="GBQ180" s="88"/>
      <c r="GBT180" s="88"/>
      <c r="GBU180" s="89"/>
      <c r="GBV180" s="88"/>
      <c r="GCI180" s="88"/>
      <c r="GCL180" s="88"/>
      <c r="GCM180" s="89"/>
      <c r="GCN180" s="88"/>
      <c r="GDA180" s="88"/>
      <c r="GDD180" s="88"/>
      <c r="GDE180" s="89"/>
      <c r="GDF180" s="88"/>
      <c r="GDS180" s="88"/>
      <c r="GDV180" s="88"/>
      <c r="GDW180" s="89"/>
      <c r="GDX180" s="88"/>
      <c r="GEK180" s="88"/>
      <c r="GEN180" s="88"/>
      <c r="GEO180" s="89"/>
      <c r="GEP180" s="88"/>
      <c r="GFC180" s="88"/>
      <c r="GFF180" s="88"/>
      <c r="GFG180" s="89"/>
      <c r="GFH180" s="88"/>
      <c r="GFU180" s="88"/>
      <c r="GFX180" s="88"/>
      <c r="GFY180" s="89"/>
      <c r="GFZ180" s="88"/>
      <c r="GGM180" s="88"/>
      <c r="GGP180" s="88"/>
      <c r="GGQ180" s="89"/>
      <c r="GGR180" s="88"/>
      <c r="GHE180" s="88"/>
      <c r="GHH180" s="88"/>
      <c r="GHI180" s="89"/>
      <c r="GHJ180" s="88"/>
      <c r="GHW180" s="88"/>
      <c r="GHZ180" s="88"/>
      <c r="GIA180" s="89"/>
      <c r="GIB180" s="88"/>
      <c r="GIO180" s="88"/>
      <c r="GIR180" s="88"/>
      <c r="GIS180" s="89"/>
      <c r="GIT180" s="88"/>
      <c r="GJG180" s="88"/>
      <c r="GJJ180" s="88"/>
      <c r="GJK180" s="89"/>
      <c r="GJL180" s="88"/>
      <c r="GJY180" s="88"/>
      <c r="GKB180" s="88"/>
      <c r="GKC180" s="89"/>
      <c r="GKD180" s="88"/>
      <c r="GKQ180" s="88"/>
      <c r="GKT180" s="88"/>
      <c r="GKU180" s="89"/>
      <c r="GKV180" s="88"/>
      <c r="GLI180" s="88"/>
      <c r="GLL180" s="88"/>
      <c r="GLM180" s="89"/>
      <c r="GLN180" s="88"/>
      <c r="GMA180" s="88"/>
      <c r="GMD180" s="88"/>
      <c r="GME180" s="89"/>
      <c r="GMF180" s="88"/>
      <c r="GMS180" s="88"/>
      <c r="GMV180" s="88"/>
      <c r="GMW180" s="89"/>
      <c r="GMX180" s="88"/>
      <c r="GNK180" s="88"/>
      <c r="GNN180" s="88"/>
      <c r="GNO180" s="89"/>
      <c r="GNP180" s="88"/>
      <c r="GOC180" s="88"/>
      <c r="GOF180" s="88"/>
      <c r="GOG180" s="89"/>
      <c r="GOH180" s="88"/>
      <c r="GOU180" s="88"/>
      <c r="GOX180" s="88"/>
      <c r="GOY180" s="89"/>
      <c r="GOZ180" s="88"/>
      <c r="GPM180" s="88"/>
      <c r="GPP180" s="88"/>
      <c r="GPQ180" s="89"/>
      <c r="GPR180" s="88"/>
      <c r="GQE180" s="88"/>
      <c r="GQH180" s="88"/>
      <c r="GQI180" s="89"/>
      <c r="GQJ180" s="88"/>
      <c r="GQW180" s="88"/>
      <c r="GQZ180" s="88"/>
      <c r="GRA180" s="89"/>
      <c r="GRB180" s="88"/>
      <c r="GRO180" s="88"/>
      <c r="GRR180" s="88"/>
      <c r="GRS180" s="89"/>
      <c r="GRT180" s="88"/>
      <c r="GSG180" s="88"/>
      <c r="GSJ180" s="88"/>
      <c r="GSK180" s="89"/>
      <c r="GSL180" s="88"/>
      <c r="GSY180" s="88"/>
      <c r="GTB180" s="88"/>
      <c r="GTC180" s="89"/>
      <c r="GTD180" s="88"/>
      <c r="GTQ180" s="88"/>
      <c r="GTT180" s="88"/>
      <c r="GTU180" s="89"/>
      <c r="GTV180" s="88"/>
      <c r="GUI180" s="88"/>
      <c r="GUL180" s="88"/>
      <c r="GUM180" s="89"/>
      <c r="GUN180" s="88"/>
      <c r="GVA180" s="88"/>
      <c r="GVD180" s="88"/>
      <c r="GVE180" s="89"/>
      <c r="GVF180" s="88"/>
      <c r="GVS180" s="88"/>
      <c r="GVV180" s="88"/>
      <c r="GVW180" s="89"/>
      <c r="GVX180" s="88"/>
      <c r="GWK180" s="88"/>
      <c r="GWN180" s="88"/>
      <c r="GWO180" s="89"/>
      <c r="GWP180" s="88"/>
      <c r="GXC180" s="88"/>
      <c r="GXF180" s="88"/>
      <c r="GXG180" s="89"/>
      <c r="GXH180" s="88"/>
      <c r="GXU180" s="88"/>
      <c r="GXX180" s="88"/>
      <c r="GXY180" s="89"/>
      <c r="GXZ180" s="88"/>
      <c r="GYM180" s="88"/>
      <c r="GYP180" s="88"/>
      <c r="GYQ180" s="89"/>
      <c r="GYR180" s="88"/>
      <c r="GZE180" s="88"/>
      <c r="GZH180" s="88"/>
      <c r="GZI180" s="89"/>
      <c r="GZJ180" s="88"/>
      <c r="GZW180" s="88"/>
      <c r="GZZ180" s="88"/>
      <c r="HAA180" s="89"/>
      <c r="HAB180" s="88"/>
      <c r="HAO180" s="88"/>
      <c r="HAR180" s="88"/>
      <c r="HAS180" s="89"/>
      <c r="HAT180" s="88"/>
      <c r="HBG180" s="88"/>
      <c r="HBJ180" s="88"/>
      <c r="HBK180" s="89"/>
      <c r="HBL180" s="88"/>
      <c r="HBY180" s="88"/>
      <c r="HCB180" s="88"/>
      <c r="HCC180" s="89"/>
      <c r="HCD180" s="88"/>
      <c r="HCQ180" s="88"/>
      <c r="HCT180" s="88"/>
      <c r="HCU180" s="89"/>
      <c r="HCV180" s="88"/>
      <c r="HDI180" s="88"/>
      <c r="HDL180" s="88"/>
      <c r="HDM180" s="89"/>
      <c r="HDN180" s="88"/>
      <c r="HEA180" s="88"/>
      <c r="HED180" s="88"/>
      <c r="HEE180" s="89"/>
      <c r="HEF180" s="88"/>
      <c r="HES180" s="88"/>
      <c r="HEV180" s="88"/>
      <c r="HEW180" s="89"/>
      <c r="HEX180" s="88"/>
      <c r="HFK180" s="88"/>
      <c r="HFN180" s="88"/>
      <c r="HFO180" s="89"/>
      <c r="HFP180" s="88"/>
      <c r="HGC180" s="88"/>
      <c r="HGF180" s="88"/>
      <c r="HGG180" s="89"/>
      <c r="HGH180" s="88"/>
      <c r="HGU180" s="88"/>
      <c r="HGX180" s="88"/>
      <c r="HGY180" s="89"/>
      <c r="HGZ180" s="88"/>
      <c r="HHM180" s="88"/>
      <c r="HHP180" s="88"/>
      <c r="HHQ180" s="89"/>
      <c r="HHR180" s="88"/>
      <c r="HIE180" s="88"/>
      <c r="HIH180" s="88"/>
      <c r="HII180" s="89"/>
      <c r="HIJ180" s="88"/>
      <c r="HIW180" s="88"/>
      <c r="HIZ180" s="88"/>
      <c r="HJA180" s="89"/>
      <c r="HJB180" s="88"/>
      <c r="HJO180" s="88"/>
      <c r="HJR180" s="88"/>
      <c r="HJS180" s="89"/>
      <c r="HJT180" s="88"/>
      <c r="HKG180" s="88"/>
      <c r="HKJ180" s="88"/>
      <c r="HKK180" s="89"/>
      <c r="HKL180" s="88"/>
      <c r="HKY180" s="88"/>
      <c r="HLB180" s="88"/>
      <c r="HLC180" s="89"/>
      <c r="HLD180" s="88"/>
      <c r="HLQ180" s="88"/>
      <c r="HLT180" s="88"/>
      <c r="HLU180" s="89"/>
      <c r="HLV180" s="88"/>
      <c r="HMI180" s="88"/>
      <c r="HML180" s="88"/>
      <c r="HMM180" s="89"/>
      <c r="HMN180" s="88"/>
      <c r="HNA180" s="88"/>
      <c r="HND180" s="88"/>
      <c r="HNE180" s="89"/>
      <c r="HNF180" s="88"/>
      <c r="HNS180" s="88"/>
      <c r="HNV180" s="88"/>
      <c r="HNW180" s="89"/>
      <c r="HNX180" s="88"/>
      <c r="HOK180" s="88"/>
      <c r="HON180" s="88"/>
      <c r="HOO180" s="89"/>
      <c r="HOP180" s="88"/>
      <c r="HPC180" s="88"/>
      <c r="HPF180" s="88"/>
      <c r="HPG180" s="89"/>
      <c r="HPH180" s="88"/>
      <c r="HPU180" s="88"/>
      <c r="HPX180" s="88"/>
      <c r="HPY180" s="89"/>
      <c r="HPZ180" s="88"/>
      <c r="HQM180" s="88"/>
      <c r="HQP180" s="88"/>
      <c r="HQQ180" s="89"/>
      <c r="HQR180" s="88"/>
      <c r="HRE180" s="88"/>
      <c r="HRH180" s="88"/>
      <c r="HRI180" s="89"/>
      <c r="HRJ180" s="88"/>
      <c r="HRW180" s="88"/>
      <c r="HRZ180" s="88"/>
      <c r="HSA180" s="89"/>
      <c r="HSB180" s="88"/>
      <c r="HSO180" s="88"/>
      <c r="HSR180" s="88"/>
      <c r="HSS180" s="89"/>
      <c r="HST180" s="88"/>
      <c r="HTG180" s="88"/>
      <c r="HTJ180" s="88"/>
      <c r="HTK180" s="89"/>
      <c r="HTL180" s="88"/>
      <c r="HTY180" s="88"/>
      <c r="HUB180" s="88"/>
      <c r="HUC180" s="89"/>
      <c r="HUD180" s="88"/>
      <c r="HUQ180" s="88"/>
      <c r="HUT180" s="88"/>
      <c r="HUU180" s="89"/>
      <c r="HUV180" s="88"/>
      <c r="HVI180" s="88"/>
      <c r="HVL180" s="88"/>
      <c r="HVM180" s="89"/>
      <c r="HVN180" s="88"/>
      <c r="HWA180" s="88"/>
      <c r="HWD180" s="88"/>
      <c r="HWE180" s="89"/>
      <c r="HWF180" s="88"/>
      <c r="HWS180" s="88"/>
      <c r="HWV180" s="88"/>
      <c r="HWW180" s="89"/>
      <c r="HWX180" s="88"/>
      <c r="HXK180" s="88"/>
      <c r="HXN180" s="88"/>
      <c r="HXO180" s="89"/>
      <c r="HXP180" s="88"/>
      <c r="HYC180" s="88"/>
      <c r="HYF180" s="88"/>
      <c r="HYG180" s="89"/>
      <c r="HYH180" s="88"/>
      <c r="HYU180" s="88"/>
      <c r="HYX180" s="88"/>
      <c r="HYY180" s="89"/>
      <c r="HYZ180" s="88"/>
      <c r="HZM180" s="88"/>
      <c r="HZP180" s="88"/>
      <c r="HZQ180" s="89"/>
      <c r="HZR180" s="88"/>
      <c r="IAE180" s="88"/>
      <c r="IAH180" s="88"/>
      <c r="IAI180" s="89"/>
      <c r="IAJ180" s="88"/>
      <c r="IAW180" s="88"/>
      <c r="IAZ180" s="88"/>
      <c r="IBA180" s="89"/>
      <c r="IBB180" s="88"/>
      <c r="IBO180" s="88"/>
      <c r="IBR180" s="88"/>
      <c r="IBS180" s="89"/>
      <c r="IBT180" s="88"/>
      <c r="ICG180" s="88"/>
      <c r="ICJ180" s="88"/>
      <c r="ICK180" s="89"/>
      <c r="ICL180" s="88"/>
      <c r="ICY180" s="88"/>
      <c r="IDB180" s="88"/>
      <c r="IDC180" s="89"/>
      <c r="IDD180" s="88"/>
      <c r="IDQ180" s="88"/>
      <c r="IDT180" s="88"/>
      <c r="IDU180" s="89"/>
      <c r="IDV180" s="88"/>
      <c r="IEI180" s="88"/>
      <c r="IEL180" s="88"/>
      <c r="IEM180" s="89"/>
      <c r="IEN180" s="88"/>
      <c r="IFA180" s="88"/>
      <c r="IFD180" s="88"/>
      <c r="IFE180" s="89"/>
      <c r="IFF180" s="88"/>
      <c r="IFS180" s="88"/>
      <c r="IFV180" s="88"/>
      <c r="IFW180" s="89"/>
      <c r="IFX180" s="88"/>
      <c r="IGK180" s="88"/>
      <c r="IGN180" s="88"/>
      <c r="IGO180" s="89"/>
      <c r="IGP180" s="88"/>
      <c r="IHC180" s="88"/>
      <c r="IHF180" s="88"/>
      <c r="IHG180" s="89"/>
      <c r="IHH180" s="88"/>
      <c r="IHU180" s="88"/>
      <c r="IHX180" s="88"/>
      <c r="IHY180" s="89"/>
      <c r="IHZ180" s="88"/>
      <c r="IIM180" s="88"/>
      <c r="IIP180" s="88"/>
      <c r="IIQ180" s="89"/>
      <c r="IIR180" s="88"/>
      <c r="IJE180" s="88"/>
      <c r="IJH180" s="88"/>
      <c r="IJI180" s="89"/>
      <c r="IJJ180" s="88"/>
      <c r="IJW180" s="88"/>
      <c r="IJZ180" s="88"/>
      <c r="IKA180" s="89"/>
      <c r="IKB180" s="88"/>
      <c r="IKO180" s="88"/>
      <c r="IKR180" s="88"/>
      <c r="IKS180" s="89"/>
      <c r="IKT180" s="88"/>
      <c r="ILG180" s="88"/>
      <c r="ILJ180" s="88"/>
      <c r="ILK180" s="89"/>
      <c r="ILL180" s="88"/>
      <c r="ILY180" s="88"/>
      <c r="IMB180" s="88"/>
      <c r="IMC180" s="89"/>
      <c r="IMD180" s="88"/>
      <c r="IMQ180" s="88"/>
      <c r="IMT180" s="88"/>
      <c r="IMU180" s="89"/>
      <c r="IMV180" s="88"/>
      <c r="INI180" s="88"/>
      <c r="INL180" s="88"/>
      <c r="INM180" s="89"/>
      <c r="INN180" s="88"/>
      <c r="IOA180" s="88"/>
      <c r="IOD180" s="88"/>
      <c r="IOE180" s="89"/>
      <c r="IOF180" s="88"/>
      <c r="IOS180" s="88"/>
      <c r="IOV180" s="88"/>
      <c r="IOW180" s="89"/>
      <c r="IOX180" s="88"/>
      <c r="IPK180" s="88"/>
      <c r="IPN180" s="88"/>
      <c r="IPO180" s="89"/>
      <c r="IPP180" s="88"/>
      <c r="IQC180" s="88"/>
      <c r="IQF180" s="88"/>
      <c r="IQG180" s="89"/>
      <c r="IQH180" s="88"/>
      <c r="IQU180" s="88"/>
      <c r="IQX180" s="88"/>
      <c r="IQY180" s="89"/>
      <c r="IQZ180" s="88"/>
      <c r="IRM180" s="88"/>
      <c r="IRP180" s="88"/>
      <c r="IRQ180" s="89"/>
      <c r="IRR180" s="88"/>
      <c r="ISE180" s="88"/>
      <c r="ISH180" s="88"/>
      <c r="ISI180" s="89"/>
      <c r="ISJ180" s="88"/>
      <c r="ISW180" s="88"/>
      <c r="ISZ180" s="88"/>
      <c r="ITA180" s="89"/>
      <c r="ITB180" s="88"/>
      <c r="ITO180" s="88"/>
      <c r="ITR180" s="88"/>
      <c r="ITS180" s="89"/>
      <c r="ITT180" s="88"/>
      <c r="IUG180" s="88"/>
      <c r="IUJ180" s="88"/>
      <c r="IUK180" s="89"/>
      <c r="IUL180" s="88"/>
      <c r="IUY180" s="88"/>
      <c r="IVB180" s="88"/>
      <c r="IVC180" s="89"/>
      <c r="IVD180" s="88"/>
      <c r="IVQ180" s="88"/>
      <c r="IVT180" s="88"/>
      <c r="IVU180" s="89"/>
      <c r="IVV180" s="88"/>
      <c r="IWI180" s="88"/>
      <c r="IWL180" s="88"/>
      <c r="IWM180" s="89"/>
      <c r="IWN180" s="88"/>
      <c r="IXA180" s="88"/>
      <c r="IXD180" s="88"/>
      <c r="IXE180" s="89"/>
      <c r="IXF180" s="88"/>
      <c r="IXS180" s="88"/>
      <c r="IXV180" s="88"/>
      <c r="IXW180" s="89"/>
      <c r="IXX180" s="88"/>
      <c r="IYK180" s="88"/>
      <c r="IYN180" s="88"/>
      <c r="IYO180" s="89"/>
      <c r="IYP180" s="88"/>
      <c r="IZC180" s="88"/>
      <c r="IZF180" s="88"/>
      <c r="IZG180" s="89"/>
      <c r="IZH180" s="88"/>
      <c r="IZU180" s="88"/>
      <c r="IZX180" s="88"/>
      <c r="IZY180" s="89"/>
      <c r="IZZ180" s="88"/>
      <c r="JAM180" s="88"/>
      <c r="JAP180" s="88"/>
      <c r="JAQ180" s="89"/>
      <c r="JAR180" s="88"/>
      <c r="JBE180" s="88"/>
      <c r="JBH180" s="88"/>
      <c r="JBI180" s="89"/>
      <c r="JBJ180" s="88"/>
      <c r="JBW180" s="88"/>
      <c r="JBZ180" s="88"/>
      <c r="JCA180" s="89"/>
      <c r="JCB180" s="88"/>
      <c r="JCO180" s="88"/>
      <c r="JCR180" s="88"/>
      <c r="JCS180" s="89"/>
      <c r="JCT180" s="88"/>
      <c r="JDG180" s="88"/>
      <c r="JDJ180" s="88"/>
      <c r="JDK180" s="89"/>
      <c r="JDL180" s="88"/>
      <c r="JDY180" s="88"/>
      <c r="JEB180" s="88"/>
      <c r="JEC180" s="89"/>
      <c r="JED180" s="88"/>
      <c r="JEQ180" s="88"/>
      <c r="JET180" s="88"/>
      <c r="JEU180" s="89"/>
      <c r="JEV180" s="88"/>
      <c r="JFI180" s="88"/>
      <c r="JFL180" s="88"/>
      <c r="JFM180" s="89"/>
      <c r="JFN180" s="88"/>
      <c r="JGA180" s="88"/>
      <c r="JGD180" s="88"/>
      <c r="JGE180" s="89"/>
      <c r="JGF180" s="88"/>
      <c r="JGS180" s="88"/>
      <c r="JGV180" s="88"/>
      <c r="JGW180" s="89"/>
      <c r="JGX180" s="88"/>
      <c r="JHK180" s="88"/>
      <c r="JHN180" s="88"/>
      <c r="JHO180" s="89"/>
      <c r="JHP180" s="88"/>
      <c r="JIC180" s="88"/>
      <c r="JIF180" s="88"/>
      <c r="JIG180" s="89"/>
      <c r="JIH180" s="88"/>
      <c r="JIU180" s="88"/>
      <c r="JIX180" s="88"/>
      <c r="JIY180" s="89"/>
      <c r="JIZ180" s="88"/>
      <c r="JJM180" s="88"/>
      <c r="JJP180" s="88"/>
      <c r="JJQ180" s="89"/>
      <c r="JJR180" s="88"/>
      <c r="JKE180" s="88"/>
      <c r="JKH180" s="88"/>
      <c r="JKI180" s="89"/>
      <c r="JKJ180" s="88"/>
      <c r="JKW180" s="88"/>
      <c r="JKZ180" s="88"/>
      <c r="JLA180" s="89"/>
      <c r="JLB180" s="88"/>
      <c r="JLO180" s="88"/>
      <c r="JLR180" s="88"/>
      <c r="JLS180" s="89"/>
      <c r="JLT180" s="88"/>
      <c r="JMG180" s="88"/>
      <c r="JMJ180" s="88"/>
      <c r="JMK180" s="89"/>
      <c r="JML180" s="88"/>
      <c r="JMY180" s="88"/>
      <c r="JNB180" s="88"/>
      <c r="JNC180" s="89"/>
      <c r="JND180" s="88"/>
      <c r="JNQ180" s="88"/>
      <c r="JNT180" s="88"/>
      <c r="JNU180" s="89"/>
      <c r="JNV180" s="88"/>
      <c r="JOI180" s="88"/>
      <c r="JOL180" s="88"/>
      <c r="JOM180" s="89"/>
      <c r="JON180" s="88"/>
      <c r="JPA180" s="88"/>
      <c r="JPD180" s="88"/>
      <c r="JPE180" s="89"/>
      <c r="JPF180" s="88"/>
      <c r="JPS180" s="88"/>
      <c r="JPV180" s="88"/>
      <c r="JPW180" s="89"/>
      <c r="JPX180" s="88"/>
      <c r="JQK180" s="88"/>
      <c r="JQN180" s="88"/>
      <c r="JQO180" s="89"/>
      <c r="JQP180" s="88"/>
      <c r="JRC180" s="88"/>
      <c r="JRF180" s="88"/>
      <c r="JRG180" s="89"/>
      <c r="JRH180" s="88"/>
      <c r="JRU180" s="88"/>
      <c r="JRX180" s="88"/>
      <c r="JRY180" s="89"/>
      <c r="JRZ180" s="88"/>
      <c r="JSM180" s="88"/>
      <c r="JSP180" s="88"/>
      <c r="JSQ180" s="89"/>
      <c r="JSR180" s="88"/>
      <c r="JTE180" s="88"/>
      <c r="JTH180" s="88"/>
      <c r="JTI180" s="89"/>
      <c r="JTJ180" s="88"/>
      <c r="JTW180" s="88"/>
      <c r="JTZ180" s="88"/>
      <c r="JUA180" s="89"/>
      <c r="JUB180" s="88"/>
      <c r="JUO180" s="88"/>
      <c r="JUR180" s="88"/>
      <c r="JUS180" s="89"/>
      <c r="JUT180" s="88"/>
      <c r="JVG180" s="88"/>
      <c r="JVJ180" s="88"/>
      <c r="JVK180" s="89"/>
      <c r="JVL180" s="88"/>
      <c r="JVY180" s="88"/>
      <c r="JWB180" s="88"/>
      <c r="JWC180" s="89"/>
      <c r="JWD180" s="88"/>
      <c r="JWQ180" s="88"/>
      <c r="JWT180" s="88"/>
      <c r="JWU180" s="89"/>
      <c r="JWV180" s="88"/>
      <c r="JXI180" s="88"/>
      <c r="JXL180" s="88"/>
      <c r="JXM180" s="89"/>
      <c r="JXN180" s="88"/>
      <c r="JYA180" s="88"/>
      <c r="JYD180" s="88"/>
      <c r="JYE180" s="89"/>
      <c r="JYF180" s="88"/>
      <c r="JYS180" s="88"/>
      <c r="JYV180" s="88"/>
      <c r="JYW180" s="89"/>
      <c r="JYX180" s="88"/>
      <c r="JZK180" s="88"/>
      <c r="JZN180" s="88"/>
      <c r="JZO180" s="89"/>
      <c r="JZP180" s="88"/>
      <c r="KAC180" s="88"/>
      <c r="KAF180" s="88"/>
      <c r="KAG180" s="89"/>
      <c r="KAH180" s="88"/>
      <c r="KAU180" s="88"/>
      <c r="KAX180" s="88"/>
      <c r="KAY180" s="89"/>
      <c r="KAZ180" s="88"/>
      <c r="KBM180" s="88"/>
      <c r="KBP180" s="88"/>
      <c r="KBQ180" s="89"/>
      <c r="KBR180" s="88"/>
      <c r="KCE180" s="88"/>
      <c r="KCH180" s="88"/>
      <c r="KCI180" s="89"/>
      <c r="KCJ180" s="88"/>
      <c r="KCW180" s="88"/>
      <c r="KCZ180" s="88"/>
      <c r="KDA180" s="89"/>
      <c r="KDB180" s="88"/>
      <c r="KDO180" s="88"/>
      <c r="KDR180" s="88"/>
      <c r="KDS180" s="89"/>
      <c r="KDT180" s="88"/>
      <c r="KEG180" s="88"/>
      <c r="KEJ180" s="88"/>
      <c r="KEK180" s="89"/>
      <c r="KEL180" s="88"/>
      <c r="KEY180" s="88"/>
      <c r="KFB180" s="88"/>
      <c r="KFC180" s="89"/>
      <c r="KFD180" s="88"/>
      <c r="KFQ180" s="88"/>
      <c r="KFT180" s="88"/>
      <c r="KFU180" s="89"/>
      <c r="KFV180" s="88"/>
      <c r="KGI180" s="88"/>
      <c r="KGL180" s="88"/>
      <c r="KGM180" s="89"/>
      <c r="KGN180" s="88"/>
      <c r="KHA180" s="88"/>
      <c r="KHD180" s="88"/>
      <c r="KHE180" s="89"/>
      <c r="KHF180" s="88"/>
      <c r="KHS180" s="88"/>
      <c r="KHV180" s="88"/>
      <c r="KHW180" s="89"/>
      <c r="KHX180" s="88"/>
      <c r="KIK180" s="88"/>
      <c r="KIN180" s="88"/>
      <c r="KIO180" s="89"/>
      <c r="KIP180" s="88"/>
      <c r="KJC180" s="88"/>
      <c r="KJF180" s="88"/>
      <c r="KJG180" s="89"/>
      <c r="KJH180" s="88"/>
      <c r="KJU180" s="88"/>
      <c r="KJX180" s="88"/>
      <c r="KJY180" s="89"/>
      <c r="KJZ180" s="88"/>
      <c r="KKM180" s="88"/>
      <c r="KKP180" s="88"/>
      <c r="KKQ180" s="89"/>
      <c r="KKR180" s="88"/>
      <c r="KLE180" s="88"/>
      <c r="KLH180" s="88"/>
      <c r="KLI180" s="89"/>
      <c r="KLJ180" s="88"/>
      <c r="KLW180" s="88"/>
      <c r="KLZ180" s="88"/>
      <c r="KMA180" s="89"/>
      <c r="KMB180" s="88"/>
      <c r="KMO180" s="88"/>
      <c r="KMR180" s="88"/>
      <c r="KMS180" s="89"/>
      <c r="KMT180" s="88"/>
      <c r="KNG180" s="88"/>
      <c r="KNJ180" s="88"/>
      <c r="KNK180" s="89"/>
      <c r="KNL180" s="88"/>
      <c r="KNY180" s="88"/>
      <c r="KOB180" s="88"/>
      <c r="KOC180" s="89"/>
      <c r="KOD180" s="88"/>
      <c r="KOQ180" s="88"/>
      <c r="KOT180" s="88"/>
      <c r="KOU180" s="89"/>
      <c r="KOV180" s="88"/>
      <c r="KPI180" s="88"/>
      <c r="KPL180" s="88"/>
      <c r="KPM180" s="89"/>
      <c r="KPN180" s="88"/>
      <c r="KQA180" s="88"/>
      <c r="KQD180" s="88"/>
      <c r="KQE180" s="89"/>
      <c r="KQF180" s="88"/>
      <c r="KQS180" s="88"/>
      <c r="KQV180" s="88"/>
      <c r="KQW180" s="89"/>
      <c r="KQX180" s="88"/>
      <c r="KRK180" s="88"/>
      <c r="KRN180" s="88"/>
      <c r="KRO180" s="89"/>
      <c r="KRP180" s="88"/>
      <c r="KSC180" s="88"/>
      <c r="KSF180" s="88"/>
      <c r="KSG180" s="89"/>
      <c r="KSH180" s="88"/>
      <c r="KSU180" s="88"/>
      <c r="KSX180" s="88"/>
      <c r="KSY180" s="89"/>
      <c r="KSZ180" s="88"/>
      <c r="KTM180" s="88"/>
      <c r="KTP180" s="88"/>
      <c r="KTQ180" s="89"/>
      <c r="KTR180" s="88"/>
      <c r="KUE180" s="88"/>
      <c r="KUH180" s="88"/>
      <c r="KUI180" s="89"/>
      <c r="KUJ180" s="88"/>
      <c r="KUW180" s="88"/>
      <c r="KUZ180" s="88"/>
      <c r="KVA180" s="89"/>
      <c r="KVB180" s="88"/>
      <c r="KVO180" s="88"/>
      <c r="KVR180" s="88"/>
      <c r="KVS180" s="89"/>
      <c r="KVT180" s="88"/>
      <c r="KWG180" s="88"/>
      <c r="KWJ180" s="88"/>
      <c r="KWK180" s="89"/>
      <c r="KWL180" s="88"/>
      <c r="KWY180" s="88"/>
      <c r="KXB180" s="88"/>
      <c r="KXC180" s="89"/>
      <c r="KXD180" s="88"/>
      <c r="KXQ180" s="88"/>
      <c r="KXT180" s="88"/>
      <c r="KXU180" s="89"/>
      <c r="KXV180" s="88"/>
      <c r="KYI180" s="88"/>
      <c r="KYL180" s="88"/>
      <c r="KYM180" s="89"/>
      <c r="KYN180" s="88"/>
      <c r="KZA180" s="88"/>
      <c r="KZD180" s="88"/>
      <c r="KZE180" s="89"/>
      <c r="KZF180" s="88"/>
      <c r="KZS180" s="88"/>
      <c r="KZV180" s="88"/>
      <c r="KZW180" s="89"/>
      <c r="KZX180" s="88"/>
      <c r="LAK180" s="88"/>
      <c r="LAN180" s="88"/>
      <c r="LAO180" s="89"/>
      <c r="LAP180" s="88"/>
      <c r="LBC180" s="88"/>
      <c r="LBF180" s="88"/>
      <c r="LBG180" s="89"/>
      <c r="LBH180" s="88"/>
      <c r="LBU180" s="88"/>
      <c r="LBX180" s="88"/>
      <c r="LBY180" s="89"/>
      <c r="LBZ180" s="88"/>
      <c r="LCM180" s="88"/>
      <c r="LCP180" s="88"/>
      <c r="LCQ180" s="89"/>
      <c r="LCR180" s="88"/>
      <c r="LDE180" s="88"/>
      <c r="LDH180" s="88"/>
      <c r="LDI180" s="89"/>
      <c r="LDJ180" s="88"/>
      <c r="LDW180" s="88"/>
      <c r="LDZ180" s="88"/>
      <c r="LEA180" s="89"/>
      <c r="LEB180" s="88"/>
      <c r="LEO180" s="88"/>
      <c r="LER180" s="88"/>
      <c r="LES180" s="89"/>
      <c r="LET180" s="88"/>
      <c r="LFG180" s="88"/>
      <c r="LFJ180" s="88"/>
      <c r="LFK180" s="89"/>
      <c r="LFL180" s="88"/>
      <c r="LFY180" s="88"/>
      <c r="LGB180" s="88"/>
      <c r="LGC180" s="89"/>
      <c r="LGD180" s="88"/>
      <c r="LGQ180" s="88"/>
      <c r="LGT180" s="88"/>
      <c r="LGU180" s="89"/>
      <c r="LGV180" s="88"/>
      <c r="LHI180" s="88"/>
      <c r="LHL180" s="88"/>
      <c r="LHM180" s="89"/>
      <c r="LHN180" s="88"/>
      <c r="LIA180" s="88"/>
      <c r="LID180" s="88"/>
      <c r="LIE180" s="89"/>
      <c r="LIF180" s="88"/>
      <c r="LIS180" s="88"/>
      <c r="LIV180" s="88"/>
      <c r="LIW180" s="89"/>
      <c r="LIX180" s="88"/>
      <c r="LJK180" s="88"/>
      <c r="LJN180" s="88"/>
      <c r="LJO180" s="89"/>
      <c r="LJP180" s="88"/>
      <c r="LKC180" s="88"/>
      <c r="LKF180" s="88"/>
      <c r="LKG180" s="89"/>
      <c r="LKH180" s="88"/>
      <c r="LKU180" s="88"/>
      <c r="LKX180" s="88"/>
      <c r="LKY180" s="89"/>
      <c r="LKZ180" s="88"/>
      <c r="LLM180" s="88"/>
      <c r="LLP180" s="88"/>
      <c r="LLQ180" s="89"/>
      <c r="LLR180" s="88"/>
      <c r="LME180" s="88"/>
      <c r="LMH180" s="88"/>
      <c r="LMI180" s="89"/>
      <c r="LMJ180" s="88"/>
      <c r="LMW180" s="88"/>
      <c r="LMZ180" s="88"/>
      <c r="LNA180" s="89"/>
      <c r="LNB180" s="88"/>
      <c r="LNO180" s="88"/>
      <c r="LNR180" s="88"/>
      <c r="LNS180" s="89"/>
      <c r="LNT180" s="88"/>
      <c r="LOG180" s="88"/>
      <c r="LOJ180" s="88"/>
      <c r="LOK180" s="89"/>
      <c r="LOL180" s="88"/>
      <c r="LOY180" s="88"/>
      <c r="LPB180" s="88"/>
      <c r="LPC180" s="89"/>
      <c r="LPD180" s="88"/>
      <c r="LPQ180" s="88"/>
      <c r="LPT180" s="88"/>
      <c r="LPU180" s="89"/>
      <c r="LPV180" s="88"/>
      <c r="LQI180" s="88"/>
      <c r="LQL180" s="88"/>
      <c r="LQM180" s="89"/>
      <c r="LQN180" s="88"/>
      <c r="LRA180" s="88"/>
      <c r="LRD180" s="88"/>
      <c r="LRE180" s="89"/>
      <c r="LRF180" s="88"/>
      <c r="LRS180" s="88"/>
      <c r="LRV180" s="88"/>
      <c r="LRW180" s="89"/>
      <c r="LRX180" s="88"/>
      <c r="LSK180" s="88"/>
      <c r="LSN180" s="88"/>
      <c r="LSO180" s="89"/>
      <c r="LSP180" s="88"/>
      <c r="LTC180" s="88"/>
      <c r="LTF180" s="88"/>
      <c r="LTG180" s="89"/>
      <c r="LTH180" s="88"/>
      <c r="LTU180" s="88"/>
      <c r="LTX180" s="88"/>
      <c r="LTY180" s="89"/>
      <c r="LTZ180" s="88"/>
      <c r="LUM180" s="88"/>
      <c r="LUP180" s="88"/>
      <c r="LUQ180" s="89"/>
      <c r="LUR180" s="88"/>
      <c r="LVE180" s="88"/>
      <c r="LVH180" s="88"/>
      <c r="LVI180" s="89"/>
      <c r="LVJ180" s="88"/>
      <c r="LVW180" s="88"/>
      <c r="LVZ180" s="88"/>
      <c r="LWA180" s="89"/>
      <c r="LWB180" s="88"/>
      <c r="LWO180" s="88"/>
      <c r="LWR180" s="88"/>
      <c r="LWS180" s="89"/>
      <c r="LWT180" s="88"/>
      <c r="LXG180" s="88"/>
      <c r="LXJ180" s="88"/>
      <c r="LXK180" s="89"/>
      <c r="LXL180" s="88"/>
      <c r="LXY180" s="88"/>
      <c r="LYB180" s="88"/>
      <c r="LYC180" s="89"/>
      <c r="LYD180" s="88"/>
      <c r="LYQ180" s="88"/>
      <c r="LYT180" s="88"/>
      <c r="LYU180" s="89"/>
      <c r="LYV180" s="88"/>
      <c r="LZI180" s="88"/>
      <c r="LZL180" s="88"/>
      <c r="LZM180" s="89"/>
      <c r="LZN180" s="88"/>
      <c r="MAA180" s="88"/>
      <c r="MAD180" s="88"/>
      <c r="MAE180" s="89"/>
      <c r="MAF180" s="88"/>
      <c r="MAS180" s="88"/>
      <c r="MAV180" s="88"/>
      <c r="MAW180" s="89"/>
      <c r="MAX180" s="88"/>
      <c r="MBK180" s="88"/>
      <c r="MBN180" s="88"/>
      <c r="MBO180" s="89"/>
      <c r="MBP180" s="88"/>
      <c r="MCC180" s="88"/>
      <c r="MCF180" s="88"/>
      <c r="MCG180" s="89"/>
      <c r="MCH180" s="88"/>
      <c r="MCU180" s="88"/>
      <c r="MCX180" s="88"/>
      <c r="MCY180" s="89"/>
      <c r="MCZ180" s="88"/>
      <c r="MDM180" s="88"/>
      <c r="MDP180" s="88"/>
      <c r="MDQ180" s="89"/>
      <c r="MDR180" s="88"/>
      <c r="MEE180" s="88"/>
      <c r="MEH180" s="88"/>
      <c r="MEI180" s="89"/>
      <c r="MEJ180" s="88"/>
      <c r="MEW180" s="88"/>
      <c r="MEZ180" s="88"/>
      <c r="MFA180" s="89"/>
      <c r="MFB180" s="88"/>
      <c r="MFO180" s="88"/>
      <c r="MFR180" s="88"/>
      <c r="MFS180" s="89"/>
      <c r="MFT180" s="88"/>
      <c r="MGG180" s="88"/>
      <c r="MGJ180" s="88"/>
      <c r="MGK180" s="89"/>
      <c r="MGL180" s="88"/>
      <c r="MGY180" s="88"/>
      <c r="MHB180" s="88"/>
      <c r="MHC180" s="89"/>
      <c r="MHD180" s="88"/>
      <c r="MHQ180" s="88"/>
      <c r="MHT180" s="88"/>
      <c r="MHU180" s="89"/>
      <c r="MHV180" s="88"/>
      <c r="MII180" s="88"/>
      <c r="MIL180" s="88"/>
      <c r="MIM180" s="89"/>
      <c r="MIN180" s="88"/>
      <c r="MJA180" s="88"/>
      <c r="MJD180" s="88"/>
      <c r="MJE180" s="89"/>
      <c r="MJF180" s="88"/>
      <c r="MJS180" s="88"/>
      <c r="MJV180" s="88"/>
      <c r="MJW180" s="89"/>
      <c r="MJX180" s="88"/>
      <c r="MKK180" s="88"/>
      <c r="MKN180" s="88"/>
      <c r="MKO180" s="89"/>
      <c r="MKP180" s="88"/>
      <c r="MLC180" s="88"/>
      <c r="MLF180" s="88"/>
      <c r="MLG180" s="89"/>
      <c r="MLH180" s="88"/>
      <c r="MLU180" s="88"/>
      <c r="MLX180" s="88"/>
      <c r="MLY180" s="89"/>
      <c r="MLZ180" s="88"/>
      <c r="MMM180" s="88"/>
      <c r="MMP180" s="88"/>
      <c r="MMQ180" s="89"/>
      <c r="MMR180" s="88"/>
      <c r="MNE180" s="88"/>
      <c r="MNH180" s="88"/>
      <c r="MNI180" s="89"/>
      <c r="MNJ180" s="88"/>
      <c r="MNW180" s="88"/>
      <c r="MNZ180" s="88"/>
      <c r="MOA180" s="89"/>
      <c r="MOB180" s="88"/>
      <c r="MOO180" s="88"/>
      <c r="MOR180" s="88"/>
      <c r="MOS180" s="89"/>
      <c r="MOT180" s="88"/>
      <c r="MPG180" s="88"/>
      <c r="MPJ180" s="88"/>
      <c r="MPK180" s="89"/>
      <c r="MPL180" s="88"/>
      <c r="MPY180" s="88"/>
      <c r="MQB180" s="88"/>
      <c r="MQC180" s="89"/>
      <c r="MQD180" s="88"/>
      <c r="MQQ180" s="88"/>
      <c r="MQT180" s="88"/>
      <c r="MQU180" s="89"/>
      <c r="MQV180" s="88"/>
      <c r="MRI180" s="88"/>
      <c r="MRL180" s="88"/>
      <c r="MRM180" s="89"/>
      <c r="MRN180" s="88"/>
      <c r="MSA180" s="88"/>
      <c r="MSD180" s="88"/>
      <c r="MSE180" s="89"/>
      <c r="MSF180" s="88"/>
      <c r="MSS180" s="88"/>
      <c r="MSV180" s="88"/>
      <c r="MSW180" s="89"/>
      <c r="MSX180" s="88"/>
      <c r="MTK180" s="88"/>
      <c r="MTN180" s="88"/>
      <c r="MTO180" s="89"/>
      <c r="MTP180" s="88"/>
      <c r="MUC180" s="88"/>
      <c r="MUF180" s="88"/>
      <c r="MUG180" s="89"/>
      <c r="MUH180" s="88"/>
      <c r="MUU180" s="88"/>
      <c r="MUX180" s="88"/>
      <c r="MUY180" s="89"/>
      <c r="MUZ180" s="88"/>
      <c r="MVM180" s="88"/>
      <c r="MVP180" s="88"/>
      <c r="MVQ180" s="89"/>
      <c r="MVR180" s="88"/>
      <c r="MWE180" s="88"/>
      <c r="MWH180" s="88"/>
      <c r="MWI180" s="89"/>
      <c r="MWJ180" s="88"/>
      <c r="MWW180" s="88"/>
      <c r="MWZ180" s="88"/>
      <c r="MXA180" s="89"/>
      <c r="MXB180" s="88"/>
      <c r="MXO180" s="88"/>
      <c r="MXR180" s="88"/>
      <c r="MXS180" s="89"/>
      <c r="MXT180" s="88"/>
      <c r="MYG180" s="88"/>
      <c r="MYJ180" s="88"/>
      <c r="MYK180" s="89"/>
      <c r="MYL180" s="88"/>
      <c r="MYY180" s="88"/>
      <c r="MZB180" s="88"/>
      <c r="MZC180" s="89"/>
      <c r="MZD180" s="88"/>
      <c r="MZQ180" s="88"/>
      <c r="MZT180" s="88"/>
      <c r="MZU180" s="89"/>
      <c r="MZV180" s="88"/>
      <c r="NAI180" s="88"/>
      <c r="NAL180" s="88"/>
      <c r="NAM180" s="89"/>
      <c r="NAN180" s="88"/>
      <c r="NBA180" s="88"/>
      <c r="NBD180" s="88"/>
      <c r="NBE180" s="89"/>
      <c r="NBF180" s="88"/>
      <c r="NBS180" s="88"/>
      <c r="NBV180" s="88"/>
      <c r="NBW180" s="89"/>
      <c r="NBX180" s="88"/>
      <c r="NCK180" s="88"/>
      <c r="NCN180" s="88"/>
      <c r="NCO180" s="89"/>
      <c r="NCP180" s="88"/>
      <c r="NDC180" s="88"/>
      <c r="NDF180" s="88"/>
      <c r="NDG180" s="89"/>
      <c r="NDH180" s="88"/>
      <c r="NDU180" s="88"/>
      <c r="NDX180" s="88"/>
      <c r="NDY180" s="89"/>
      <c r="NDZ180" s="88"/>
      <c r="NEM180" s="88"/>
      <c r="NEP180" s="88"/>
      <c r="NEQ180" s="89"/>
      <c r="NER180" s="88"/>
      <c r="NFE180" s="88"/>
      <c r="NFH180" s="88"/>
      <c r="NFI180" s="89"/>
      <c r="NFJ180" s="88"/>
      <c r="NFW180" s="88"/>
      <c r="NFZ180" s="88"/>
      <c r="NGA180" s="89"/>
      <c r="NGB180" s="88"/>
      <c r="NGO180" s="88"/>
      <c r="NGR180" s="88"/>
      <c r="NGS180" s="89"/>
      <c r="NGT180" s="88"/>
      <c r="NHG180" s="88"/>
      <c r="NHJ180" s="88"/>
      <c r="NHK180" s="89"/>
      <c r="NHL180" s="88"/>
      <c r="NHY180" s="88"/>
      <c r="NIB180" s="88"/>
      <c r="NIC180" s="89"/>
      <c r="NID180" s="88"/>
      <c r="NIQ180" s="88"/>
      <c r="NIT180" s="88"/>
      <c r="NIU180" s="89"/>
      <c r="NIV180" s="88"/>
      <c r="NJI180" s="88"/>
      <c r="NJL180" s="88"/>
      <c r="NJM180" s="89"/>
      <c r="NJN180" s="88"/>
      <c r="NKA180" s="88"/>
      <c r="NKD180" s="88"/>
      <c r="NKE180" s="89"/>
      <c r="NKF180" s="88"/>
      <c r="NKS180" s="88"/>
      <c r="NKV180" s="88"/>
      <c r="NKW180" s="89"/>
      <c r="NKX180" s="88"/>
      <c r="NLK180" s="88"/>
      <c r="NLN180" s="88"/>
      <c r="NLO180" s="89"/>
      <c r="NLP180" s="88"/>
      <c r="NMC180" s="88"/>
      <c r="NMF180" s="88"/>
      <c r="NMG180" s="89"/>
      <c r="NMH180" s="88"/>
      <c r="NMU180" s="88"/>
      <c r="NMX180" s="88"/>
      <c r="NMY180" s="89"/>
      <c r="NMZ180" s="88"/>
      <c r="NNM180" s="88"/>
      <c r="NNP180" s="88"/>
      <c r="NNQ180" s="89"/>
      <c r="NNR180" s="88"/>
      <c r="NOE180" s="88"/>
      <c r="NOH180" s="88"/>
      <c r="NOI180" s="89"/>
      <c r="NOJ180" s="88"/>
      <c r="NOW180" s="88"/>
      <c r="NOZ180" s="88"/>
      <c r="NPA180" s="89"/>
      <c r="NPB180" s="88"/>
      <c r="NPO180" s="88"/>
      <c r="NPR180" s="88"/>
      <c r="NPS180" s="89"/>
      <c r="NPT180" s="88"/>
      <c r="NQG180" s="88"/>
      <c r="NQJ180" s="88"/>
      <c r="NQK180" s="89"/>
      <c r="NQL180" s="88"/>
      <c r="NQY180" s="88"/>
      <c r="NRB180" s="88"/>
      <c r="NRC180" s="89"/>
      <c r="NRD180" s="88"/>
      <c r="NRQ180" s="88"/>
      <c r="NRT180" s="88"/>
      <c r="NRU180" s="89"/>
      <c r="NRV180" s="88"/>
      <c r="NSI180" s="88"/>
      <c r="NSL180" s="88"/>
      <c r="NSM180" s="89"/>
      <c r="NSN180" s="88"/>
      <c r="NTA180" s="88"/>
      <c r="NTD180" s="88"/>
      <c r="NTE180" s="89"/>
      <c r="NTF180" s="88"/>
      <c r="NTS180" s="88"/>
      <c r="NTV180" s="88"/>
      <c r="NTW180" s="89"/>
      <c r="NTX180" s="88"/>
      <c r="NUK180" s="88"/>
      <c r="NUN180" s="88"/>
      <c r="NUO180" s="89"/>
      <c r="NUP180" s="88"/>
      <c r="NVC180" s="88"/>
      <c r="NVF180" s="88"/>
      <c r="NVG180" s="89"/>
      <c r="NVH180" s="88"/>
      <c r="NVU180" s="88"/>
      <c r="NVX180" s="88"/>
      <c r="NVY180" s="89"/>
      <c r="NVZ180" s="88"/>
      <c r="NWM180" s="88"/>
      <c r="NWP180" s="88"/>
      <c r="NWQ180" s="89"/>
      <c r="NWR180" s="88"/>
      <c r="NXE180" s="88"/>
      <c r="NXH180" s="88"/>
      <c r="NXI180" s="89"/>
      <c r="NXJ180" s="88"/>
      <c r="NXW180" s="88"/>
      <c r="NXZ180" s="88"/>
      <c r="NYA180" s="89"/>
      <c r="NYB180" s="88"/>
      <c r="NYO180" s="88"/>
      <c r="NYR180" s="88"/>
      <c r="NYS180" s="89"/>
      <c r="NYT180" s="88"/>
      <c r="NZG180" s="88"/>
      <c r="NZJ180" s="88"/>
      <c r="NZK180" s="89"/>
      <c r="NZL180" s="88"/>
      <c r="NZY180" s="88"/>
      <c r="OAB180" s="88"/>
      <c r="OAC180" s="89"/>
      <c r="OAD180" s="88"/>
      <c r="OAQ180" s="88"/>
      <c r="OAT180" s="88"/>
      <c r="OAU180" s="89"/>
      <c r="OAV180" s="88"/>
      <c r="OBI180" s="88"/>
      <c r="OBL180" s="88"/>
      <c r="OBM180" s="89"/>
      <c r="OBN180" s="88"/>
      <c r="OCA180" s="88"/>
      <c r="OCD180" s="88"/>
      <c r="OCE180" s="89"/>
      <c r="OCF180" s="88"/>
      <c r="OCS180" s="88"/>
      <c r="OCV180" s="88"/>
      <c r="OCW180" s="89"/>
      <c r="OCX180" s="88"/>
      <c r="ODK180" s="88"/>
      <c r="ODN180" s="88"/>
      <c r="ODO180" s="89"/>
      <c r="ODP180" s="88"/>
      <c r="OEC180" s="88"/>
      <c r="OEF180" s="88"/>
      <c r="OEG180" s="89"/>
      <c r="OEH180" s="88"/>
      <c r="OEU180" s="88"/>
      <c r="OEX180" s="88"/>
      <c r="OEY180" s="89"/>
      <c r="OEZ180" s="88"/>
      <c r="OFM180" s="88"/>
      <c r="OFP180" s="88"/>
      <c r="OFQ180" s="89"/>
      <c r="OFR180" s="88"/>
      <c r="OGE180" s="88"/>
      <c r="OGH180" s="88"/>
      <c r="OGI180" s="89"/>
      <c r="OGJ180" s="88"/>
      <c r="OGW180" s="88"/>
      <c r="OGZ180" s="88"/>
      <c r="OHA180" s="89"/>
      <c r="OHB180" s="88"/>
      <c r="OHO180" s="88"/>
      <c r="OHR180" s="88"/>
      <c r="OHS180" s="89"/>
      <c r="OHT180" s="88"/>
      <c r="OIG180" s="88"/>
      <c r="OIJ180" s="88"/>
      <c r="OIK180" s="89"/>
      <c r="OIL180" s="88"/>
      <c r="OIY180" s="88"/>
      <c r="OJB180" s="88"/>
      <c r="OJC180" s="89"/>
      <c r="OJD180" s="88"/>
      <c r="OJQ180" s="88"/>
      <c r="OJT180" s="88"/>
      <c r="OJU180" s="89"/>
      <c r="OJV180" s="88"/>
      <c r="OKI180" s="88"/>
      <c r="OKL180" s="88"/>
      <c r="OKM180" s="89"/>
      <c r="OKN180" s="88"/>
      <c r="OLA180" s="88"/>
      <c r="OLD180" s="88"/>
      <c r="OLE180" s="89"/>
      <c r="OLF180" s="88"/>
      <c r="OLS180" s="88"/>
      <c r="OLV180" s="88"/>
      <c r="OLW180" s="89"/>
      <c r="OLX180" s="88"/>
      <c r="OMK180" s="88"/>
      <c r="OMN180" s="88"/>
      <c r="OMO180" s="89"/>
      <c r="OMP180" s="88"/>
      <c r="ONC180" s="88"/>
      <c r="ONF180" s="88"/>
      <c r="ONG180" s="89"/>
      <c r="ONH180" s="88"/>
      <c r="ONU180" s="88"/>
      <c r="ONX180" s="88"/>
      <c r="ONY180" s="89"/>
      <c r="ONZ180" s="88"/>
      <c r="OOM180" s="88"/>
      <c r="OOP180" s="88"/>
      <c r="OOQ180" s="89"/>
      <c r="OOR180" s="88"/>
      <c r="OPE180" s="88"/>
      <c r="OPH180" s="88"/>
      <c r="OPI180" s="89"/>
      <c r="OPJ180" s="88"/>
      <c r="OPW180" s="88"/>
      <c r="OPZ180" s="88"/>
      <c r="OQA180" s="89"/>
      <c r="OQB180" s="88"/>
      <c r="OQO180" s="88"/>
      <c r="OQR180" s="88"/>
      <c r="OQS180" s="89"/>
      <c r="OQT180" s="88"/>
      <c r="ORG180" s="88"/>
      <c r="ORJ180" s="88"/>
      <c r="ORK180" s="89"/>
      <c r="ORL180" s="88"/>
      <c r="ORY180" s="88"/>
      <c r="OSB180" s="88"/>
      <c r="OSC180" s="89"/>
      <c r="OSD180" s="88"/>
      <c r="OSQ180" s="88"/>
      <c r="OST180" s="88"/>
      <c r="OSU180" s="89"/>
      <c r="OSV180" s="88"/>
      <c r="OTI180" s="88"/>
      <c r="OTL180" s="88"/>
      <c r="OTM180" s="89"/>
      <c r="OTN180" s="88"/>
      <c r="OUA180" s="88"/>
      <c r="OUD180" s="88"/>
      <c r="OUE180" s="89"/>
      <c r="OUF180" s="88"/>
      <c r="OUS180" s="88"/>
      <c r="OUV180" s="88"/>
      <c r="OUW180" s="89"/>
      <c r="OUX180" s="88"/>
      <c r="OVK180" s="88"/>
      <c r="OVN180" s="88"/>
      <c r="OVO180" s="89"/>
      <c r="OVP180" s="88"/>
      <c r="OWC180" s="88"/>
      <c r="OWF180" s="88"/>
      <c r="OWG180" s="89"/>
      <c r="OWH180" s="88"/>
      <c r="OWU180" s="88"/>
      <c r="OWX180" s="88"/>
      <c r="OWY180" s="89"/>
      <c r="OWZ180" s="88"/>
      <c r="OXM180" s="88"/>
      <c r="OXP180" s="88"/>
      <c r="OXQ180" s="89"/>
      <c r="OXR180" s="88"/>
      <c r="OYE180" s="88"/>
      <c r="OYH180" s="88"/>
      <c r="OYI180" s="89"/>
      <c r="OYJ180" s="88"/>
      <c r="OYW180" s="88"/>
      <c r="OYZ180" s="88"/>
      <c r="OZA180" s="89"/>
      <c r="OZB180" s="88"/>
      <c r="OZO180" s="88"/>
      <c r="OZR180" s="88"/>
      <c r="OZS180" s="89"/>
      <c r="OZT180" s="88"/>
      <c r="PAG180" s="88"/>
      <c r="PAJ180" s="88"/>
      <c r="PAK180" s="89"/>
      <c r="PAL180" s="88"/>
      <c r="PAY180" s="88"/>
      <c r="PBB180" s="88"/>
      <c r="PBC180" s="89"/>
      <c r="PBD180" s="88"/>
      <c r="PBQ180" s="88"/>
      <c r="PBT180" s="88"/>
      <c r="PBU180" s="89"/>
      <c r="PBV180" s="88"/>
      <c r="PCI180" s="88"/>
      <c r="PCL180" s="88"/>
      <c r="PCM180" s="89"/>
      <c r="PCN180" s="88"/>
      <c r="PDA180" s="88"/>
      <c r="PDD180" s="88"/>
      <c r="PDE180" s="89"/>
      <c r="PDF180" s="88"/>
      <c r="PDS180" s="88"/>
      <c r="PDV180" s="88"/>
      <c r="PDW180" s="89"/>
      <c r="PDX180" s="88"/>
      <c r="PEK180" s="88"/>
      <c r="PEN180" s="88"/>
      <c r="PEO180" s="89"/>
      <c r="PEP180" s="88"/>
      <c r="PFC180" s="88"/>
      <c r="PFF180" s="88"/>
      <c r="PFG180" s="89"/>
      <c r="PFH180" s="88"/>
      <c r="PFU180" s="88"/>
      <c r="PFX180" s="88"/>
      <c r="PFY180" s="89"/>
      <c r="PFZ180" s="88"/>
      <c r="PGM180" s="88"/>
      <c r="PGP180" s="88"/>
      <c r="PGQ180" s="89"/>
      <c r="PGR180" s="88"/>
      <c r="PHE180" s="88"/>
      <c r="PHH180" s="88"/>
      <c r="PHI180" s="89"/>
      <c r="PHJ180" s="88"/>
      <c r="PHW180" s="88"/>
      <c r="PHZ180" s="88"/>
      <c r="PIA180" s="89"/>
      <c r="PIB180" s="88"/>
      <c r="PIO180" s="88"/>
      <c r="PIR180" s="88"/>
      <c r="PIS180" s="89"/>
      <c r="PIT180" s="88"/>
      <c r="PJG180" s="88"/>
      <c r="PJJ180" s="88"/>
      <c r="PJK180" s="89"/>
      <c r="PJL180" s="88"/>
      <c r="PJY180" s="88"/>
      <c r="PKB180" s="88"/>
      <c r="PKC180" s="89"/>
      <c r="PKD180" s="88"/>
      <c r="PKQ180" s="88"/>
      <c r="PKT180" s="88"/>
      <c r="PKU180" s="89"/>
      <c r="PKV180" s="88"/>
      <c r="PLI180" s="88"/>
      <c r="PLL180" s="88"/>
      <c r="PLM180" s="89"/>
      <c r="PLN180" s="88"/>
      <c r="PMA180" s="88"/>
      <c r="PMD180" s="88"/>
      <c r="PME180" s="89"/>
      <c r="PMF180" s="88"/>
      <c r="PMS180" s="88"/>
      <c r="PMV180" s="88"/>
      <c r="PMW180" s="89"/>
      <c r="PMX180" s="88"/>
      <c r="PNK180" s="88"/>
      <c r="PNN180" s="88"/>
      <c r="PNO180" s="89"/>
      <c r="PNP180" s="88"/>
      <c r="POC180" s="88"/>
      <c r="POF180" s="88"/>
      <c r="POG180" s="89"/>
      <c r="POH180" s="88"/>
      <c r="POU180" s="88"/>
      <c r="POX180" s="88"/>
      <c r="POY180" s="89"/>
      <c r="POZ180" s="88"/>
      <c r="PPM180" s="88"/>
      <c r="PPP180" s="88"/>
      <c r="PPQ180" s="89"/>
      <c r="PPR180" s="88"/>
      <c r="PQE180" s="88"/>
      <c r="PQH180" s="88"/>
      <c r="PQI180" s="89"/>
      <c r="PQJ180" s="88"/>
      <c r="PQW180" s="88"/>
      <c r="PQZ180" s="88"/>
      <c r="PRA180" s="89"/>
      <c r="PRB180" s="88"/>
      <c r="PRO180" s="88"/>
      <c r="PRR180" s="88"/>
      <c r="PRS180" s="89"/>
      <c r="PRT180" s="88"/>
      <c r="PSG180" s="88"/>
      <c r="PSJ180" s="88"/>
      <c r="PSK180" s="89"/>
      <c r="PSL180" s="88"/>
      <c r="PSY180" s="88"/>
      <c r="PTB180" s="88"/>
      <c r="PTC180" s="89"/>
      <c r="PTD180" s="88"/>
      <c r="PTQ180" s="88"/>
      <c r="PTT180" s="88"/>
      <c r="PTU180" s="89"/>
      <c r="PTV180" s="88"/>
      <c r="PUI180" s="88"/>
      <c r="PUL180" s="88"/>
      <c r="PUM180" s="89"/>
      <c r="PUN180" s="88"/>
      <c r="PVA180" s="88"/>
      <c r="PVD180" s="88"/>
      <c r="PVE180" s="89"/>
      <c r="PVF180" s="88"/>
      <c r="PVS180" s="88"/>
      <c r="PVV180" s="88"/>
      <c r="PVW180" s="89"/>
      <c r="PVX180" s="88"/>
      <c r="PWK180" s="88"/>
      <c r="PWN180" s="88"/>
      <c r="PWO180" s="89"/>
      <c r="PWP180" s="88"/>
      <c r="PXC180" s="88"/>
      <c r="PXF180" s="88"/>
      <c r="PXG180" s="89"/>
      <c r="PXH180" s="88"/>
      <c r="PXU180" s="88"/>
      <c r="PXX180" s="88"/>
      <c r="PXY180" s="89"/>
      <c r="PXZ180" s="88"/>
      <c r="PYM180" s="88"/>
      <c r="PYP180" s="88"/>
      <c r="PYQ180" s="89"/>
      <c r="PYR180" s="88"/>
      <c r="PZE180" s="88"/>
      <c r="PZH180" s="88"/>
      <c r="PZI180" s="89"/>
      <c r="PZJ180" s="88"/>
      <c r="PZW180" s="88"/>
      <c r="PZZ180" s="88"/>
      <c r="QAA180" s="89"/>
      <c r="QAB180" s="88"/>
      <c r="QAO180" s="88"/>
      <c r="QAR180" s="88"/>
      <c r="QAS180" s="89"/>
      <c r="QAT180" s="88"/>
      <c r="QBG180" s="88"/>
      <c r="QBJ180" s="88"/>
      <c r="QBK180" s="89"/>
      <c r="QBL180" s="88"/>
      <c r="QBY180" s="88"/>
      <c r="QCB180" s="88"/>
      <c r="QCC180" s="89"/>
      <c r="QCD180" s="88"/>
      <c r="QCQ180" s="88"/>
      <c r="QCT180" s="88"/>
      <c r="QCU180" s="89"/>
      <c r="QCV180" s="88"/>
      <c r="QDI180" s="88"/>
      <c r="QDL180" s="88"/>
      <c r="QDM180" s="89"/>
      <c r="QDN180" s="88"/>
      <c r="QEA180" s="88"/>
      <c r="QED180" s="88"/>
      <c r="QEE180" s="89"/>
      <c r="QEF180" s="88"/>
      <c r="QES180" s="88"/>
      <c r="QEV180" s="88"/>
      <c r="QEW180" s="89"/>
      <c r="QEX180" s="88"/>
      <c r="QFK180" s="88"/>
      <c r="QFN180" s="88"/>
      <c r="QFO180" s="89"/>
      <c r="QFP180" s="88"/>
      <c r="QGC180" s="88"/>
      <c r="QGF180" s="88"/>
      <c r="QGG180" s="89"/>
      <c r="QGH180" s="88"/>
      <c r="QGU180" s="88"/>
      <c r="QGX180" s="88"/>
      <c r="QGY180" s="89"/>
      <c r="QGZ180" s="88"/>
      <c r="QHM180" s="88"/>
      <c r="QHP180" s="88"/>
      <c r="QHQ180" s="89"/>
      <c r="QHR180" s="88"/>
      <c r="QIE180" s="88"/>
      <c r="QIH180" s="88"/>
      <c r="QII180" s="89"/>
      <c r="QIJ180" s="88"/>
      <c r="QIW180" s="88"/>
      <c r="QIZ180" s="88"/>
      <c r="QJA180" s="89"/>
      <c r="QJB180" s="88"/>
      <c r="QJO180" s="88"/>
      <c r="QJR180" s="88"/>
      <c r="QJS180" s="89"/>
      <c r="QJT180" s="88"/>
      <c r="QKG180" s="88"/>
      <c r="QKJ180" s="88"/>
      <c r="QKK180" s="89"/>
      <c r="QKL180" s="88"/>
      <c r="QKY180" s="88"/>
      <c r="QLB180" s="88"/>
      <c r="QLC180" s="89"/>
      <c r="QLD180" s="88"/>
      <c r="QLQ180" s="88"/>
      <c r="QLT180" s="88"/>
      <c r="QLU180" s="89"/>
      <c r="QLV180" s="88"/>
      <c r="QMI180" s="88"/>
      <c r="QML180" s="88"/>
      <c r="QMM180" s="89"/>
      <c r="QMN180" s="88"/>
      <c r="QNA180" s="88"/>
      <c r="QND180" s="88"/>
      <c r="QNE180" s="89"/>
      <c r="QNF180" s="88"/>
      <c r="QNS180" s="88"/>
      <c r="QNV180" s="88"/>
      <c r="QNW180" s="89"/>
      <c r="QNX180" s="88"/>
      <c r="QOK180" s="88"/>
      <c r="QON180" s="88"/>
      <c r="QOO180" s="89"/>
      <c r="QOP180" s="88"/>
      <c r="QPC180" s="88"/>
      <c r="QPF180" s="88"/>
      <c r="QPG180" s="89"/>
      <c r="QPH180" s="88"/>
      <c r="QPU180" s="88"/>
      <c r="QPX180" s="88"/>
      <c r="QPY180" s="89"/>
      <c r="QPZ180" s="88"/>
      <c r="QQM180" s="88"/>
      <c r="QQP180" s="88"/>
      <c r="QQQ180" s="89"/>
      <c r="QQR180" s="88"/>
      <c r="QRE180" s="88"/>
      <c r="QRH180" s="88"/>
      <c r="QRI180" s="89"/>
      <c r="QRJ180" s="88"/>
      <c r="QRW180" s="88"/>
      <c r="QRZ180" s="88"/>
      <c r="QSA180" s="89"/>
      <c r="QSB180" s="88"/>
      <c r="QSO180" s="88"/>
      <c r="QSR180" s="88"/>
      <c r="QSS180" s="89"/>
      <c r="QST180" s="88"/>
      <c r="QTG180" s="88"/>
      <c r="QTJ180" s="88"/>
      <c r="QTK180" s="89"/>
      <c r="QTL180" s="88"/>
      <c r="QTY180" s="88"/>
      <c r="QUB180" s="88"/>
      <c r="QUC180" s="89"/>
      <c r="QUD180" s="88"/>
      <c r="QUQ180" s="88"/>
      <c r="QUT180" s="88"/>
      <c r="QUU180" s="89"/>
      <c r="QUV180" s="88"/>
      <c r="QVI180" s="88"/>
      <c r="QVL180" s="88"/>
      <c r="QVM180" s="89"/>
      <c r="QVN180" s="88"/>
      <c r="QWA180" s="88"/>
      <c r="QWD180" s="88"/>
      <c r="QWE180" s="89"/>
      <c r="QWF180" s="88"/>
      <c r="QWS180" s="88"/>
      <c r="QWV180" s="88"/>
      <c r="QWW180" s="89"/>
      <c r="QWX180" s="88"/>
      <c r="QXK180" s="88"/>
      <c r="QXN180" s="88"/>
      <c r="QXO180" s="89"/>
      <c r="QXP180" s="88"/>
      <c r="QYC180" s="88"/>
      <c r="QYF180" s="88"/>
      <c r="QYG180" s="89"/>
      <c r="QYH180" s="88"/>
      <c r="QYU180" s="88"/>
      <c r="QYX180" s="88"/>
      <c r="QYY180" s="89"/>
      <c r="QYZ180" s="88"/>
      <c r="QZM180" s="88"/>
      <c r="QZP180" s="88"/>
      <c r="QZQ180" s="89"/>
      <c r="QZR180" s="88"/>
      <c r="RAE180" s="88"/>
      <c r="RAH180" s="88"/>
      <c r="RAI180" s="89"/>
      <c r="RAJ180" s="88"/>
      <c r="RAW180" s="88"/>
      <c r="RAZ180" s="88"/>
      <c r="RBA180" s="89"/>
      <c r="RBB180" s="88"/>
      <c r="RBO180" s="88"/>
      <c r="RBR180" s="88"/>
      <c r="RBS180" s="89"/>
      <c r="RBT180" s="88"/>
      <c r="RCG180" s="88"/>
      <c r="RCJ180" s="88"/>
      <c r="RCK180" s="89"/>
      <c r="RCL180" s="88"/>
      <c r="RCY180" s="88"/>
      <c r="RDB180" s="88"/>
      <c r="RDC180" s="89"/>
      <c r="RDD180" s="88"/>
      <c r="RDQ180" s="88"/>
      <c r="RDT180" s="88"/>
      <c r="RDU180" s="89"/>
      <c r="RDV180" s="88"/>
      <c r="REI180" s="88"/>
      <c r="REL180" s="88"/>
      <c r="REM180" s="89"/>
      <c r="REN180" s="88"/>
      <c r="RFA180" s="88"/>
      <c r="RFD180" s="88"/>
      <c r="RFE180" s="89"/>
      <c r="RFF180" s="88"/>
      <c r="RFS180" s="88"/>
      <c r="RFV180" s="88"/>
      <c r="RFW180" s="89"/>
      <c r="RFX180" s="88"/>
      <c r="RGK180" s="88"/>
      <c r="RGN180" s="88"/>
      <c r="RGO180" s="89"/>
      <c r="RGP180" s="88"/>
      <c r="RHC180" s="88"/>
      <c r="RHF180" s="88"/>
      <c r="RHG180" s="89"/>
      <c r="RHH180" s="88"/>
      <c r="RHU180" s="88"/>
      <c r="RHX180" s="88"/>
      <c r="RHY180" s="89"/>
      <c r="RHZ180" s="88"/>
      <c r="RIM180" s="88"/>
      <c r="RIP180" s="88"/>
      <c r="RIQ180" s="89"/>
      <c r="RIR180" s="88"/>
      <c r="RJE180" s="88"/>
      <c r="RJH180" s="88"/>
      <c r="RJI180" s="89"/>
      <c r="RJJ180" s="88"/>
      <c r="RJW180" s="88"/>
      <c r="RJZ180" s="88"/>
      <c r="RKA180" s="89"/>
      <c r="RKB180" s="88"/>
      <c r="RKO180" s="88"/>
      <c r="RKR180" s="88"/>
      <c r="RKS180" s="89"/>
      <c r="RKT180" s="88"/>
      <c r="RLG180" s="88"/>
      <c r="RLJ180" s="88"/>
      <c r="RLK180" s="89"/>
      <c r="RLL180" s="88"/>
      <c r="RLY180" s="88"/>
      <c r="RMB180" s="88"/>
      <c r="RMC180" s="89"/>
      <c r="RMD180" s="88"/>
      <c r="RMQ180" s="88"/>
      <c r="RMT180" s="88"/>
      <c r="RMU180" s="89"/>
      <c r="RMV180" s="88"/>
      <c r="RNI180" s="88"/>
      <c r="RNL180" s="88"/>
      <c r="RNM180" s="89"/>
      <c r="RNN180" s="88"/>
      <c r="ROA180" s="88"/>
      <c r="ROD180" s="88"/>
      <c r="ROE180" s="89"/>
      <c r="ROF180" s="88"/>
      <c r="ROS180" s="88"/>
      <c r="ROV180" s="88"/>
      <c r="ROW180" s="89"/>
      <c r="ROX180" s="88"/>
      <c r="RPK180" s="88"/>
      <c r="RPN180" s="88"/>
      <c r="RPO180" s="89"/>
      <c r="RPP180" s="88"/>
      <c r="RQC180" s="88"/>
      <c r="RQF180" s="88"/>
      <c r="RQG180" s="89"/>
      <c r="RQH180" s="88"/>
      <c r="RQU180" s="88"/>
      <c r="RQX180" s="88"/>
      <c r="RQY180" s="89"/>
      <c r="RQZ180" s="88"/>
      <c r="RRM180" s="88"/>
      <c r="RRP180" s="88"/>
      <c r="RRQ180" s="89"/>
      <c r="RRR180" s="88"/>
      <c r="RSE180" s="88"/>
      <c r="RSH180" s="88"/>
      <c r="RSI180" s="89"/>
      <c r="RSJ180" s="88"/>
      <c r="RSW180" s="88"/>
      <c r="RSZ180" s="88"/>
      <c r="RTA180" s="89"/>
      <c r="RTB180" s="88"/>
      <c r="RTO180" s="88"/>
      <c r="RTR180" s="88"/>
      <c r="RTS180" s="89"/>
      <c r="RTT180" s="88"/>
      <c r="RUG180" s="88"/>
      <c r="RUJ180" s="88"/>
      <c r="RUK180" s="89"/>
      <c r="RUL180" s="88"/>
      <c r="RUY180" s="88"/>
      <c r="RVB180" s="88"/>
      <c r="RVC180" s="89"/>
      <c r="RVD180" s="88"/>
      <c r="RVQ180" s="88"/>
      <c r="RVT180" s="88"/>
      <c r="RVU180" s="89"/>
      <c r="RVV180" s="88"/>
      <c r="RWI180" s="88"/>
      <c r="RWL180" s="88"/>
      <c r="RWM180" s="89"/>
      <c r="RWN180" s="88"/>
      <c r="RXA180" s="88"/>
      <c r="RXD180" s="88"/>
      <c r="RXE180" s="89"/>
      <c r="RXF180" s="88"/>
      <c r="RXS180" s="88"/>
      <c r="RXV180" s="88"/>
      <c r="RXW180" s="89"/>
      <c r="RXX180" s="88"/>
      <c r="RYK180" s="88"/>
      <c r="RYN180" s="88"/>
      <c r="RYO180" s="89"/>
      <c r="RYP180" s="88"/>
      <c r="RZC180" s="88"/>
      <c r="RZF180" s="88"/>
      <c r="RZG180" s="89"/>
      <c r="RZH180" s="88"/>
      <c r="RZU180" s="88"/>
      <c r="RZX180" s="88"/>
      <c r="RZY180" s="89"/>
      <c r="RZZ180" s="88"/>
      <c r="SAM180" s="88"/>
      <c r="SAP180" s="88"/>
      <c r="SAQ180" s="89"/>
      <c r="SAR180" s="88"/>
      <c r="SBE180" s="88"/>
      <c r="SBH180" s="88"/>
      <c r="SBI180" s="89"/>
      <c r="SBJ180" s="88"/>
      <c r="SBW180" s="88"/>
      <c r="SBZ180" s="88"/>
      <c r="SCA180" s="89"/>
      <c r="SCB180" s="88"/>
      <c r="SCO180" s="88"/>
      <c r="SCR180" s="88"/>
      <c r="SCS180" s="89"/>
      <c r="SCT180" s="88"/>
      <c r="SDG180" s="88"/>
      <c r="SDJ180" s="88"/>
      <c r="SDK180" s="89"/>
      <c r="SDL180" s="88"/>
      <c r="SDY180" s="88"/>
      <c r="SEB180" s="88"/>
      <c r="SEC180" s="89"/>
      <c r="SED180" s="88"/>
      <c r="SEQ180" s="88"/>
      <c r="SET180" s="88"/>
      <c r="SEU180" s="89"/>
      <c r="SEV180" s="88"/>
      <c r="SFI180" s="88"/>
      <c r="SFL180" s="88"/>
      <c r="SFM180" s="89"/>
      <c r="SFN180" s="88"/>
      <c r="SGA180" s="88"/>
      <c r="SGD180" s="88"/>
      <c r="SGE180" s="89"/>
      <c r="SGF180" s="88"/>
      <c r="SGS180" s="88"/>
      <c r="SGV180" s="88"/>
      <c r="SGW180" s="89"/>
      <c r="SGX180" s="88"/>
      <c r="SHK180" s="88"/>
      <c r="SHN180" s="88"/>
      <c r="SHO180" s="89"/>
      <c r="SHP180" s="88"/>
      <c r="SIC180" s="88"/>
      <c r="SIF180" s="88"/>
      <c r="SIG180" s="89"/>
      <c r="SIH180" s="88"/>
      <c r="SIU180" s="88"/>
      <c r="SIX180" s="88"/>
      <c r="SIY180" s="89"/>
      <c r="SIZ180" s="88"/>
      <c r="SJM180" s="88"/>
      <c r="SJP180" s="88"/>
      <c r="SJQ180" s="89"/>
      <c r="SJR180" s="88"/>
      <c r="SKE180" s="88"/>
      <c r="SKH180" s="88"/>
      <c r="SKI180" s="89"/>
      <c r="SKJ180" s="88"/>
      <c r="SKW180" s="88"/>
      <c r="SKZ180" s="88"/>
      <c r="SLA180" s="89"/>
      <c r="SLB180" s="88"/>
      <c r="SLO180" s="88"/>
      <c r="SLR180" s="88"/>
      <c r="SLS180" s="89"/>
      <c r="SLT180" s="88"/>
      <c r="SMG180" s="88"/>
      <c r="SMJ180" s="88"/>
      <c r="SMK180" s="89"/>
      <c r="SML180" s="88"/>
      <c r="SMY180" s="88"/>
      <c r="SNB180" s="88"/>
      <c r="SNC180" s="89"/>
      <c r="SND180" s="88"/>
      <c r="SNQ180" s="88"/>
      <c r="SNT180" s="88"/>
      <c r="SNU180" s="89"/>
      <c r="SNV180" s="88"/>
      <c r="SOI180" s="88"/>
      <c r="SOL180" s="88"/>
      <c r="SOM180" s="89"/>
      <c r="SON180" s="88"/>
      <c r="SPA180" s="88"/>
      <c r="SPD180" s="88"/>
      <c r="SPE180" s="89"/>
      <c r="SPF180" s="88"/>
      <c r="SPS180" s="88"/>
      <c r="SPV180" s="88"/>
      <c r="SPW180" s="89"/>
      <c r="SPX180" s="88"/>
      <c r="SQK180" s="88"/>
      <c r="SQN180" s="88"/>
      <c r="SQO180" s="89"/>
      <c r="SQP180" s="88"/>
      <c r="SRC180" s="88"/>
      <c r="SRF180" s="88"/>
      <c r="SRG180" s="89"/>
      <c r="SRH180" s="88"/>
      <c r="SRU180" s="88"/>
      <c r="SRX180" s="88"/>
      <c r="SRY180" s="89"/>
      <c r="SRZ180" s="88"/>
      <c r="SSM180" s="88"/>
      <c r="SSP180" s="88"/>
      <c r="SSQ180" s="89"/>
      <c r="SSR180" s="88"/>
      <c r="STE180" s="88"/>
      <c r="STH180" s="88"/>
      <c r="STI180" s="89"/>
      <c r="STJ180" s="88"/>
      <c r="STW180" s="88"/>
      <c r="STZ180" s="88"/>
      <c r="SUA180" s="89"/>
      <c r="SUB180" s="88"/>
      <c r="SUO180" s="88"/>
      <c r="SUR180" s="88"/>
      <c r="SUS180" s="89"/>
      <c r="SUT180" s="88"/>
      <c r="SVG180" s="88"/>
      <c r="SVJ180" s="88"/>
      <c r="SVK180" s="89"/>
      <c r="SVL180" s="88"/>
      <c r="SVY180" s="88"/>
      <c r="SWB180" s="88"/>
      <c r="SWC180" s="89"/>
      <c r="SWD180" s="88"/>
      <c r="SWQ180" s="88"/>
      <c r="SWT180" s="88"/>
      <c r="SWU180" s="89"/>
      <c r="SWV180" s="88"/>
      <c r="SXI180" s="88"/>
      <c r="SXL180" s="88"/>
      <c r="SXM180" s="89"/>
      <c r="SXN180" s="88"/>
      <c r="SYA180" s="88"/>
      <c r="SYD180" s="88"/>
      <c r="SYE180" s="89"/>
      <c r="SYF180" s="88"/>
      <c r="SYS180" s="88"/>
      <c r="SYV180" s="88"/>
      <c r="SYW180" s="89"/>
      <c r="SYX180" s="88"/>
      <c r="SZK180" s="88"/>
      <c r="SZN180" s="88"/>
      <c r="SZO180" s="89"/>
      <c r="SZP180" s="88"/>
      <c r="TAC180" s="88"/>
      <c r="TAF180" s="88"/>
      <c r="TAG180" s="89"/>
      <c r="TAH180" s="88"/>
      <c r="TAU180" s="88"/>
      <c r="TAX180" s="88"/>
      <c r="TAY180" s="89"/>
      <c r="TAZ180" s="88"/>
      <c r="TBM180" s="88"/>
      <c r="TBP180" s="88"/>
      <c r="TBQ180" s="89"/>
      <c r="TBR180" s="88"/>
      <c r="TCE180" s="88"/>
      <c r="TCH180" s="88"/>
      <c r="TCI180" s="89"/>
      <c r="TCJ180" s="88"/>
      <c r="TCW180" s="88"/>
      <c r="TCZ180" s="88"/>
      <c r="TDA180" s="89"/>
      <c r="TDB180" s="88"/>
      <c r="TDO180" s="88"/>
      <c r="TDR180" s="88"/>
      <c r="TDS180" s="89"/>
      <c r="TDT180" s="88"/>
      <c r="TEG180" s="88"/>
      <c r="TEJ180" s="88"/>
      <c r="TEK180" s="89"/>
      <c r="TEL180" s="88"/>
      <c r="TEY180" s="88"/>
      <c r="TFB180" s="88"/>
      <c r="TFC180" s="89"/>
      <c r="TFD180" s="88"/>
      <c r="TFQ180" s="88"/>
      <c r="TFT180" s="88"/>
      <c r="TFU180" s="89"/>
      <c r="TFV180" s="88"/>
      <c r="TGI180" s="88"/>
      <c r="TGL180" s="88"/>
      <c r="TGM180" s="89"/>
      <c r="TGN180" s="88"/>
      <c r="THA180" s="88"/>
      <c r="THD180" s="88"/>
      <c r="THE180" s="89"/>
      <c r="THF180" s="88"/>
      <c r="THS180" s="88"/>
      <c r="THV180" s="88"/>
      <c r="THW180" s="89"/>
      <c r="THX180" s="88"/>
      <c r="TIK180" s="88"/>
      <c r="TIN180" s="88"/>
      <c r="TIO180" s="89"/>
      <c r="TIP180" s="88"/>
      <c r="TJC180" s="88"/>
      <c r="TJF180" s="88"/>
      <c r="TJG180" s="89"/>
      <c r="TJH180" s="88"/>
      <c r="TJU180" s="88"/>
      <c r="TJX180" s="88"/>
      <c r="TJY180" s="89"/>
      <c r="TJZ180" s="88"/>
      <c r="TKM180" s="88"/>
      <c r="TKP180" s="88"/>
      <c r="TKQ180" s="89"/>
      <c r="TKR180" s="88"/>
      <c r="TLE180" s="88"/>
      <c r="TLH180" s="88"/>
      <c r="TLI180" s="89"/>
      <c r="TLJ180" s="88"/>
      <c r="TLW180" s="88"/>
      <c r="TLZ180" s="88"/>
      <c r="TMA180" s="89"/>
      <c r="TMB180" s="88"/>
      <c r="TMO180" s="88"/>
      <c r="TMR180" s="88"/>
      <c r="TMS180" s="89"/>
      <c r="TMT180" s="88"/>
      <c r="TNG180" s="88"/>
      <c r="TNJ180" s="88"/>
      <c r="TNK180" s="89"/>
      <c r="TNL180" s="88"/>
      <c r="TNY180" s="88"/>
      <c r="TOB180" s="88"/>
      <c r="TOC180" s="89"/>
      <c r="TOD180" s="88"/>
      <c r="TOQ180" s="88"/>
      <c r="TOT180" s="88"/>
      <c r="TOU180" s="89"/>
      <c r="TOV180" s="88"/>
      <c r="TPI180" s="88"/>
      <c r="TPL180" s="88"/>
      <c r="TPM180" s="89"/>
      <c r="TPN180" s="88"/>
      <c r="TQA180" s="88"/>
      <c r="TQD180" s="88"/>
      <c r="TQE180" s="89"/>
      <c r="TQF180" s="88"/>
      <c r="TQS180" s="88"/>
      <c r="TQV180" s="88"/>
      <c r="TQW180" s="89"/>
      <c r="TQX180" s="88"/>
      <c r="TRK180" s="88"/>
      <c r="TRN180" s="88"/>
      <c r="TRO180" s="89"/>
      <c r="TRP180" s="88"/>
      <c r="TSC180" s="88"/>
      <c r="TSF180" s="88"/>
      <c r="TSG180" s="89"/>
      <c r="TSH180" s="88"/>
      <c r="TSU180" s="88"/>
      <c r="TSX180" s="88"/>
      <c r="TSY180" s="89"/>
      <c r="TSZ180" s="88"/>
      <c r="TTM180" s="88"/>
      <c r="TTP180" s="88"/>
      <c r="TTQ180" s="89"/>
      <c r="TTR180" s="88"/>
      <c r="TUE180" s="88"/>
      <c r="TUH180" s="88"/>
      <c r="TUI180" s="89"/>
      <c r="TUJ180" s="88"/>
      <c r="TUW180" s="88"/>
      <c r="TUZ180" s="88"/>
      <c r="TVA180" s="89"/>
      <c r="TVB180" s="88"/>
      <c r="TVO180" s="88"/>
      <c r="TVR180" s="88"/>
      <c r="TVS180" s="89"/>
      <c r="TVT180" s="88"/>
      <c r="TWG180" s="88"/>
      <c r="TWJ180" s="88"/>
      <c r="TWK180" s="89"/>
      <c r="TWL180" s="88"/>
      <c r="TWY180" s="88"/>
      <c r="TXB180" s="88"/>
      <c r="TXC180" s="89"/>
      <c r="TXD180" s="88"/>
      <c r="TXQ180" s="88"/>
      <c r="TXT180" s="88"/>
      <c r="TXU180" s="89"/>
      <c r="TXV180" s="88"/>
      <c r="TYI180" s="88"/>
      <c r="TYL180" s="88"/>
      <c r="TYM180" s="89"/>
      <c r="TYN180" s="88"/>
      <c r="TZA180" s="88"/>
      <c r="TZD180" s="88"/>
      <c r="TZE180" s="89"/>
      <c r="TZF180" s="88"/>
      <c r="TZS180" s="88"/>
      <c r="TZV180" s="88"/>
      <c r="TZW180" s="89"/>
      <c r="TZX180" s="88"/>
      <c r="UAK180" s="88"/>
      <c r="UAN180" s="88"/>
      <c r="UAO180" s="89"/>
      <c r="UAP180" s="88"/>
      <c r="UBC180" s="88"/>
      <c r="UBF180" s="88"/>
      <c r="UBG180" s="89"/>
      <c r="UBH180" s="88"/>
      <c r="UBU180" s="88"/>
      <c r="UBX180" s="88"/>
      <c r="UBY180" s="89"/>
      <c r="UBZ180" s="88"/>
      <c r="UCM180" s="88"/>
      <c r="UCP180" s="88"/>
      <c r="UCQ180" s="89"/>
      <c r="UCR180" s="88"/>
      <c r="UDE180" s="88"/>
      <c r="UDH180" s="88"/>
      <c r="UDI180" s="89"/>
      <c r="UDJ180" s="88"/>
      <c r="UDW180" s="88"/>
      <c r="UDZ180" s="88"/>
      <c r="UEA180" s="89"/>
      <c r="UEB180" s="88"/>
      <c r="UEO180" s="88"/>
      <c r="UER180" s="88"/>
      <c r="UES180" s="89"/>
      <c r="UET180" s="88"/>
      <c r="UFG180" s="88"/>
      <c r="UFJ180" s="88"/>
      <c r="UFK180" s="89"/>
      <c r="UFL180" s="88"/>
      <c r="UFY180" s="88"/>
      <c r="UGB180" s="88"/>
      <c r="UGC180" s="89"/>
      <c r="UGD180" s="88"/>
      <c r="UGQ180" s="88"/>
      <c r="UGT180" s="88"/>
      <c r="UGU180" s="89"/>
      <c r="UGV180" s="88"/>
      <c r="UHI180" s="88"/>
      <c r="UHL180" s="88"/>
      <c r="UHM180" s="89"/>
      <c r="UHN180" s="88"/>
      <c r="UIA180" s="88"/>
      <c r="UID180" s="88"/>
      <c r="UIE180" s="89"/>
      <c r="UIF180" s="88"/>
      <c r="UIS180" s="88"/>
      <c r="UIV180" s="88"/>
      <c r="UIW180" s="89"/>
      <c r="UIX180" s="88"/>
      <c r="UJK180" s="88"/>
      <c r="UJN180" s="88"/>
      <c r="UJO180" s="89"/>
      <c r="UJP180" s="88"/>
      <c r="UKC180" s="88"/>
      <c r="UKF180" s="88"/>
      <c r="UKG180" s="89"/>
      <c r="UKH180" s="88"/>
      <c r="UKU180" s="88"/>
      <c r="UKX180" s="88"/>
      <c r="UKY180" s="89"/>
      <c r="UKZ180" s="88"/>
      <c r="ULM180" s="88"/>
      <c r="ULP180" s="88"/>
      <c r="ULQ180" s="89"/>
      <c r="ULR180" s="88"/>
      <c r="UME180" s="88"/>
      <c r="UMH180" s="88"/>
      <c r="UMI180" s="89"/>
      <c r="UMJ180" s="88"/>
      <c r="UMW180" s="88"/>
      <c r="UMZ180" s="88"/>
      <c r="UNA180" s="89"/>
      <c r="UNB180" s="88"/>
      <c r="UNO180" s="88"/>
      <c r="UNR180" s="88"/>
      <c r="UNS180" s="89"/>
      <c r="UNT180" s="88"/>
      <c r="UOG180" s="88"/>
      <c r="UOJ180" s="88"/>
      <c r="UOK180" s="89"/>
      <c r="UOL180" s="88"/>
      <c r="UOY180" s="88"/>
      <c r="UPB180" s="88"/>
      <c r="UPC180" s="89"/>
      <c r="UPD180" s="88"/>
      <c r="UPQ180" s="88"/>
      <c r="UPT180" s="88"/>
      <c r="UPU180" s="89"/>
      <c r="UPV180" s="88"/>
      <c r="UQI180" s="88"/>
      <c r="UQL180" s="88"/>
      <c r="UQM180" s="89"/>
      <c r="UQN180" s="88"/>
      <c r="URA180" s="88"/>
      <c r="URD180" s="88"/>
      <c r="URE180" s="89"/>
      <c r="URF180" s="88"/>
      <c r="URS180" s="88"/>
      <c r="URV180" s="88"/>
      <c r="URW180" s="89"/>
      <c r="URX180" s="88"/>
      <c r="USK180" s="88"/>
      <c r="USN180" s="88"/>
      <c r="USO180" s="89"/>
      <c r="USP180" s="88"/>
      <c r="UTC180" s="88"/>
      <c r="UTF180" s="88"/>
      <c r="UTG180" s="89"/>
      <c r="UTH180" s="88"/>
      <c r="UTU180" s="88"/>
      <c r="UTX180" s="88"/>
      <c r="UTY180" s="89"/>
      <c r="UTZ180" s="88"/>
      <c r="UUM180" s="88"/>
      <c r="UUP180" s="88"/>
      <c r="UUQ180" s="89"/>
      <c r="UUR180" s="88"/>
      <c r="UVE180" s="88"/>
      <c r="UVH180" s="88"/>
      <c r="UVI180" s="89"/>
      <c r="UVJ180" s="88"/>
      <c r="UVW180" s="88"/>
      <c r="UVZ180" s="88"/>
      <c r="UWA180" s="89"/>
      <c r="UWB180" s="88"/>
      <c r="UWO180" s="88"/>
      <c r="UWR180" s="88"/>
      <c r="UWS180" s="89"/>
      <c r="UWT180" s="88"/>
      <c r="UXG180" s="88"/>
      <c r="UXJ180" s="88"/>
      <c r="UXK180" s="89"/>
      <c r="UXL180" s="88"/>
      <c r="UXY180" s="88"/>
      <c r="UYB180" s="88"/>
      <c r="UYC180" s="89"/>
      <c r="UYD180" s="88"/>
      <c r="UYQ180" s="88"/>
      <c r="UYT180" s="88"/>
      <c r="UYU180" s="89"/>
      <c r="UYV180" s="88"/>
      <c r="UZI180" s="88"/>
      <c r="UZL180" s="88"/>
      <c r="UZM180" s="89"/>
      <c r="UZN180" s="88"/>
      <c r="VAA180" s="88"/>
      <c r="VAD180" s="88"/>
      <c r="VAE180" s="89"/>
      <c r="VAF180" s="88"/>
      <c r="VAS180" s="88"/>
      <c r="VAV180" s="88"/>
      <c r="VAW180" s="89"/>
      <c r="VAX180" s="88"/>
      <c r="VBK180" s="88"/>
      <c r="VBN180" s="88"/>
      <c r="VBO180" s="89"/>
      <c r="VBP180" s="88"/>
      <c r="VCC180" s="88"/>
      <c r="VCF180" s="88"/>
      <c r="VCG180" s="89"/>
      <c r="VCH180" s="88"/>
      <c r="VCU180" s="88"/>
      <c r="VCX180" s="88"/>
      <c r="VCY180" s="89"/>
      <c r="VCZ180" s="88"/>
      <c r="VDM180" s="88"/>
      <c r="VDP180" s="88"/>
      <c r="VDQ180" s="89"/>
      <c r="VDR180" s="88"/>
      <c r="VEE180" s="88"/>
      <c r="VEH180" s="88"/>
      <c r="VEI180" s="89"/>
      <c r="VEJ180" s="88"/>
      <c r="VEW180" s="88"/>
      <c r="VEZ180" s="88"/>
      <c r="VFA180" s="89"/>
      <c r="VFB180" s="88"/>
      <c r="VFO180" s="88"/>
      <c r="VFR180" s="88"/>
      <c r="VFS180" s="89"/>
      <c r="VFT180" s="88"/>
      <c r="VGG180" s="88"/>
      <c r="VGJ180" s="88"/>
      <c r="VGK180" s="89"/>
      <c r="VGL180" s="88"/>
      <c r="VGY180" s="88"/>
      <c r="VHB180" s="88"/>
      <c r="VHC180" s="89"/>
      <c r="VHD180" s="88"/>
      <c r="VHQ180" s="88"/>
      <c r="VHT180" s="88"/>
      <c r="VHU180" s="89"/>
      <c r="VHV180" s="88"/>
      <c r="VII180" s="88"/>
      <c r="VIL180" s="88"/>
      <c r="VIM180" s="89"/>
      <c r="VIN180" s="88"/>
      <c r="VJA180" s="88"/>
      <c r="VJD180" s="88"/>
      <c r="VJE180" s="89"/>
      <c r="VJF180" s="88"/>
      <c r="VJS180" s="88"/>
      <c r="VJV180" s="88"/>
      <c r="VJW180" s="89"/>
      <c r="VJX180" s="88"/>
      <c r="VKK180" s="88"/>
      <c r="VKN180" s="88"/>
      <c r="VKO180" s="89"/>
      <c r="VKP180" s="88"/>
      <c r="VLC180" s="88"/>
      <c r="VLF180" s="88"/>
      <c r="VLG180" s="89"/>
      <c r="VLH180" s="88"/>
      <c r="VLU180" s="88"/>
      <c r="VLX180" s="88"/>
      <c r="VLY180" s="89"/>
      <c r="VLZ180" s="88"/>
      <c r="VMM180" s="88"/>
      <c r="VMP180" s="88"/>
      <c r="VMQ180" s="89"/>
      <c r="VMR180" s="88"/>
      <c r="VNE180" s="88"/>
      <c r="VNH180" s="88"/>
      <c r="VNI180" s="89"/>
      <c r="VNJ180" s="88"/>
      <c r="VNW180" s="88"/>
      <c r="VNZ180" s="88"/>
      <c r="VOA180" s="89"/>
      <c r="VOB180" s="88"/>
      <c r="VOO180" s="88"/>
      <c r="VOR180" s="88"/>
      <c r="VOS180" s="89"/>
      <c r="VOT180" s="88"/>
      <c r="VPG180" s="88"/>
      <c r="VPJ180" s="88"/>
      <c r="VPK180" s="89"/>
      <c r="VPL180" s="88"/>
      <c r="VPY180" s="88"/>
      <c r="VQB180" s="88"/>
      <c r="VQC180" s="89"/>
      <c r="VQD180" s="88"/>
      <c r="VQQ180" s="88"/>
      <c r="VQT180" s="88"/>
      <c r="VQU180" s="89"/>
      <c r="VQV180" s="88"/>
      <c r="VRI180" s="88"/>
      <c r="VRL180" s="88"/>
      <c r="VRM180" s="89"/>
      <c r="VRN180" s="88"/>
      <c r="VSA180" s="88"/>
      <c r="VSD180" s="88"/>
      <c r="VSE180" s="89"/>
      <c r="VSF180" s="88"/>
      <c r="VSS180" s="88"/>
      <c r="VSV180" s="88"/>
      <c r="VSW180" s="89"/>
      <c r="VSX180" s="88"/>
      <c r="VTK180" s="88"/>
      <c r="VTN180" s="88"/>
      <c r="VTO180" s="89"/>
      <c r="VTP180" s="88"/>
      <c r="VUC180" s="88"/>
      <c r="VUF180" s="88"/>
      <c r="VUG180" s="89"/>
      <c r="VUH180" s="88"/>
      <c r="VUU180" s="88"/>
      <c r="VUX180" s="88"/>
      <c r="VUY180" s="89"/>
      <c r="VUZ180" s="88"/>
      <c r="VVM180" s="88"/>
      <c r="VVP180" s="88"/>
      <c r="VVQ180" s="89"/>
      <c r="VVR180" s="88"/>
      <c r="VWE180" s="88"/>
      <c r="VWH180" s="88"/>
      <c r="VWI180" s="89"/>
      <c r="VWJ180" s="88"/>
      <c r="VWW180" s="88"/>
      <c r="VWZ180" s="88"/>
      <c r="VXA180" s="89"/>
      <c r="VXB180" s="88"/>
      <c r="VXO180" s="88"/>
      <c r="VXR180" s="88"/>
      <c r="VXS180" s="89"/>
      <c r="VXT180" s="88"/>
      <c r="VYG180" s="88"/>
      <c r="VYJ180" s="88"/>
      <c r="VYK180" s="89"/>
      <c r="VYL180" s="88"/>
      <c r="VYY180" s="88"/>
      <c r="VZB180" s="88"/>
      <c r="VZC180" s="89"/>
      <c r="VZD180" s="88"/>
      <c r="VZQ180" s="88"/>
      <c r="VZT180" s="88"/>
      <c r="VZU180" s="89"/>
      <c r="VZV180" s="88"/>
      <c r="WAI180" s="88"/>
      <c r="WAL180" s="88"/>
      <c r="WAM180" s="89"/>
      <c r="WAN180" s="88"/>
      <c r="WBA180" s="88"/>
      <c r="WBD180" s="88"/>
      <c r="WBE180" s="89"/>
      <c r="WBF180" s="88"/>
      <c r="WBS180" s="88"/>
      <c r="WBV180" s="88"/>
      <c r="WBW180" s="89"/>
      <c r="WBX180" s="88"/>
      <c r="WCK180" s="88"/>
      <c r="WCN180" s="88"/>
      <c r="WCO180" s="89"/>
      <c r="WCP180" s="88"/>
      <c r="WDC180" s="88"/>
      <c r="WDF180" s="88"/>
      <c r="WDG180" s="89"/>
      <c r="WDH180" s="88"/>
      <c r="WDU180" s="88"/>
      <c r="WDX180" s="88"/>
      <c r="WDY180" s="89"/>
      <c r="WDZ180" s="88"/>
      <c r="WEM180" s="88"/>
      <c r="WEP180" s="88"/>
      <c r="WEQ180" s="89"/>
      <c r="WER180" s="88"/>
      <c r="WFE180" s="88"/>
      <c r="WFH180" s="88"/>
      <c r="WFI180" s="89"/>
      <c r="WFJ180" s="88"/>
      <c r="WFW180" s="88"/>
      <c r="WFZ180" s="88"/>
      <c r="WGA180" s="89"/>
      <c r="WGB180" s="88"/>
      <c r="WGO180" s="88"/>
      <c r="WGR180" s="88"/>
      <c r="WGS180" s="89"/>
      <c r="WGT180" s="88"/>
      <c r="WHG180" s="88"/>
      <c r="WHJ180" s="88"/>
      <c r="WHK180" s="89"/>
      <c r="WHL180" s="88"/>
      <c r="WHY180" s="88"/>
      <c r="WIB180" s="88"/>
      <c r="WIC180" s="89"/>
      <c r="WID180" s="88"/>
      <c r="WIQ180" s="88"/>
      <c r="WIT180" s="88"/>
      <c r="WIU180" s="89"/>
      <c r="WIV180" s="88"/>
      <c r="WJI180" s="88"/>
      <c r="WJL180" s="88"/>
      <c r="WJM180" s="89"/>
      <c r="WJN180" s="88"/>
      <c r="WKA180" s="88"/>
      <c r="WKD180" s="88"/>
      <c r="WKE180" s="89"/>
      <c r="WKF180" s="88"/>
      <c r="WKS180" s="88"/>
      <c r="WKV180" s="88"/>
      <c r="WKW180" s="89"/>
      <c r="WKX180" s="88"/>
      <c r="WLK180" s="88"/>
      <c r="WLN180" s="88"/>
      <c r="WLO180" s="89"/>
      <c r="WLP180" s="88"/>
      <c r="WMC180" s="88"/>
      <c r="WMF180" s="88"/>
      <c r="WMG180" s="89"/>
      <c r="WMH180" s="88"/>
      <c r="WMU180" s="88"/>
      <c r="WMX180" s="88"/>
      <c r="WMY180" s="89"/>
      <c r="WMZ180" s="88"/>
      <c r="WNM180" s="88"/>
      <c r="WNP180" s="88"/>
      <c r="WNQ180" s="89"/>
      <c r="WNR180" s="88"/>
      <c r="WOE180" s="88"/>
      <c r="WOH180" s="88"/>
      <c r="WOI180" s="89"/>
      <c r="WOJ180" s="88"/>
      <c r="WOW180" s="88"/>
      <c r="WOZ180" s="88"/>
      <c r="WPA180" s="89"/>
      <c r="WPB180" s="88"/>
      <c r="WPO180" s="88"/>
      <c r="WPR180" s="88"/>
      <c r="WPS180" s="89"/>
      <c r="WPT180" s="88"/>
      <c r="WQG180" s="88"/>
      <c r="WQJ180" s="88"/>
      <c r="WQK180" s="89"/>
      <c r="WQL180" s="88"/>
      <c r="WQY180" s="88"/>
      <c r="WRB180" s="88"/>
      <c r="WRC180" s="89"/>
      <c r="WRD180" s="88"/>
      <c r="WRQ180" s="88"/>
      <c r="WRT180" s="88"/>
      <c r="WRU180" s="89"/>
      <c r="WRV180" s="88"/>
      <c r="WSI180" s="88"/>
      <c r="WSL180" s="88"/>
      <c r="WSM180" s="89"/>
      <c r="WSN180" s="88"/>
      <c r="WTA180" s="88"/>
      <c r="WTD180" s="88"/>
      <c r="WTE180" s="89"/>
      <c r="WTF180" s="88"/>
      <c r="WTS180" s="88"/>
      <c r="WTV180" s="88"/>
      <c r="WTW180" s="89"/>
      <c r="WTX180" s="88"/>
      <c r="WUK180" s="88"/>
      <c r="WUN180" s="88"/>
      <c r="WUO180" s="89"/>
      <c r="WUP180" s="88"/>
      <c r="WVC180" s="88"/>
      <c r="WVF180" s="88"/>
      <c r="WVG180" s="89"/>
      <c r="WVH180" s="88"/>
      <c r="WVU180" s="88"/>
      <c r="WVX180" s="88"/>
      <c r="WVY180" s="89"/>
      <c r="WVZ180" s="88"/>
      <c r="WWM180" s="88"/>
      <c r="WWP180" s="88"/>
      <c r="WWQ180" s="89"/>
      <c r="WWR180" s="88"/>
      <c r="WXE180" s="88"/>
      <c r="WXH180" s="88"/>
      <c r="WXI180" s="89"/>
      <c r="WXJ180" s="88"/>
      <c r="WXW180" s="88"/>
      <c r="WXZ180" s="88"/>
      <c r="WYA180" s="89"/>
      <c r="WYB180" s="88"/>
      <c r="WYO180" s="88"/>
      <c r="WYR180" s="88"/>
      <c r="WYS180" s="89"/>
      <c r="WYT180" s="88"/>
      <c r="WZG180" s="88"/>
      <c r="WZJ180" s="88"/>
      <c r="WZK180" s="89"/>
      <c r="WZL180" s="88"/>
      <c r="WZY180" s="88"/>
      <c r="XAB180" s="88"/>
      <c r="XAC180" s="89"/>
      <c r="XAD180" s="88"/>
      <c r="XAQ180" s="88"/>
      <c r="XAT180" s="88"/>
      <c r="XAU180" s="89"/>
      <c r="XAV180" s="88"/>
      <c r="XBI180" s="88"/>
      <c r="XBL180" s="88"/>
      <c r="XBM180" s="89"/>
      <c r="XBN180" s="88"/>
      <c r="XCA180" s="88"/>
      <c r="XCD180" s="88"/>
      <c r="XCE180" s="89"/>
      <c r="XCF180" s="88"/>
      <c r="XCS180" s="88"/>
      <c r="XCV180" s="88"/>
      <c r="XCW180" s="89"/>
      <c r="XCX180" s="88"/>
      <c r="XDK180" s="88"/>
      <c r="XDN180" s="88"/>
      <c r="XDO180" s="89"/>
      <c r="XDP180" s="88"/>
      <c r="XEC180" s="88"/>
      <c r="XEF180" s="88"/>
      <c r="XEG180" s="89"/>
      <c r="XEH180" s="88"/>
      <c r="XEU180" s="88"/>
      <c r="XEX180" s="88"/>
      <c r="XEY180" s="89"/>
      <c r="XEZ180" s="88"/>
    </row>
    <row r="181" spans="1:16384" customFormat="1" x14ac:dyDescent="0.25">
      <c r="A181" s="269" t="s">
        <v>72</v>
      </c>
      <c r="B181" s="270"/>
      <c r="C181" s="270"/>
      <c r="D181" s="270"/>
      <c r="E181" s="270"/>
      <c r="F181" s="270"/>
      <c r="G181" s="270"/>
      <c r="H181" s="270"/>
      <c r="I181" s="270"/>
      <c r="J181" s="270"/>
      <c r="K181" s="270"/>
      <c r="L181" s="271"/>
      <c r="M181" s="194">
        <f>+M179+M120+M95+M53</f>
        <v>5151377</v>
      </c>
      <c r="N181" s="200"/>
      <c r="O181" s="200"/>
      <c r="P181" s="201">
        <f>+P179+P120+P95+P53</f>
        <v>3005978</v>
      </c>
      <c r="Q181" s="200"/>
      <c r="R181" s="201">
        <f>+R179+R120+R95+R53</f>
        <v>300668</v>
      </c>
    </row>
    <row r="182" spans="1:16384" customFormat="1" x14ac:dyDescent="0.25">
      <c r="B182" s="3"/>
      <c r="E182" s="3"/>
      <c r="K182" s="3"/>
    </row>
    <row r="183" spans="1:16384" customFormat="1" x14ac:dyDescent="0.25">
      <c r="B183" s="3"/>
      <c r="E183" s="3"/>
      <c r="K183" s="3"/>
    </row>
    <row r="184" spans="1:16384" customFormat="1" x14ac:dyDescent="0.25">
      <c r="B184" s="3"/>
      <c r="E184" s="3"/>
      <c r="K184" s="3"/>
      <c r="M184" s="83"/>
    </row>
    <row r="185" spans="1:16384" customFormat="1" x14ac:dyDescent="0.25">
      <c r="B185" s="3"/>
      <c r="E185" s="3"/>
      <c r="K185" s="3"/>
    </row>
    <row r="186" spans="1:16384" customFormat="1" x14ac:dyDescent="0.25">
      <c r="B186" s="3"/>
      <c r="E186" s="3"/>
      <c r="K186" s="3"/>
    </row>
    <row r="187" spans="1:16384" customFormat="1" x14ac:dyDescent="0.25">
      <c r="B187" s="3"/>
      <c r="E187" s="3"/>
      <c r="K187" s="3"/>
    </row>
    <row r="188" spans="1:16384" customFormat="1" x14ac:dyDescent="0.25">
      <c r="B188" s="3"/>
      <c r="E188" s="3"/>
      <c r="K188" s="3"/>
    </row>
    <row r="189" spans="1:16384" customFormat="1" x14ac:dyDescent="0.25">
      <c r="B189" s="3"/>
      <c r="E189" s="3"/>
      <c r="K189" s="3"/>
    </row>
    <row r="190" spans="1:16384" customFormat="1" x14ac:dyDescent="0.25">
      <c r="B190" s="3"/>
      <c r="E190" s="3"/>
      <c r="K190" s="3"/>
    </row>
    <row r="191" spans="1:16384" customFormat="1" x14ac:dyDescent="0.25">
      <c r="B191" s="3"/>
      <c r="E191" s="3"/>
      <c r="K191" s="3"/>
    </row>
    <row r="192" spans="1:16384" customFormat="1" x14ac:dyDescent="0.25">
      <c r="B192" s="3"/>
      <c r="E192" s="3"/>
      <c r="K192" s="3"/>
    </row>
    <row r="199" spans="2:11" customFormat="1" x14ac:dyDescent="0.25">
      <c r="B199" s="3"/>
      <c r="E199" s="3"/>
      <c r="J199" s="80"/>
      <c r="K199" s="79"/>
    </row>
    <row r="200" spans="2:11" customFormat="1" x14ac:dyDescent="0.25">
      <c r="B200" s="3"/>
      <c r="E200" s="3"/>
      <c r="J200" s="80"/>
      <c r="K200" s="79"/>
    </row>
    <row r="201" spans="2:11" customFormat="1" x14ac:dyDescent="0.25">
      <c r="B201" s="3"/>
      <c r="E201" s="3"/>
      <c r="J201" s="81"/>
      <c r="K201" s="76"/>
    </row>
  </sheetData>
  <autoFilter ref="A9:XFD181" xr:uid="{00000000-0001-0000-0300-000000000000}"/>
  <mergeCells count="5488">
    <mergeCell ref="G8:G9"/>
    <mergeCell ref="H8:H9"/>
    <mergeCell ref="F8:F9"/>
    <mergeCell ref="E8:E9"/>
    <mergeCell ref="D8:D9"/>
    <mergeCell ref="C8:C9"/>
    <mergeCell ref="B8:B9"/>
    <mergeCell ref="A8:A9"/>
    <mergeCell ref="I8:I9"/>
    <mergeCell ref="J8:J9"/>
    <mergeCell ref="N8:N9"/>
    <mergeCell ref="O8:O9"/>
    <mergeCell ref="P8:P9"/>
    <mergeCell ref="A2:R2"/>
    <mergeCell ref="A3:R3"/>
    <mergeCell ref="A4:R4"/>
    <mergeCell ref="A6:M7"/>
    <mergeCell ref="N6:R6"/>
    <mergeCell ref="N7:P7"/>
    <mergeCell ref="Q7:R7"/>
    <mergeCell ref="A181:L181"/>
    <mergeCell ref="A179:L179"/>
    <mergeCell ref="A120:L120"/>
    <mergeCell ref="A95:L95"/>
    <mergeCell ref="A121:L121"/>
    <mergeCell ref="Q8:Q9"/>
    <mergeCell ref="A96:L96"/>
    <mergeCell ref="A53:L53"/>
    <mergeCell ref="A54:L54"/>
    <mergeCell ref="GQ95:HB95"/>
    <mergeCell ref="S95:AD95"/>
    <mergeCell ref="AF95:AG95"/>
    <mergeCell ref="AK95:AV95"/>
    <mergeCell ref="AX95:AY95"/>
    <mergeCell ref="BC95:BN95"/>
    <mergeCell ref="R8:R9"/>
    <mergeCell ref="FB120:FC120"/>
    <mergeCell ref="FG120:FR120"/>
    <mergeCell ref="FT120:FU120"/>
    <mergeCell ref="FY120:GJ120"/>
    <mergeCell ref="GL120:GM120"/>
    <mergeCell ref="DE120:DP120"/>
    <mergeCell ref="DR120:DS120"/>
    <mergeCell ref="DW120:EH120"/>
    <mergeCell ref="EJ120:EK120"/>
    <mergeCell ref="EO120:EZ120"/>
    <mergeCell ref="BP120:BQ120"/>
    <mergeCell ref="BU120:CF120"/>
    <mergeCell ref="CH120:CI120"/>
    <mergeCell ref="CM120:CX120"/>
    <mergeCell ref="CZ120:DA120"/>
    <mergeCell ref="S120:AD120"/>
    <mergeCell ref="HD95:HE95"/>
    <mergeCell ref="HI95:HT95"/>
    <mergeCell ref="HV95:HW95"/>
    <mergeCell ref="IA95:IL95"/>
    <mergeCell ref="FB95:FC95"/>
    <mergeCell ref="FG95:FR95"/>
    <mergeCell ref="FT95:FU95"/>
    <mergeCell ref="FY95:GJ95"/>
    <mergeCell ref="GL95:GM95"/>
    <mergeCell ref="DE95:DP95"/>
    <mergeCell ref="DR95:DS95"/>
    <mergeCell ref="DW95:EH95"/>
    <mergeCell ref="EJ95:EK95"/>
    <mergeCell ref="EO95:EZ95"/>
    <mergeCell ref="BP95:BQ95"/>
    <mergeCell ref="BU95:CF95"/>
    <mergeCell ref="CH95:CI95"/>
    <mergeCell ref="CM95:CX95"/>
    <mergeCell ref="CZ95:DA95"/>
    <mergeCell ref="NO95:NZ95"/>
    <mergeCell ref="OB95:OC95"/>
    <mergeCell ref="OG95:OR95"/>
    <mergeCell ref="OT95:OU95"/>
    <mergeCell ref="OY95:PJ95"/>
    <mergeCell ref="LZ95:MA95"/>
    <mergeCell ref="ME95:MP95"/>
    <mergeCell ref="MR95:MS95"/>
    <mergeCell ref="MW95:NH95"/>
    <mergeCell ref="NJ95:NK95"/>
    <mergeCell ref="KC95:KN95"/>
    <mergeCell ref="KP95:KQ95"/>
    <mergeCell ref="KU95:LF95"/>
    <mergeCell ref="LH95:LI95"/>
    <mergeCell ref="LM95:LX95"/>
    <mergeCell ref="IN95:IO95"/>
    <mergeCell ref="IS95:JD95"/>
    <mergeCell ref="JF95:JG95"/>
    <mergeCell ref="JK95:JV95"/>
    <mergeCell ref="JX95:JY95"/>
    <mergeCell ref="UM95:UX95"/>
    <mergeCell ref="UZ95:VA95"/>
    <mergeCell ref="VE95:VP95"/>
    <mergeCell ref="VR95:VS95"/>
    <mergeCell ref="VW95:WH95"/>
    <mergeCell ref="SX95:SY95"/>
    <mergeCell ref="TC95:TN95"/>
    <mergeCell ref="TP95:TQ95"/>
    <mergeCell ref="TU95:UF95"/>
    <mergeCell ref="UH95:UI95"/>
    <mergeCell ref="RA95:RL95"/>
    <mergeCell ref="RN95:RO95"/>
    <mergeCell ref="RS95:SD95"/>
    <mergeCell ref="SF95:SG95"/>
    <mergeCell ref="SK95:SV95"/>
    <mergeCell ref="PL95:PM95"/>
    <mergeCell ref="PQ95:QB95"/>
    <mergeCell ref="QD95:QE95"/>
    <mergeCell ref="QI95:QT95"/>
    <mergeCell ref="QV95:QW95"/>
    <mergeCell ref="ABK95:ABV95"/>
    <mergeCell ref="ABX95:ABY95"/>
    <mergeCell ref="ACC95:ACN95"/>
    <mergeCell ref="ACP95:ACQ95"/>
    <mergeCell ref="ACU95:ADF95"/>
    <mergeCell ref="ZV95:ZW95"/>
    <mergeCell ref="AAA95:AAL95"/>
    <mergeCell ref="AAN95:AAO95"/>
    <mergeCell ref="AAS95:ABD95"/>
    <mergeCell ref="ABF95:ABG95"/>
    <mergeCell ref="XY95:YJ95"/>
    <mergeCell ref="YL95:YM95"/>
    <mergeCell ref="YQ95:ZB95"/>
    <mergeCell ref="ZD95:ZE95"/>
    <mergeCell ref="ZI95:ZT95"/>
    <mergeCell ref="WJ95:WK95"/>
    <mergeCell ref="WO95:WZ95"/>
    <mergeCell ref="XB95:XC95"/>
    <mergeCell ref="XG95:XR95"/>
    <mergeCell ref="XT95:XU95"/>
    <mergeCell ref="AII95:AIT95"/>
    <mergeCell ref="AIV95:AIW95"/>
    <mergeCell ref="AJA95:AJL95"/>
    <mergeCell ref="AJN95:AJO95"/>
    <mergeCell ref="AJS95:AKD95"/>
    <mergeCell ref="AGT95:AGU95"/>
    <mergeCell ref="AGY95:AHJ95"/>
    <mergeCell ref="AHL95:AHM95"/>
    <mergeCell ref="AHQ95:AIB95"/>
    <mergeCell ref="AID95:AIE95"/>
    <mergeCell ref="AEW95:AFH95"/>
    <mergeCell ref="AFJ95:AFK95"/>
    <mergeCell ref="AFO95:AFZ95"/>
    <mergeCell ref="AGB95:AGC95"/>
    <mergeCell ref="AGG95:AGR95"/>
    <mergeCell ref="ADH95:ADI95"/>
    <mergeCell ref="ADM95:ADX95"/>
    <mergeCell ref="ADZ95:AEA95"/>
    <mergeCell ref="AEE95:AEP95"/>
    <mergeCell ref="AER95:AES95"/>
    <mergeCell ref="APG95:APR95"/>
    <mergeCell ref="APT95:APU95"/>
    <mergeCell ref="APY95:AQJ95"/>
    <mergeCell ref="AQL95:AQM95"/>
    <mergeCell ref="AQQ95:ARB95"/>
    <mergeCell ref="ANR95:ANS95"/>
    <mergeCell ref="ANW95:AOH95"/>
    <mergeCell ref="AOJ95:AOK95"/>
    <mergeCell ref="AOO95:AOZ95"/>
    <mergeCell ref="APB95:APC95"/>
    <mergeCell ref="ALU95:AMF95"/>
    <mergeCell ref="AMH95:AMI95"/>
    <mergeCell ref="AMM95:AMX95"/>
    <mergeCell ref="AMZ95:ANA95"/>
    <mergeCell ref="ANE95:ANP95"/>
    <mergeCell ref="AKF95:AKG95"/>
    <mergeCell ref="AKK95:AKV95"/>
    <mergeCell ref="AKX95:AKY95"/>
    <mergeCell ref="ALC95:ALN95"/>
    <mergeCell ref="ALP95:ALQ95"/>
    <mergeCell ref="AWE95:AWP95"/>
    <mergeCell ref="AWR95:AWS95"/>
    <mergeCell ref="AWW95:AXH95"/>
    <mergeCell ref="AXJ95:AXK95"/>
    <mergeCell ref="AXO95:AXZ95"/>
    <mergeCell ref="AUP95:AUQ95"/>
    <mergeCell ref="AUU95:AVF95"/>
    <mergeCell ref="AVH95:AVI95"/>
    <mergeCell ref="AVM95:AVX95"/>
    <mergeCell ref="AVZ95:AWA95"/>
    <mergeCell ref="ASS95:ATD95"/>
    <mergeCell ref="ATF95:ATG95"/>
    <mergeCell ref="ATK95:ATV95"/>
    <mergeCell ref="ATX95:ATY95"/>
    <mergeCell ref="AUC95:AUN95"/>
    <mergeCell ref="ARD95:ARE95"/>
    <mergeCell ref="ARI95:ART95"/>
    <mergeCell ref="ARV95:ARW95"/>
    <mergeCell ref="ASA95:ASL95"/>
    <mergeCell ref="ASN95:ASO95"/>
    <mergeCell ref="BDC95:BDN95"/>
    <mergeCell ref="BDP95:BDQ95"/>
    <mergeCell ref="BDU95:BEF95"/>
    <mergeCell ref="BEH95:BEI95"/>
    <mergeCell ref="BEM95:BEX95"/>
    <mergeCell ref="BBN95:BBO95"/>
    <mergeCell ref="BBS95:BCD95"/>
    <mergeCell ref="BCF95:BCG95"/>
    <mergeCell ref="BCK95:BCV95"/>
    <mergeCell ref="BCX95:BCY95"/>
    <mergeCell ref="AZQ95:BAB95"/>
    <mergeCell ref="BAD95:BAE95"/>
    <mergeCell ref="BAI95:BAT95"/>
    <mergeCell ref="BAV95:BAW95"/>
    <mergeCell ref="BBA95:BBL95"/>
    <mergeCell ref="AYB95:AYC95"/>
    <mergeCell ref="AYG95:AYR95"/>
    <mergeCell ref="AYT95:AYU95"/>
    <mergeCell ref="AYY95:AZJ95"/>
    <mergeCell ref="AZL95:AZM95"/>
    <mergeCell ref="BKA95:BKL95"/>
    <mergeCell ref="BKN95:BKO95"/>
    <mergeCell ref="BKS95:BLD95"/>
    <mergeCell ref="BLF95:BLG95"/>
    <mergeCell ref="BLK95:BLV95"/>
    <mergeCell ref="BIL95:BIM95"/>
    <mergeCell ref="BIQ95:BJB95"/>
    <mergeCell ref="BJD95:BJE95"/>
    <mergeCell ref="BJI95:BJT95"/>
    <mergeCell ref="BJV95:BJW95"/>
    <mergeCell ref="BGO95:BGZ95"/>
    <mergeCell ref="BHB95:BHC95"/>
    <mergeCell ref="BHG95:BHR95"/>
    <mergeCell ref="BHT95:BHU95"/>
    <mergeCell ref="BHY95:BIJ95"/>
    <mergeCell ref="BEZ95:BFA95"/>
    <mergeCell ref="BFE95:BFP95"/>
    <mergeCell ref="BFR95:BFS95"/>
    <mergeCell ref="BFW95:BGH95"/>
    <mergeCell ref="BGJ95:BGK95"/>
    <mergeCell ref="BQY95:BRJ95"/>
    <mergeCell ref="BRL95:BRM95"/>
    <mergeCell ref="BRQ95:BSB95"/>
    <mergeCell ref="BSD95:BSE95"/>
    <mergeCell ref="BSI95:BST95"/>
    <mergeCell ref="BPJ95:BPK95"/>
    <mergeCell ref="BPO95:BPZ95"/>
    <mergeCell ref="BQB95:BQC95"/>
    <mergeCell ref="BQG95:BQR95"/>
    <mergeCell ref="BQT95:BQU95"/>
    <mergeCell ref="BNM95:BNX95"/>
    <mergeCell ref="BNZ95:BOA95"/>
    <mergeCell ref="BOE95:BOP95"/>
    <mergeCell ref="BOR95:BOS95"/>
    <mergeCell ref="BOW95:BPH95"/>
    <mergeCell ref="BLX95:BLY95"/>
    <mergeCell ref="BMC95:BMN95"/>
    <mergeCell ref="BMP95:BMQ95"/>
    <mergeCell ref="BMU95:BNF95"/>
    <mergeCell ref="BNH95:BNI95"/>
    <mergeCell ref="BXW95:BYH95"/>
    <mergeCell ref="BYJ95:BYK95"/>
    <mergeCell ref="BYO95:BYZ95"/>
    <mergeCell ref="BZB95:BZC95"/>
    <mergeCell ref="BZG95:BZR95"/>
    <mergeCell ref="BWH95:BWI95"/>
    <mergeCell ref="BWM95:BWX95"/>
    <mergeCell ref="BWZ95:BXA95"/>
    <mergeCell ref="BXE95:BXP95"/>
    <mergeCell ref="BXR95:BXS95"/>
    <mergeCell ref="BUK95:BUV95"/>
    <mergeCell ref="BUX95:BUY95"/>
    <mergeCell ref="BVC95:BVN95"/>
    <mergeCell ref="BVP95:BVQ95"/>
    <mergeCell ref="BVU95:BWF95"/>
    <mergeCell ref="BSV95:BSW95"/>
    <mergeCell ref="BTA95:BTL95"/>
    <mergeCell ref="BTN95:BTO95"/>
    <mergeCell ref="BTS95:BUD95"/>
    <mergeCell ref="BUF95:BUG95"/>
    <mergeCell ref="CEU95:CFF95"/>
    <mergeCell ref="CFH95:CFI95"/>
    <mergeCell ref="CFM95:CFX95"/>
    <mergeCell ref="CFZ95:CGA95"/>
    <mergeCell ref="CGE95:CGP95"/>
    <mergeCell ref="CDF95:CDG95"/>
    <mergeCell ref="CDK95:CDV95"/>
    <mergeCell ref="CDX95:CDY95"/>
    <mergeCell ref="CEC95:CEN95"/>
    <mergeCell ref="CEP95:CEQ95"/>
    <mergeCell ref="CBI95:CBT95"/>
    <mergeCell ref="CBV95:CBW95"/>
    <mergeCell ref="CCA95:CCL95"/>
    <mergeCell ref="CCN95:CCO95"/>
    <mergeCell ref="CCS95:CDD95"/>
    <mergeCell ref="BZT95:BZU95"/>
    <mergeCell ref="BZY95:CAJ95"/>
    <mergeCell ref="CAL95:CAM95"/>
    <mergeCell ref="CAQ95:CBB95"/>
    <mergeCell ref="CBD95:CBE95"/>
    <mergeCell ref="CLS95:CMD95"/>
    <mergeCell ref="CMF95:CMG95"/>
    <mergeCell ref="CMK95:CMV95"/>
    <mergeCell ref="CMX95:CMY95"/>
    <mergeCell ref="CNC95:CNN95"/>
    <mergeCell ref="CKD95:CKE95"/>
    <mergeCell ref="CKI95:CKT95"/>
    <mergeCell ref="CKV95:CKW95"/>
    <mergeCell ref="CLA95:CLL95"/>
    <mergeCell ref="CLN95:CLO95"/>
    <mergeCell ref="CIG95:CIR95"/>
    <mergeCell ref="CIT95:CIU95"/>
    <mergeCell ref="CIY95:CJJ95"/>
    <mergeCell ref="CJL95:CJM95"/>
    <mergeCell ref="CJQ95:CKB95"/>
    <mergeCell ref="CGR95:CGS95"/>
    <mergeCell ref="CGW95:CHH95"/>
    <mergeCell ref="CHJ95:CHK95"/>
    <mergeCell ref="CHO95:CHZ95"/>
    <mergeCell ref="CIB95:CIC95"/>
    <mergeCell ref="CSQ95:CTB95"/>
    <mergeCell ref="CTD95:CTE95"/>
    <mergeCell ref="CTI95:CTT95"/>
    <mergeCell ref="CTV95:CTW95"/>
    <mergeCell ref="CUA95:CUL95"/>
    <mergeCell ref="CRB95:CRC95"/>
    <mergeCell ref="CRG95:CRR95"/>
    <mergeCell ref="CRT95:CRU95"/>
    <mergeCell ref="CRY95:CSJ95"/>
    <mergeCell ref="CSL95:CSM95"/>
    <mergeCell ref="CPE95:CPP95"/>
    <mergeCell ref="CPR95:CPS95"/>
    <mergeCell ref="CPW95:CQH95"/>
    <mergeCell ref="CQJ95:CQK95"/>
    <mergeCell ref="CQO95:CQZ95"/>
    <mergeCell ref="CNP95:CNQ95"/>
    <mergeCell ref="CNU95:COF95"/>
    <mergeCell ref="COH95:COI95"/>
    <mergeCell ref="COM95:COX95"/>
    <mergeCell ref="COZ95:CPA95"/>
    <mergeCell ref="CZO95:CZZ95"/>
    <mergeCell ref="DAB95:DAC95"/>
    <mergeCell ref="DAG95:DAR95"/>
    <mergeCell ref="DAT95:DAU95"/>
    <mergeCell ref="DAY95:DBJ95"/>
    <mergeCell ref="CXZ95:CYA95"/>
    <mergeCell ref="CYE95:CYP95"/>
    <mergeCell ref="CYR95:CYS95"/>
    <mergeCell ref="CYW95:CZH95"/>
    <mergeCell ref="CZJ95:CZK95"/>
    <mergeCell ref="CWC95:CWN95"/>
    <mergeCell ref="CWP95:CWQ95"/>
    <mergeCell ref="CWU95:CXF95"/>
    <mergeCell ref="CXH95:CXI95"/>
    <mergeCell ref="CXM95:CXX95"/>
    <mergeCell ref="CUN95:CUO95"/>
    <mergeCell ref="CUS95:CVD95"/>
    <mergeCell ref="CVF95:CVG95"/>
    <mergeCell ref="CVK95:CVV95"/>
    <mergeCell ref="CVX95:CVY95"/>
    <mergeCell ref="DGM95:DGX95"/>
    <mergeCell ref="DGZ95:DHA95"/>
    <mergeCell ref="DHE95:DHP95"/>
    <mergeCell ref="DHR95:DHS95"/>
    <mergeCell ref="DHW95:DIH95"/>
    <mergeCell ref="DEX95:DEY95"/>
    <mergeCell ref="DFC95:DFN95"/>
    <mergeCell ref="DFP95:DFQ95"/>
    <mergeCell ref="DFU95:DGF95"/>
    <mergeCell ref="DGH95:DGI95"/>
    <mergeCell ref="DDA95:DDL95"/>
    <mergeCell ref="DDN95:DDO95"/>
    <mergeCell ref="DDS95:DED95"/>
    <mergeCell ref="DEF95:DEG95"/>
    <mergeCell ref="DEK95:DEV95"/>
    <mergeCell ref="DBL95:DBM95"/>
    <mergeCell ref="DBQ95:DCB95"/>
    <mergeCell ref="DCD95:DCE95"/>
    <mergeCell ref="DCI95:DCT95"/>
    <mergeCell ref="DCV95:DCW95"/>
    <mergeCell ref="DNK95:DNV95"/>
    <mergeCell ref="DNX95:DNY95"/>
    <mergeCell ref="DOC95:DON95"/>
    <mergeCell ref="DOP95:DOQ95"/>
    <mergeCell ref="DOU95:DPF95"/>
    <mergeCell ref="DLV95:DLW95"/>
    <mergeCell ref="DMA95:DML95"/>
    <mergeCell ref="DMN95:DMO95"/>
    <mergeCell ref="DMS95:DND95"/>
    <mergeCell ref="DNF95:DNG95"/>
    <mergeCell ref="DJY95:DKJ95"/>
    <mergeCell ref="DKL95:DKM95"/>
    <mergeCell ref="DKQ95:DLB95"/>
    <mergeCell ref="DLD95:DLE95"/>
    <mergeCell ref="DLI95:DLT95"/>
    <mergeCell ref="DIJ95:DIK95"/>
    <mergeCell ref="DIO95:DIZ95"/>
    <mergeCell ref="DJB95:DJC95"/>
    <mergeCell ref="DJG95:DJR95"/>
    <mergeCell ref="DJT95:DJU95"/>
    <mergeCell ref="DUI95:DUT95"/>
    <mergeCell ref="DUV95:DUW95"/>
    <mergeCell ref="DVA95:DVL95"/>
    <mergeCell ref="DVN95:DVO95"/>
    <mergeCell ref="DVS95:DWD95"/>
    <mergeCell ref="DST95:DSU95"/>
    <mergeCell ref="DSY95:DTJ95"/>
    <mergeCell ref="DTL95:DTM95"/>
    <mergeCell ref="DTQ95:DUB95"/>
    <mergeCell ref="DUD95:DUE95"/>
    <mergeCell ref="DQW95:DRH95"/>
    <mergeCell ref="DRJ95:DRK95"/>
    <mergeCell ref="DRO95:DRZ95"/>
    <mergeCell ref="DSB95:DSC95"/>
    <mergeCell ref="DSG95:DSR95"/>
    <mergeCell ref="DPH95:DPI95"/>
    <mergeCell ref="DPM95:DPX95"/>
    <mergeCell ref="DPZ95:DQA95"/>
    <mergeCell ref="DQE95:DQP95"/>
    <mergeCell ref="DQR95:DQS95"/>
    <mergeCell ref="EBG95:EBR95"/>
    <mergeCell ref="EBT95:EBU95"/>
    <mergeCell ref="EBY95:ECJ95"/>
    <mergeCell ref="ECL95:ECM95"/>
    <mergeCell ref="ECQ95:EDB95"/>
    <mergeCell ref="DZR95:DZS95"/>
    <mergeCell ref="DZW95:EAH95"/>
    <mergeCell ref="EAJ95:EAK95"/>
    <mergeCell ref="EAO95:EAZ95"/>
    <mergeCell ref="EBB95:EBC95"/>
    <mergeCell ref="DXU95:DYF95"/>
    <mergeCell ref="DYH95:DYI95"/>
    <mergeCell ref="DYM95:DYX95"/>
    <mergeCell ref="DYZ95:DZA95"/>
    <mergeCell ref="DZE95:DZP95"/>
    <mergeCell ref="DWF95:DWG95"/>
    <mergeCell ref="DWK95:DWV95"/>
    <mergeCell ref="DWX95:DWY95"/>
    <mergeCell ref="DXC95:DXN95"/>
    <mergeCell ref="DXP95:DXQ95"/>
    <mergeCell ref="EIE95:EIP95"/>
    <mergeCell ref="EIR95:EIS95"/>
    <mergeCell ref="EIW95:EJH95"/>
    <mergeCell ref="EJJ95:EJK95"/>
    <mergeCell ref="EJO95:EJZ95"/>
    <mergeCell ref="EGP95:EGQ95"/>
    <mergeCell ref="EGU95:EHF95"/>
    <mergeCell ref="EHH95:EHI95"/>
    <mergeCell ref="EHM95:EHX95"/>
    <mergeCell ref="EHZ95:EIA95"/>
    <mergeCell ref="EES95:EFD95"/>
    <mergeCell ref="EFF95:EFG95"/>
    <mergeCell ref="EFK95:EFV95"/>
    <mergeCell ref="EFX95:EFY95"/>
    <mergeCell ref="EGC95:EGN95"/>
    <mergeCell ref="EDD95:EDE95"/>
    <mergeCell ref="EDI95:EDT95"/>
    <mergeCell ref="EDV95:EDW95"/>
    <mergeCell ref="EEA95:EEL95"/>
    <mergeCell ref="EEN95:EEO95"/>
    <mergeCell ref="EPC95:EPN95"/>
    <mergeCell ref="EPP95:EPQ95"/>
    <mergeCell ref="EPU95:EQF95"/>
    <mergeCell ref="EQH95:EQI95"/>
    <mergeCell ref="EQM95:EQX95"/>
    <mergeCell ref="ENN95:ENO95"/>
    <mergeCell ref="ENS95:EOD95"/>
    <mergeCell ref="EOF95:EOG95"/>
    <mergeCell ref="EOK95:EOV95"/>
    <mergeCell ref="EOX95:EOY95"/>
    <mergeCell ref="ELQ95:EMB95"/>
    <mergeCell ref="EMD95:EME95"/>
    <mergeCell ref="EMI95:EMT95"/>
    <mergeCell ref="EMV95:EMW95"/>
    <mergeCell ref="ENA95:ENL95"/>
    <mergeCell ref="EKB95:EKC95"/>
    <mergeCell ref="EKG95:EKR95"/>
    <mergeCell ref="EKT95:EKU95"/>
    <mergeCell ref="EKY95:ELJ95"/>
    <mergeCell ref="ELL95:ELM95"/>
    <mergeCell ref="EWA95:EWL95"/>
    <mergeCell ref="EWN95:EWO95"/>
    <mergeCell ref="EWS95:EXD95"/>
    <mergeCell ref="EXF95:EXG95"/>
    <mergeCell ref="EXK95:EXV95"/>
    <mergeCell ref="EUL95:EUM95"/>
    <mergeCell ref="EUQ95:EVB95"/>
    <mergeCell ref="EVD95:EVE95"/>
    <mergeCell ref="EVI95:EVT95"/>
    <mergeCell ref="EVV95:EVW95"/>
    <mergeCell ref="ESO95:ESZ95"/>
    <mergeCell ref="ETB95:ETC95"/>
    <mergeCell ref="ETG95:ETR95"/>
    <mergeCell ref="ETT95:ETU95"/>
    <mergeCell ref="ETY95:EUJ95"/>
    <mergeCell ref="EQZ95:ERA95"/>
    <mergeCell ref="ERE95:ERP95"/>
    <mergeCell ref="ERR95:ERS95"/>
    <mergeCell ref="ERW95:ESH95"/>
    <mergeCell ref="ESJ95:ESK95"/>
    <mergeCell ref="FCY95:FDJ95"/>
    <mergeCell ref="FDL95:FDM95"/>
    <mergeCell ref="FDQ95:FEB95"/>
    <mergeCell ref="FED95:FEE95"/>
    <mergeCell ref="FEI95:FET95"/>
    <mergeCell ref="FBJ95:FBK95"/>
    <mergeCell ref="FBO95:FBZ95"/>
    <mergeCell ref="FCB95:FCC95"/>
    <mergeCell ref="FCG95:FCR95"/>
    <mergeCell ref="FCT95:FCU95"/>
    <mergeCell ref="EZM95:EZX95"/>
    <mergeCell ref="EZZ95:FAA95"/>
    <mergeCell ref="FAE95:FAP95"/>
    <mergeCell ref="FAR95:FAS95"/>
    <mergeCell ref="FAW95:FBH95"/>
    <mergeCell ref="EXX95:EXY95"/>
    <mergeCell ref="EYC95:EYN95"/>
    <mergeCell ref="EYP95:EYQ95"/>
    <mergeCell ref="EYU95:EZF95"/>
    <mergeCell ref="EZH95:EZI95"/>
    <mergeCell ref="FJW95:FKH95"/>
    <mergeCell ref="FKJ95:FKK95"/>
    <mergeCell ref="FKO95:FKZ95"/>
    <mergeCell ref="FLB95:FLC95"/>
    <mergeCell ref="FLG95:FLR95"/>
    <mergeCell ref="FIH95:FII95"/>
    <mergeCell ref="FIM95:FIX95"/>
    <mergeCell ref="FIZ95:FJA95"/>
    <mergeCell ref="FJE95:FJP95"/>
    <mergeCell ref="FJR95:FJS95"/>
    <mergeCell ref="FGK95:FGV95"/>
    <mergeCell ref="FGX95:FGY95"/>
    <mergeCell ref="FHC95:FHN95"/>
    <mergeCell ref="FHP95:FHQ95"/>
    <mergeCell ref="FHU95:FIF95"/>
    <mergeCell ref="FEV95:FEW95"/>
    <mergeCell ref="FFA95:FFL95"/>
    <mergeCell ref="FFN95:FFO95"/>
    <mergeCell ref="FFS95:FGD95"/>
    <mergeCell ref="FGF95:FGG95"/>
    <mergeCell ref="FQU95:FRF95"/>
    <mergeCell ref="FRH95:FRI95"/>
    <mergeCell ref="FRM95:FRX95"/>
    <mergeCell ref="FRZ95:FSA95"/>
    <mergeCell ref="FSE95:FSP95"/>
    <mergeCell ref="FPF95:FPG95"/>
    <mergeCell ref="FPK95:FPV95"/>
    <mergeCell ref="FPX95:FPY95"/>
    <mergeCell ref="FQC95:FQN95"/>
    <mergeCell ref="FQP95:FQQ95"/>
    <mergeCell ref="FNI95:FNT95"/>
    <mergeCell ref="FNV95:FNW95"/>
    <mergeCell ref="FOA95:FOL95"/>
    <mergeCell ref="FON95:FOO95"/>
    <mergeCell ref="FOS95:FPD95"/>
    <mergeCell ref="FLT95:FLU95"/>
    <mergeCell ref="FLY95:FMJ95"/>
    <mergeCell ref="FML95:FMM95"/>
    <mergeCell ref="FMQ95:FNB95"/>
    <mergeCell ref="FND95:FNE95"/>
    <mergeCell ref="FXS95:FYD95"/>
    <mergeCell ref="FYF95:FYG95"/>
    <mergeCell ref="FYK95:FYV95"/>
    <mergeCell ref="FYX95:FYY95"/>
    <mergeCell ref="FZC95:FZN95"/>
    <mergeCell ref="FWD95:FWE95"/>
    <mergeCell ref="FWI95:FWT95"/>
    <mergeCell ref="FWV95:FWW95"/>
    <mergeCell ref="FXA95:FXL95"/>
    <mergeCell ref="FXN95:FXO95"/>
    <mergeCell ref="FUG95:FUR95"/>
    <mergeCell ref="FUT95:FUU95"/>
    <mergeCell ref="FUY95:FVJ95"/>
    <mergeCell ref="FVL95:FVM95"/>
    <mergeCell ref="FVQ95:FWB95"/>
    <mergeCell ref="FSR95:FSS95"/>
    <mergeCell ref="FSW95:FTH95"/>
    <mergeCell ref="FTJ95:FTK95"/>
    <mergeCell ref="FTO95:FTZ95"/>
    <mergeCell ref="FUB95:FUC95"/>
    <mergeCell ref="GEQ95:GFB95"/>
    <mergeCell ref="GFD95:GFE95"/>
    <mergeCell ref="GFI95:GFT95"/>
    <mergeCell ref="GFV95:GFW95"/>
    <mergeCell ref="GGA95:GGL95"/>
    <mergeCell ref="GDB95:GDC95"/>
    <mergeCell ref="GDG95:GDR95"/>
    <mergeCell ref="GDT95:GDU95"/>
    <mergeCell ref="GDY95:GEJ95"/>
    <mergeCell ref="GEL95:GEM95"/>
    <mergeCell ref="GBE95:GBP95"/>
    <mergeCell ref="GBR95:GBS95"/>
    <mergeCell ref="GBW95:GCH95"/>
    <mergeCell ref="GCJ95:GCK95"/>
    <mergeCell ref="GCO95:GCZ95"/>
    <mergeCell ref="FZP95:FZQ95"/>
    <mergeCell ref="FZU95:GAF95"/>
    <mergeCell ref="GAH95:GAI95"/>
    <mergeCell ref="GAM95:GAX95"/>
    <mergeCell ref="GAZ95:GBA95"/>
    <mergeCell ref="GLO95:GLZ95"/>
    <mergeCell ref="GMB95:GMC95"/>
    <mergeCell ref="GMG95:GMR95"/>
    <mergeCell ref="GMT95:GMU95"/>
    <mergeCell ref="GMY95:GNJ95"/>
    <mergeCell ref="GJZ95:GKA95"/>
    <mergeCell ref="GKE95:GKP95"/>
    <mergeCell ref="GKR95:GKS95"/>
    <mergeCell ref="GKW95:GLH95"/>
    <mergeCell ref="GLJ95:GLK95"/>
    <mergeCell ref="GIC95:GIN95"/>
    <mergeCell ref="GIP95:GIQ95"/>
    <mergeCell ref="GIU95:GJF95"/>
    <mergeCell ref="GJH95:GJI95"/>
    <mergeCell ref="GJM95:GJX95"/>
    <mergeCell ref="GGN95:GGO95"/>
    <mergeCell ref="GGS95:GHD95"/>
    <mergeCell ref="GHF95:GHG95"/>
    <mergeCell ref="GHK95:GHV95"/>
    <mergeCell ref="GHX95:GHY95"/>
    <mergeCell ref="GSM95:GSX95"/>
    <mergeCell ref="GSZ95:GTA95"/>
    <mergeCell ref="GTE95:GTP95"/>
    <mergeCell ref="GTR95:GTS95"/>
    <mergeCell ref="GTW95:GUH95"/>
    <mergeCell ref="GQX95:GQY95"/>
    <mergeCell ref="GRC95:GRN95"/>
    <mergeCell ref="GRP95:GRQ95"/>
    <mergeCell ref="GRU95:GSF95"/>
    <mergeCell ref="GSH95:GSI95"/>
    <mergeCell ref="GPA95:GPL95"/>
    <mergeCell ref="GPN95:GPO95"/>
    <mergeCell ref="GPS95:GQD95"/>
    <mergeCell ref="GQF95:GQG95"/>
    <mergeCell ref="GQK95:GQV95"/>
    <mergeCell ref="GNL95:GNM95"/>
    <mergeCell ref="GNQ95:GOB95"/>
    <mergeCell ref="GOD95:GOE95"/>
    <mergeCell ref="GOI95:GOT95"/>
    <mergeCell ref="GOV95:GOW95"/>
    <mergeCell ref="GZK95:GZV95"/>
    <mergeCell ref="GZX95:GZY95"/>
    <mergeCell ref="HAC95:HAN95"/>
    <mergeCell ref="HAP95:HAQ95"/>
    <mergeCell ref="HAU95:HBF95"/>
    <mergeCell ref="GXV95:GXW95"/>
    <mergeCell ref="GYA95:GYL95"/>
    <mergeCell ref="GYN95:GYO95"/>
    <mergeCell ref="GYS95:GZD95"/>
    <mergeCell ref="GZF95:GZG95"/>
    <mergeCell ref="GVY95:GWJ95"/>
    <mergeCell ref="GWL95:GWM95"/>
    <mergeCell ref="GWQ95:GXB95"/>
    <mergeCell ref="GXD95:GXE95"/>
    <mergeCell ref="GXI95:GXT95"/>
    <mergeCell ref="GUJ95:GUK95"/>
    <mergeCell ref="GUO95:GUZ95"/>
    <mergeCell ref="GVB95:GVC95"/>
    <mergeCell ref="GVG95:GVR95"/>
    <mergeCell ref="GVT95:GVU95"/>
    <mergeCell ref="HGI95:HGT95"/>
    <mergeCell ref="HGV95:HGW95"/>
    <mergeCell ref="HHA95:HHL95"/>
    <mergeCell ref="HHN95:HHO95"/>
    <mergeCell ref="HHS95:HID95"/>
    <mergeCell ref="HET95:HEU95"/>
    <mergeCell ref="HEY95:HFJ95"/>
    <mergeCell ref="HFL95:HFM95"/>
    <mergeCell ref="HFQ95:HGB95"/>
    <mergeCell ref="HGD95:HGE95"/>
    <mergeCell ref="HCW95:HDH95"/>
    <mergeCell ref="HDJ95:HDK95"/>
    <mergeCell ref="HDO95:HDZ95"/>
    <mergeCell ref="HEB95:HEC95"/>
    <mergeCell ref="HEG95:HER95"/>
    <mergeCell ref="HBH95:HBI95"/>
    <mergeCell ref="HBM95:HBX95"/>
    <mergeCell ref="HBZ95:HCA95"/>
    <mergeCell ref="HCE95:HCP95"/>
    <mergeCell ref="HCR95:HCS95"/>
    <mergeCell ref="HNG95:HNR95"/>
    <mergeCell ref="HNT95:HNU95"/>
    <mergeCell ref="HNY95:HOJ95"/>
    <mergeCell ref="HOL95:HOM95"/>
    <mergeCell ref="HOQ95:HPB95"/>
    <mergeCell ref="HLR95:HLS95"/>
    <mergeCell ref="HLW95:HMH95"/>
    <mergeCell ref="HMJ95:HMK95"/>
    <mergeCell ref="HMO95:HMZ95"/>
    <mergeCell ref="HNB95:HNC95"/>
    <mergeCell ref="HJU95:HKF95"/>
    <mergeCell ref="HKH95:HKI95"/>
    <mergeCell ref="HKM95:HKX95"/>
    <mergeCell ref="HKZ95:HLA95"/>
    <mergeCell ref="HLE95:HLP95"/>
    <mergeCell ref="HIF95:HIG95"/>
    <mergeCell ref="HIK95:HIV95"/>
    <mergeCell ref="HIX95:HIY95"/>
    <mergeCell ref="HJC95:HJN95"/>
    <mergeCell ref="HJP95:HJQ95"/>
    <mergeCell ref="HUE95:HUP95"/>
    <mergeCell ref="HUR95:HUS95"/>
    <mergeCell ref="HUW95:HVH95"/>
    <mergeCell ref="HVJ95:HVK95"/>
    <mergeCell ref="HVO95:HVZ95"/>
    <mergeCell ref="HSP95:HSQ95"/>
    <mergeCell ref="HSU95:HTF95"/>
    <mergeCell ref="HTH95:HTI95"/>
    <mergeCell ref="HTM95:HTX95"/>
    <mergeCell ref="HTZ95:HUA95"/>
    <mergeCell ref="HQS95:HRD95"/>
    <mergeCell ref="HRF95:HRG95"/>
    <mergeCell ref="HRK95:HRV95"/>
    <mergeCell ref="HRX95:HRY95"/>
    <mergeCell ref="HSC95:HSN95"/>
    <mergeCell ref="HPD95:HPE95"/>
    <mergeCell ref="HPI95:HPT95"/>
    <mergeCell ref="HPV95:HPW95"/>
    <mergeCell ref="HQA95:HQL95"/>
    <mergeCell ref="HQN95:HQO95"/>
    <mergeCell ref="IBC95:IBN95"/>
    <mergeCell ref="IBP95:IBQ95"/>
    <mergeCell ref="IBU95:ICF95"/>
    <mergeCell ref="ICH95:ICI95"/>
    <mergeCell ref="ICM95:ICX95"/>
    <mergeCell ref="HZN95:HZO95"/>
    <mergeCell ref="HZS95:IAD95"/>
    <mergeCell ref="IAF95:IAG95"/>
    <mergeCell ref="IAK95:IAV95"/>
    <mergeCell ref="IAX95:IAY95"/>
    <mergeCell ref="HXQ95:HYB95"/>
    <mergeCell ref="HYD95:HYE95"/>
    <mergeCell ref="HYI95:HYT95"/>
    <mergeCell ref="HYV95:HYW95"/>
    <mergeCell ref="HZA95:HZL95"/>
    <mergeCell ref="HWB95:HWC95"/>
    <mergeCell ref="HWG95:HWR95"/>
    <mergeCell ref="HWT95:HWU95"/>
    <mergeCell ref="HWY95:HXJ95"/>
    <mergeCell ref="HXL95:HXM95"/>
    <mergeCell ref="IIA95:IIL95"/>
    <mergeCell ref="IIN95:IIO95"/>
    <mergeCell ref="IIS95:IJD95"/>
    <mergeCell ref="IJF95:IJG95"/>
    <mergeCell ref="IJK95:IJV95"/>
    <mergeCell ref="IGL95:IGM95"/>
    <mergeCell ref="IGQ95:IHB95"/>
    <mergeCell ref="IHD95:IHE95"/>
    <mergeCell ref="IHI95:IHT95"/>
    <mergeCell ref="IHV95:IHW95"/>
    <mergeCell ref="IEO95:IEZ95"/>
    <mergeCell ref="IFB95:IFC95"/>
    <mergeCell ref="IFG95:IFR95"/>
    <mergeCell ref="IFT95:IFU95"/>
    <mergeCell ref="IFY95:IGJ95"/>
    <mergeCell ref="ICZ95:IDA95"/>
    <mergeCell ref="IDE95:IDP95"/>
    <mergeCell ref="IDR95:IDS95"/>
    <mergeCell ref="IDW95:IEH95"/>
    <mergeCell ref="IEJ95:IEK95"/>
    <mergeCell ref="IOY95:IPJ95"/>
    <mergeCell ref="IPL95:IPM95"/>
    <mergeCell ref="IPQ95:IQB95"/>
    <mergeCell ref="IQD95:IQE95"/>
    <mergeCell ref="IQI95:IQT95"/>
    <mergeCell ref="INJ95:INK95"/>
    <mergeCell ref="INO95:INZ95"/>
    <mergeCell ref="IOB95:IOC95"/>
    <mergeCell ref="IOG95:IOR95"/>
    <mergeCell ref="IOT95:IOU95"/>
    <mergeCell ref="ILM95:ILX95"/>
    <mergeCell ref="ILZ95:IMA95"/>
    <mergeCell ref="IME95:IMP95"/>
    <mergeCell ref="IMR95:IMS95"/>
    <mergeCell ref="IMW95:INH95"/>
    <mergeCell ref="IJX95:IJY95"/>
    <mergeCell ref="IKC95:IKN95"/>
    <mergeCell ref="IKP95:IKQ95"/>
    <mergeCell ref="IKU95:ILF95"/>
    <mergeCell ref="ILH95:ILI95"/>
    <mergeCell ref="IVW95:IWH95"/>
    <mergeCell ref="IWJ95:IWK95"/>
    <mergeCell ref="IWO95:IWZ95"/>
    <mergeCell ref="IXB95:IXC95"/>
    <mergeCell ref="IXG95:IXR95"/>
    <mergeCell ref="IUH95:IUI95"/>
    <mergeCell ref="IUM95:IUX95"/>
    <mergeCell ref="IUZ95:IVA95"/>
    <mergeCell ref="IVE95:IVP95"/>
    <mergeCell ref="IVR95:IVS95"/>
    <mergeCell ref="ISK95:ISV95"/>
    <mergeCell ref="ISX95:ISY95"/>
    <mergeCell ref="ITC95:ITN95"/>
    <mergeCell ref="ITP95:ITQ95"/>
    <mergeCell ref="ITU95:IUF95"/>
    <mergeCell ref="IQV95:IQW95"/>
    <mergeCell ref="IRA95:IRL95"/>
    <mergeCell ref="IRN95:IRO95"/>
    <mergeCell ref="IRS95:ISD95"/>
    <mergeCell ref="ISF95:ISG95"/>
    <mergeCell ref="JCU95:JDF95"/>
    <mergeCell ref="JDH95:JDI95"/>
    <mergeCell ref="JDM95:JDX95"/>
    <mergeCell ref="JDZ95:JEA95"/>
    <mergeCell ref="JEE95:JEP95"/>
    <mergeCell ref="JBF95:JBG95"/>
    <mergeCell ref="JBK95:JBV95"/>
    <mergeCell ref="JBX95:JBY95"/>
    <mergeCell ref="JCC95:JCN95"/>
    <mergeCell ref="JCP95:JCQ95"/>
    <mergeCell ref="IZI95:IZT95"/>
    <mergeCell ref="IZV95:IZW95"/>
    <mergeCell ref="JAA95:JAL95"/>
    <mergeCell ref="JAN95:JAO95"/>
    <mergeCell ref="JAS95:JBD95"/>
    <mergeCell ref="IXT95:IXU95"/>
    <mergeCell ref="IXY95:IYJ95"/>
    <mergeCell ref="IYL95:IYM95"/>
    <mergeCell ref="IYQ95:IZB95"/>
    <mergeCell ref="IZD95:IZE95"/>
    <mergeCell ref="JJS95:JKD95"/>
    <mergeCell ref="JKF95:JKG95"/>
    <mergeCell ref="JKK95:JKV95"/>
    <mergeCell ref="JKX95:JKY95"/>
    <mergeCell ref="JLC95:JLN95"/>
    <mergeCell ref="JID95:JIE95"/>
    <mergeCell ref="JII95:JIT95"/>
    <mergeCell ref="JIV95:JIW95"/>
    <mergeCell ref="JJA95:JJL95"/>
    <mergeCell ref="JJN95:JJO95"/>
    <mergeCell ref="JGG95:JGR95"/>
    <mergeCell ref="JGT95:JGU95"/>
    <mergeCell ref="JGY95:JHJ95"/>
    <mergeCell ref="JHL95:JHM95"/>
    <mergeCell ref="JHQ95:JIB95"/>
    <mergeCell ref="JER95:JES95"/>
    <mergeCell ref="JEW95:JFH95"/>
    <mergeCell ref="JFJ95:JFK95"/>
    <mergeCell ref="JFO95:JFZ95"/>
    <mergeCell ref="JGB95:JGC95"/>
    <mergeCell ref="JQQ95:JRB95"/>
    <mergeCell ref="JRD95:JRE95"/>
    <mergeCell ref="JRI95:JRT95"/>
    <mergeCell ref="JRV95:JRW95"/>
    <mergeCell ref="JSA95:JSL95"/>
    <mergeCell ref="JPB95:JPC95"/>
    <mergeCell ref="JPG95:JPR95"/>
    <mergeCell ref="JPT95:JPU95"/>
    <mergeCell ref="JPY95:JQJ95"/>
    <mergeCell ref="JQL95:JQM95"/>
    <mergeCell ref="JNE95:JNP95"/>
    <mergeCell ref="JNR95:JNS95"/>
    <mergeCell ref="JNW95:JOH95"/>
    <mergeCell ref="JOJ95:JOK95"/>
    <mergeCell ref="JOO95:JOZ95"/>
    <mergeCell ref="JLP95:JLQ95"/>
    <mergeCell ref="JLU95:JMF95"/>
    <mergeCell ref="JMH95:JMI95"/>
    <mergeCell ref="JMM95:JMX95"/>
    <mergeCell ref="JMZ95:JNA95"/>
    <mergeCell ref="JXO95:JXZ95"/>
    <mergeCell ref="JYB95:JYC95"/>
    <mergeCell ref="JYG95:JYR95"/>
    <mergeCell ref="JYT95:JYU95"/>
    <mergeCell ref="JYY95:JZJ95"/>
    <mergeCell ref="JVZ95:JWA95"/>
    <mergeCell ref="JWE95:JWP95"/>
    <mergeCell ref="JWR95:JWS95"/>
    <mergeCell ref="JWW95:JXH95"/>
    <mergeCell ref="JXJ95:JXK95"/>
    <mergeCell ref="JUC95:JUN95"/>
    <mergeCell ref="JUP95:JUQ95"/>
    <mergeCell ref="JUU95:JVF95"/>
    <mergeCell ref="JVH95:JVI95"/>
    <mergeCell ref="JVM95:JVX95"/>
    <mergeCell ref="JSN95:JSO95"/>
    <mergeCell ref="JSS95:JTD95"/>
    <mergeCell ref="JTF95:JTG95"/>
    <mergeCell ref="JTK95:JTV95"/>
    <mergeCell ref="JTX95:JTY95"/>
    <mergeCell ref="KEM95:KEX95"/>
    <mergeCell ref="KEZ95:KFA95"/>
    <mergeCell ref="KFE95:KFP95"/>
    <mergeCell ref="KFR95:KFS95"/>
    <mergeCell ref="KFW95:KGH95"/>
    <mergeCell ref="KCX95:KCY95"/>
    <mergeCell ref="KDC95:KDN95"/>
    <mergeCell ref="KDP95:KDQ95"/>
    <mergeCell ref="KDU95:KEF95"/>
    <mergeCell ref="KEH95:KEI95"/>
    <mergeCell ref="KBA95:KBL95"/>
    <mergeCell ref="KBN95:KBO95"/>
    <mergeCell ref="KBS95:KCD95"/>
    <mergeCell ref="KCF95:KCG95"/>
    <mergeCell ref="KCK95:KCV95"/>
    <mergeCell ref="JZL95:JZM95"/>
    <mergeCell ref="JZQ95:KAB95"/>
    <mergeCell ref="KAD95:KAE95"/>
    <mergeCell ref="KAI95:KAT95"/>
    <mergeCell ref="KAV95:KAW95"/>
    <mergeCell ref="KLK95:KLV95"/>
    <mergeCell ref="KLX95:KLY95"/>
    <mergeCell ref="KMC95:KMN95"/>
    <mergeCell ref="KMP95:KMQ95"/>
    <mergeCell ref="KMU95:KNF95"/>
    <mergeCell ref="KJV95:KJW95"/>
    <mergeCell ref="KKA95:KKL95"/>
    <mergeCell ref="KKN95:KKO95"/>
    <mergeCell ref="KKS95:KLD95"/>
    <mergeCell ref="KLF95:KLG95"/>
    <mergeCell ref="KHY95:KIJ95"/>
    <mergeCell ref="KIL95:KIM95"/>
    <mergeCell ref="KIQ95:KJB95"/>
    <mergeCell ref="KJD95:KJE95"/>
    <mergeCell ref="KJI95:KJT95"/>
    <mergeCell ref="KGJ95:KGK95"/>
    <mergeCell ref="KGO95:KGZ95"/>
    <mergeCell ref="KHB95:KHC95"/>
    <mergeCell ref="KHG95:KHR95"/>
    <mergeCell ref="KHT95:KHU95"/>
    <mergeCell ref="KSI95:KST95"/>
    <mergeCell ref="KSV95:KSW95"/>
    <mergeCell ref="KTA95:KTL95"/>
    <mergeCell ref="KTN95:KTO95"/>
    <mergeCell ref="KTS95:KUD95"/>
    <mergeCell ref="KQT95:KQU95"/>
    <mergeCell ref="KQY95:KRJ95"/>
    <mergeCell ref="KRL95:KRM95"/>
    <mergeCell ref="KRQ95:KSB95"/>
    <mergeCell ref="KSD95:KSE95"/>
    <mergeCell ref="KOW95:KPH95"/>
    <mergeCell ref="KPJ95:KPK95"/>
    <mergeCell ref="KPO95:KPZ95"/>
    <mergeCell ref="KQB95:KQC95"/>
    <mergeCell ref="KQG95:KQR95"/>
    <mergeCell ref="KNH95:KNI95"/>
    <mergeCell ref="KNM95:KNX95"/>
    <mergeCell ref="KNZ95:KOA95"/>
    <mergeCell ref="KOE95:KOP95"/>
    <mergeCell ref="KOR95:KOS95"/>
    <mergeCell ref="KZG95:KZR95"/>
    <mergeCell ref="KZT95:KZU95"/>
    <mergeCell ref="KZY95:LAJ95"/>
    <mergeCell ref="LAL95:LAM95"/>
    <mergeCell ref="LAQ95:LBB95"/>
    <mergeCell ref="KXR95:KXS95"/>
    <mergeCell ref="KXW95:KYH95"/>
    <mergeCell ref="KYJ95:KYK95"/>
    <mergeCell ref="KYO95:KYZ95"/>
    <mergeCell ref="KZB95:KZC95"/>
    <mergeCell ref="KVU95:KWF95"/>
    <mergeCell ref="KWH95:KWI95"/>
    <mergeCell ref="KWM95:KWX95"/>
    <mergeCell ref="KWZ95:KXA95"/>
    <mergeCell ref="KXE95:KXP95"/>
    <mergeCell ref="KUF95:KUG95"/>
    <mergeCell ref="KUK95:KUV95"/>
    <mergeCell ref="KUX95:KUY95"/>
    <mergeCell ref="KVC95:KVN95"/>
    <mergeCell ref="KVP95:KVQ95"/>
    <mergeCell ref="LGE95:LGP95"/>
    <mergeCell ref="LGR95:LGS95"/>
    <mergeCell ref="LGW95:LHH95"/>
    <mergeCell ref="LHJ95:LHK95"/>
    <mergeCell ref="LHO95:LHZ95"/>
    <mergeCell ref="LEP95:LEQ95"/>
    <mergeCell ref="LEU95:LFF95"/>
    <mergeCell ref="LFH95:LFI95"/>
    <mergeCell ref="LFM95:LFX95"/>
    <mergeCell ref="LFZ95:LGA95"/>
    <mergeCell ref="LCS95:LDD95"/>
    <mergeCell ref="LDF95:LDG95"/>
    <mergeCell ref="LDK95:LDV95"/>
    <mergeCell ref="LDX95:LDY95"/>
    <mergeCell ref="LEC95:LEN95"/>
    <mergeCell ref="LBD95:LBE95"/>
    <mergeCell ref="LBI95:LBT95"/>
    <mergeCell ref="LBV95:LBW95"/>
    <mergeCell ref="LCA95:LCL95"/>
    <mergeCell ref="LCN95:LCO95"/>
    <mergeCell ref="LNC95:LNN95"/>
    <mergeCell ref="LNP95:LNQ95"/>
    <mergeCell ref="LNU95:LOF95"/>
    <mergeCell ref="LOH95:LOI95"/>
    <mergeCell ref="LOM95:LOX95"/>
    <mergeCell ref="LLN95:LLO95"/>
    <mergeCell ref="LLS95:LMD95"/>
    <mergeCell ref="LMF95:LMG95"/>
    <mergeCell ref="LMK95:LMV95"/>
    <mergeCell ref="LMX95:LMY95"/>
    <mergeCell ref="LJQ95:LKB95"/>
    <mergeCell ref="LKD95:LKE95"/>
    <mergeCell ref="LKI95:LKT95"/>
    <mergeCell ref="LKV95:LKW95"/>
    <mergeCell ref="LLA95:LLL95"/>
    <mergeCell ref="LIB95:LIC95"/>
    <mergeCell ref="LIG95:LIR95"/>
    <mergeCell ref="LIT95:LIU95"/>
    <mergeCell ref="LIY95:LJJ95"/>
    <mergeCell ref="LJL95:LJM95"/>
    <mergeCell ref="LUA95:LUL95"/>
    <mergeCell ref="LUN95:LUO95"/>
    <mergeCell ref="LUS95:LVD95"/>
    <mergeCell ref="LVF95:LVG95"/>
    <mergeCell ref="LVK95:LVV95"/>
    <mergeCell ref="LSL95:LSM95"/>
    <mergeCell ref="LSQ95:LTB95"/>
    <mergeCell ref="LTD95:LTE95"/>
    <mergeCell ref="LTI95:LTT95"/>
    <mergeCell ref="LTV95:LTW95"/>
    <mergeCell ref="LQO95:LQZ95"/>
    <mergeCell ref="LRB95:LRC95"/>
    <mergeCell ref="LRG95:LRR95"/>
    <mergeCell ref="LRT95:LRU95"/>
    <mergeCell ref="LRY95:LSJ95"/>
    <mergeCell ref="LOZ95:LPA95"/>
    <mergeCell ref="LPE95:LPP95"/>
    <mergeCell ref="LPR95:LPS95"/>
    <mergeCell ref="LPW95:LQH95"/>
    <mergeCell ref="LQJ95:LQK95"/>
    <mergeCell ref="MAY95:MBJ95"/>
    <mergeCell ref="MBL95:MBM95"/>
    <mergeCell ref="MBQ95:MCB95"/>
    <mergeCell ref="MCD95:MCE95"/>
    <mergeCell ref="MCI95:MCT95"/>
    <mergeCell ref="LZJ95:LZK95"/>
    <mergeCell ref="LZO95:LZZ95"/>
    <mergeCell ref="MAB95:MAC95"/>
    <mergeCell ref="MAG95:MAR95"/>
    <mergeCell ref="MAT95:MAU95"/>
    <mergeCell ref="LXM95:LXX95"/>
    <mergeCell ref="LXZ95:LYA95"/>
    <mergeCell ref="LYE95:LYP95"/>
    <mergeCell ref="LYR95:LYS95"/>
    <mergeCell ref="LYW95:LZH95"/>
    <mergeCell ref="LVX95:LVY95"/>
    <mergeCell ref="LWC95:LWN95"/>
    <mergeCell ref="LWP95:LWQ95"/>
    <mergeCell ref="LWU95:LXF95"/>
    <mergeCell ref="LXH95:LXI95"/>
    <mergeCell ref="MHW95:MIH95"/>
    <mergeCell ref="MIJ95:MIK95"/>
    <mergeCell ref="MIO95:MIZ95"/>
    <mergeCell ref="MJB95:MJC95"/>
    <mergeCell ref="MJG95:MJR95"/>
    <mergeCell ref="MGH95:MGI95"/>
    <mergeCell ref="MGM95:MGX95"/>
    <mergeCell ref="MGZ95:MHA95"/>
    <mergeCell ref="MHE95:MHP95"/>
    <mergeCell ref="MHR95:MHS95"/>
    <mergeCell ref="MEK95:MEV95"/>
    <mergeCell ref="MEX95:MEY95"/>
    <mergeCell ref="MFC95:MFN95"/>
    <mergeCell ref="MFP95:MFQ95"/>
    <mergeCell ref="MFU95:MGF95"/>
    <mergeCell ref="MCV95:MCW95"/>
    <mergeCell ref="MDA95:MDL95"/>
    <mergeCell ref="MDN95:MDO95"/>
    <mergeCell ref="MDS95:MED95"/>
    <mergeCell ref="MEF95:MEG95"/>
    <mergeCell ref="MOU95:MPF95"/>
    <mergeCell ref="MPH95:MPI95"/>
    <mergeCell ref="MPM95:MPX95"/>
    <mergeCell ref="MPZ95:MQA95"/>
    <mergeCell ref="MQE95:MQP95"/>
    <mergeCell ref="MNF95:MNG95"/>
    <mergeCell ref="MNK95:MNV95"/>
    <mergeCell ref="MNX95:MNY95"/>
    <mergeCell ref="MOC95:MON95"/>
    <mergeCell ref="MOP95:MOQ95"/>
    <mergeCell ref="MLI95:MLT95"/>
    <mergeCell ref="MLV95:MLW95"/>
    <mergeCell ref="MMA95:MML95"/>
    <mergeCell ref="MMN95:MMO95"/>
    <mergeCell ref="MMS95:MND95"/>
    <mergeCell ref="MJT95:MJU95"/>
    <mergeCell ref="MJY95:MKJ95"/>
    <mergeCell ref="MKL95:MKM95"/>
    <mergeCell ref="MKQ95:MLB95"/>
    <mergeCell ref="MLD95:MLE95"/>
    <mergeCell ref="MVS95:MWD95"/>
    <mergeCell ref="MWF95:MWG95"/>
    <mergeCell ref="MWK95:MWV95"/>
    <mergeCell ref="MWX95:MWY95"/>
    <mergeCell ref="MXC95:MXN95"/>
    <mergeCell ref="MUD95:MUE95"/>
    <mergeCell ref="MUI95:MUT95"/>
    <mergeCell ref="MUV95:MUW95"/>
    <mergeCell ref="MVA95:MVL95"/>
    <mergeCell ref="MVN95:MVO95"/>
    <mergeCell ref="MSG95:MSR95"/>
    <mergeCell ref="MST95:MSU95"/>
    <mergeCell ref="MSY95:MTJ95"/>
    <mergeCell ref="MTL95:MTM95"/>
    <mergeCell ref="MTQ95:MUB95"/>
    <mergeCell ref="MQR95:MQS95"/>
    <mergeCell ref="MQW95:MRH95"/>
    <mergeCell ref="MRJ95:MRK95"/>
    <mergeCell ref="MRO95:MRZ95"/>
    <mergeCell ref="MSB95:MSC95"/>
    <mergeCell ref="NCQ95:NDB95"/>
    <mergeCell ref="NDD95:NDE95"/>
    <mergeCell ref="NDI95:NDT95"/>
    <mergeCell ref="NDV95:NDW95"/>
    <mergeCell ref="NEA95:NEL95"/>
    <mergeCell ref="NBB95:NBC95"/>
    <mergeCell ref="NBG95:NBR95"/>
    <mergeCell ref="NBT95:NBU95"/>
    <mergeCell ref="NBY95:NCJ95"/>
    <mergeCell ref="NCL95:NCM95"/>
    <mergeCell ref="MZE95:MZP95"/>
    <mergeCell ref="MZR95:MZS95"/>
    <mergeCell ref="MZW95:NAH95"/>
    <mergeCell ref="NAJ95:NAK95"/>
    <mergeCell ref="NAO95:NAZ95"/>
    <mergeCell ref="MXP95:MXQ95"/>
    <mergeCell ref="MXU95:MYF95"/>
    <mergeCell ref="MYH95:MYI95"/>
    <mergeCell ref="MYM95:MYX95"/>
    <mergeCell ref="MYZ95:MZA95"/>
    <mergeCell ref="NJO95:NJZ95"/>
    <mergeCell ref="NKB95:NKC95"/>
    <mergeCell ref="NKG95:NKR95"/>
    <mergeCell ref="NKT95:NKU95"/>
    <mergeCell ref="NKY95:NLJ95"/>
    <mergeCell ref="NHZ95:NIA95"/>
    <mergeCell ref="NIE95:NIP95"/>
    <mergeCell ref="NIR95:NIS95"/>
    <mergeCell ref="NIW95:NJH95"/>
    <mergeCell ref="NJJ95:NJK95"/>
    <mergeCell ref="NGC95:NGN95"/>
    <mergeCell ref="NGP95:NGQ95"/>
    <mergeCell ref="NGU95:NHF95"/>
    <mergeCell ref="NHH95:NHI95"/>
    <mergeCell ref="NHM95:NHX95"/>
    <mergeCell ref="NEN95:NEO95"/>
    <mergeCell ref="NES95:NFD95"/>
    <mergeCell ref="NFF95:NFG95"/>
    <mergeCell ref="NFK95:NFV95"/>
    <mergeCell ref="NFX95:NFY95"/>
    <mergeCell ref="NQM95:NQX95"/>
    <mergeCell ref="NQZ95:NRA95"/>
    <mergeCell ref="NRE95:NRP95"/>
    <mergeCell ref="NRR95:NRS95"/>
    <mergeCell ref="NRW95:NSH95"/>
    <mergeCell ref="NOX95:NOY95"/>
    <mergeCell ref="NPC95:NPN95"/>
    <mergeCell ref="NPP95:NPQ95"/>
    <mergeCell ref="NPU95:NQF95"/>
    <mergeCell ref="NQH95:NQI95"/>
    <mergeCell ref="NNA95:NNL95"/>
    <mergeCell ref="NNN95:NNO95"/>
    <mergeCell ref="NNS95:NOD95"/>
    <mergeCell ref="NOF95:NOG95"/>
    <mergeCell ref="NOK95:NOV95"/>
    <mergeCell ref="NLL95:NLM95"/>
    <mergeCell ref="NLQ95:NMB95"/>
    <mergeCell ref="NMD95:NME95"/>
    <mergeCell ref="NMI95:NMT95"/>
    <mergeCell ref="NMV95:NMW95"/>
    <mergeCell ref="NXK95:NXV95"/>
    <mergeCell ref="NXX95:NXY95"/>
    <mergeCell ref="NYC95:NYN95"/>
    <mergeCell ref="NYP95:NYQ95"/>
    <mergeCell ref="NYU95:NZF95"/>
    <mergeCell ref="NVV95:NVW95"/>
    <mergeCell ref="NWA95:NWL95"/>
    <mergeCell ref="NWN95:NWO95"/>
    <mergeCell ref="NWS95:NXD95"/>
    <mergeCell ref="NXF95:NXG95"/>
    <mergeCell ref="NTY95:NUJ95"/>
    <mergeCell ref="NUL95:NUM95"/>
    <mergeCell ref="NUQ95:NVB95"/>
    <mergeCell ref="NVD95:NVE95"/>
    <mergeCell ref="NVI95:NVT95"/>
    <mergeCell ref="NSJ95:NSK95"/>
    <mergeCell ref="NSO95:NSZ95"/>
    <mergeCell ref="NTB95:NTC95"/>
    <mergeCell ref="NTG95:NTR95"/>
    <mergeCell ref="NTT95:NTU95"/>
    <mergeCell ref="OEI95:OET95"/>
    <mergeCell ref="OEV95:OEW95"/>
    <mergeCell ref="OFA95:OFL95"/>
    <mergeCell ref="OFN95:OFO95"/>
    <mergeCell ref="OFS95:OGD95"/>
    <mergeCell ref="OCT95:OCU95"/>
    <mergeCell ref="OCY95:ODJ95"/>
    <mergeCell ref="ODL95:ODM95"/>
    <mergeCell ref="ODQ95:OEB95"/>
    <mergeCell ref="OED95:OEE95"/>
    <mergeCell ref="OAW95:OBH95"/>
    <mergeCell ref="OBJ95:OBK95"/>
    <mergeCell ref="OBO95:OBZ95"/>
    <mergeCell ref="OCB95:OCC95"/>
    <mergeCell ref="OCG95:OCR95"/>
    <mergeCell ref="NZH95:NZI95"/>
    <mergeCell ref="NZM95:NZX95"/>
    <mergeCell ref="NZZ95:OAA95"/>
    <mergeCell ref="OAE95:OAP95"/>
    <mergeCell ref="OAR95:OAS95"/>
    <mergeCell ref="OLG95:OLR95"/>
    <mergeCell ref="OLT95:OLU95"/>
    <mergeCell ref="OLY95:OMJ95"/>
    <mergeCell ref="OML95:OMM95"/>
    <mergeCell ref="OMQ95:ONB95"/>
    <mergeCell ref="OJR95:OJS95"/>
    <mergeCell ref="OJW95:OKH95"/>
    <mergeCell ref="OKJ95:OKK95"/>
    <mergeCell ref="OKO95:OKZ95"/>
    <mergeCell ref="OLB95:OLC95"/>
    <mergeCell ref="OHU95:OIF95"/>
    <mergeCell ref="OIH95:OII95"/>
    <mergeCell ref="OIM95:OIX95"/>
    <mergeCell ref="OIZ95:OJA95"/>
    <mergeCell ref="OJE95:OJP95"/>
    <mergeCell ref="OGF95:OGG95"/>
    <mergeCell ref="OGK95:OGV95"/>
    <mergeCell ref="OGX95:OGY95"/>
    <mergeCell ref="OHC95:OHN95"/>
    <mergeCell ref="OHP95:OHQ95"/>
    <mergeCell ref="OSE95:OSP95"/>
    <mergeCell ref="OSR95:OSS95"/>
    <mergeCell ref="OSW95:OTH95"/>
    <mergeCell ref="OTJ95:OTK95"/>
    <mergeCell ref="OTO95:OTZ95"/>
    <mergeCell ref="OQP95:OQQ95"/>
    <mergeCell ref="OQU95:ORF95"/>
    <mergeCell ref="ORH95:ORI95"/>
    <mergeCell ref="ORM95:ORX95"/>
    <mergeCell ref="ORZ95:OSA95"/>
    <mergeCell ref="OOS95:OPD95"/>
    <mergeCell ref="OPF95:OPG95"/>
    <mergeCell ref="OPK95:OPV95"/>
    <mergeCell ref="OPX95:OPY95"/>
    <mergeCell ref="OQC95:OQN95"/>
    <mergeCell ref="OND95:ONE95"/>
    <mergeCell ref="ONI95:ONT95"/>
    <mergeCell ref="ONV95:ONW95"/>
    <mergeCell ref="OOA95:OOL95"/>
    <mergeCell ref="OON95:OOO95"/>
    <mergeCell ref="OZC95:OZN95"/>
    <mergeCell ref="OZP95:OZQ95"/>
    <mergeCell ref="OZU95:PAF95"/>
    <mergeCell ref="PAH95:PAI95"/>
    <mergeCell ref="PAM95:PAX95"/>
    <mergeCell ref="OXN95:OXO95"/>
    <mergeCell ref="OXS95:OYD95"/>
    <mergeCell ref="OYF95:OYG95"/>
    <mergeCell ref="OYK95:OYV95"/>
    <mergeCell ref="OYX95:OYY95"/>
    <mergeCell ref="OVQ95:OWB95"/>
    <mergeCell ref="OWD95:OWE95"/>
    <mergeCell ref="OWI95:OWT95"/>
    <mergeCell ref="OWV95:OWW95"/>
    <mergeCell ref="OXA95:OXL95"/>
    <mergeCell ref="OUB95:OUC95"/>
    <mergeCell ref="OUG95:OUR95"/>
    <mergeCell ref="OUT95:OUU95"/>
    <mergeCell ref="OUY95:OVJ95"/>
    <mergeCell ref="OVL95:OVM95"/>
    <mergeCell ref="PGA95:PGL95"/>
    <mergeCell ref="PGN95:PGO95"/>
    <mergeCell ref="PGS95:PHD95"/>
    <mergeCell ref="PHF95:PHG95"/>
    <mergeCell ref="PHK95:PHV95"/>
    <mergeCell ref="PEL95:PEM95"/>
    <mergeCell ref="PEQ95:PFB95"/>
    <mergeCell ref="PFD95:PFE95"/>
    <mergeCell ref="PFI95:PFT95"/>
    <mergeCell ref="PFV95:PFW95"/>
    <mergeCell ref="PCO95:PCZ95"/>
    <mergeCell ref="PDB95:PDC95"/>
    <mergeCell ref="PDG95:PDR95"/>
    <mergeCell ref="PDT95:PDU95"/>
    <mergeCell ref="PDY95:PEJ95"/>
    <mergeCell ref="PAZ95:PBA95"/>
    <mergeCell ref="PBE95:PBP95"/>
    <mergeCell ref="PBR95:PBS95"/>
    <mergeCell ref="PBW95:PCH95"/>
    <mergeCell ref="PCJ95:PCK95"/>
    <mergeCell ref="PMY95:PNJ95"/>
    <mergeCell ref="PNL95:PNM95"/>
    <mergeCell ref="PNQ95:POB95"/>
    <mergeCell ref="POD95:POE95"/>
    <mergeCell ref="POI95:POT95"/>
    <mergeCell ref="PLJ95:PLK95"/>
    <mergeCell ref="PLO95:PLZ95"/>
    <mergeCell ref="PMB95:PMC95"/>
    <mergeCell ref="PMG95:PMR95"/>
    <mergeCell ref="PMT95:PMU95"/>
    <mergeCell ref="PJM95:PJX95"/>
    <mergeCell ref="PJZ95:PKA95"/>
    <mergeCell ref="PKE95:PKP95"/>
    <mergeCell ref="PKR95:PKS95"/>
    <mergeCell ref="PKW95:PLH95"/>
    <mergeCell ref="PHX95:PHY95"/>
    <mergeCell ref="PIC95:PIN95"/>
    <mergeCell ref="PIP95:PIQ95"/>
    <mergeCell ref="PIU95:PJF95"/>
    <mergeCell ref="PJH95:PJI95"/>
    <mergeCell ref="PTW95:PUH95"/>
    <mergeCell ref="PUJ95:PUK95"/>
    <mergeCell ref="PUO95:PUZ95"/>
    <mergeCell ref="PVB95:PVC95"/>
    <mergeCell ref="PVG95:PVR95"/>
    <mergeCell ref="PSH95:PSI95"/>
    <mergeCell ref="PSM95:PSX95"/>
    <mergeCell ref="PSZ95:PTA95"/>
    <mergeCell ref="PTE95:PTP95"/>
    <mergeCell ref="PTR95:PTS95"/>
    <mergeCell ref="PQK95:PQV95"/>
    <mergeCell ref="PQX95:PQY95"/>
    <mergeCell ref="PRC95:PRN95"/>
    <mergeCell ref="PRP95:PRQ95"/>
    <mergeCell ref="PRU95:PSF95"/>
    <mergeCell ref="POV95:POW95"/>
    <mergeCell ref="PPA95:PPL95"/>
    <mergeCell ref="PPN95:PPO95"/>
    <mergeCell ref="PPS95:PQD95"/>
    <mergeCell ref="PQF95:PQG95"/>
    <mergeCell ref="QAU95:QBF95"/>
    <mergeCell ref="QBH95:QBI95"/>
    <mergeCell ref="QBM95:QBX95"/>
    <mergeCell ref="QBZ95:QCA95"/>
    <mergeCell ref="QCE95:QCP95"/>
    <mergeCell ref="PZF95:PZG95"/>
    <mergeCell ref="PZK95:PZV95"/>
    <mergeCell ref="PZX95:PZY95"/>
    <mergeCell ref="QAC95:QAN95"/>
    <mergeCell ref="QAP95:QAQ95"/>
    <mergeCell ref="PXI95:PXT95"/>
    <mergeCell ref="PXV95:PXW95"/>
    <mergeCell ref="PYA95:PYL95"/>
    <mergeCell ref="PYN95:PYO95"/>
    <mergeCell ref="PYS95:PZD95"/>
    <mergeCell ref="PVT95:PVU95"/>
    <mergeCell ref="PVY95:PWJ95"/>
    <mergeCell ref="PWL95:PWM95"/>
    <mergeCell ref="PWQ95:PXB95"/>
    <mergeCell ref="PXD95:PXE95"/>
    <mergeCell ref="QHS95:QID95"/>
    <mergeCell ref="QIF95:QIG95"/>
    <mergeCell ref="QIK95:QIV95"/>
    <mergeCell ref="QIX95:QIY95"/>
    <mergeCell ref="QJC95:QJN95"/>
    <mergeCell ref="QGD95:QGE95"/>
    <mergeCell ref="QGI95:QGT95"/>
    <mergeCell ref="QGV95:QGW95"/>
    <mergeCell ref="QHA95:QHL95"/>
    <mergeCell ref="QHN95:QHO95"/>
    <mergeCell ref="QEG95:QER95"/>
    <mergeCell ref="QET95:QEU95"/>
    <mergeCell ref="QEY95:QFJ95"/>
    <mergeCell ref="QFL95:QFM95"/>
    <mergeCell ref="QFQ95:QGB95"/>
    <mergeCell ref="QCR95:QCS95"/>
    <mergeCell ref="QCW95:QDH95"/>
    <mergeCell ref="QDJ95:QDK95"/>
    <mergeCell ref="QDO95:QDZ95"/>
    <mergeCell ref="QEB95:QEC95"/>
    <mergeCell ref="QOQ95:QPB95"/>
    <mergeCell ref="QPD95:QPE95"/>
    <mergeCell ref="QPI95:QPT95"/>
    <mergeCell ref="QPV95:QPW95"/>
    <mergeCell ref="QQA95:QQL95"/>
    <mergeCell ref="QNB95:QNC95"/>
    <mergeCell ref="QNG95:QNR95"/>
    <mergeCell ref="QNT95:QNU95"/>
    <mergeCell ref="QNY95:QOJ95"/>
    <mergeCell ref="QOL95:QOM95"/>
    <mergeCell ref="QLE95:QLP95"/>
    <mergeCell ref="QLR95:QLS95"/>
    <mergeCell ref="QLW95:QMH95"/>
    <mergeCell ref="QMJ95:QMK95"/>
    <mergeCell ref="QMO95:QMZ95"/>
    <mergeCell ref="QJP95:QJQ95"/>
    <mergeCell ref="QJU95:QKF95"/>
    <mergeCell ref="QKH95:QKI95"/>
    <mergeCell ref="QKM95:QKX95"/>
    <mergeCell ref="QKZ95:QLA95"/>
    <mergeCell ref="QVO95:QVZ95"/>
    <mergeCell ref="QWB95:QWC95"/>
    <mergeCell ref="QWG95:QWR95"/>
    <mergeCell ref="QWT95:QWU95"/>
    <mergeCell ref="QWY95:QXJ95"/>
    <mergeCell ref="QTZ95:QUA95"/>
    <mergeCell ref="QUE95:QUP95"/>
    <mergeCell ref="QUR95:QUS95"/>
    <mergeCell ref="QUW95:QVH95"/>
    <mergeCell ref="QVJ95:QVK95"/>
    <mergeCell ref="QSC95:QSN95"/>
    <mergeCell ref="QSP95:QSQ95"/>
    <mergeCell ref="QSU95:QTF95"/>
    <mergeCell ref="QTH95:QTI95"/>
    <mergeCell ref="QTM95:QTX95"/>
    <mergeCell ref="QQN95:QQO95"/>
    <mergeCell ref="QQS95:QRD95"/>
    <mergeCell ref="QRF95:QRG95"/>
    <mergeCell ref="QRK95:QRV95"/>
    <mergeCell ref="QRX95:QRY95"/>
    <mergeCell ref="RCM95:RCX95"/>
    <mergeCell ref="RCZ95:RDA95"/>
    <mergeCell ref="RDE95:RDP95"/>
    <mergeCell ref="RDR95:RDS95"/>
    <mergeCell ref="RDW95:REH95"/>
    <mergeCell ref="RAX95:RAY95"/>
    <mergeCell ref="RBC95:RBN95"/>
    <mergeCell ref="RBP95:RBQ95"/>
    <mergeCell ref="RBU95:RCF95"/>
    <mergeCell ref="RCH95:RCI95"/>
    <mergeCell ref="QZA95:QZL95"/>
    <mergeCell ref="QZN95:QZO95"/>
    <mergeCell ref="QZS95:RAD95"/>
    <mergeCell ref="RAF95:RAG95"/>
    <mergeCell ref="RAK95:RAV95"/>
    <mergeCell ref="QXL95:QXM95"/>
    <mergeCell ref="QXQ95:QYB95"/>
    <mergeCell ref="QYD95:QYE95"/>
    <mergeCell ref="QYI95:QYT95"/>
    <mergeCell ref="QYV95:QYW95"/>
    <mergeCell ref="RJK95:RJV95"/>
    <mergeCell ref="RJX95:RJY95"/>
    <mergeCell ref="RKC95:RKN95"/>
    <mergeCell ref="RKP95:RKQ95"/>
    <mergeCell ref="RKU95:RLF95"/>
    <mergeCell ref="RHV95:RHW95"/>
    <mergeCell ref="RIA95:RIL95"/>
    <mergeCell ref="RIN95:RIO95"/>
    <mergeCell ref="RIS95:RJD95"/>
    <mergeCell ref="RJF95:RJG95"/>
    <mergeCell ref="RFY95:RGJ95"/>
    <mergeCell ref="RGL95:RGM95"/>
    <mergeCell ref="RGQ95:RHB95"/>
    <mergeCell ref="RHD95:RHE95"/>
    <mergeCell ref="RHI95:RHT95"/>
    <mergeCell ref="REJ95:REK95"/>
    <mergeCell ref="REO95:REZ95"/>
    <mergeCell ref="RFB95:RFC95"/>
    <mergeCell ref="RFG95:RFR95"/>
    <mergeCell ref="RFT95:RFU95"/>
    <mergeCell ref="RQI95:RQT95"/>
    <mergeCell ref="RQV95:RQW95"/>
    <mergeCell ref="RRA95:RRL95"/>
    <mergeCell ref="RRN95:RRO95"/>
    <mergeCell ref="RRS95:RSD95"/>
    <mergeCell ref="ROT95:ROU95"/>
    <mergeCell ref="ROY95:RPJ95"/>
    <mergeCell ref="RPL95:RPM95"/>
    <mergeCell ref="RPQ95:RQB95"/>
    <mergeCell ref="RQD95:RQE95"/>
    <mergeCell ref="RMW95:RNH95"/>
    <mergeCell ref="RNJ95:RNK95"/>
    <mergeCell ref="RNO95:RNZ95"/>
    <mergeCell ref="ROB95:ROC95"/>
    <mergeCell ref="ROG95:ROR95"/>
    <mergeCell ref="RLH95:RLI95"/>
    <mergeCell ref="RLM95:RLX95"/>
    <mergeCell ref="RLZ95:RMA95"/>
    <mergeCell ref="RME95:RMP95"/>
    <mergeCell ref="RMR95:RMS95"/>
    <mergeCell ref="RXG95:RXR95"/>
    <mergeCell ref="RXT95:RXU95"/>
    <mergeCell ref="RXY95:RYJ95"/>
    <mergeCell ref="RYL95:RYM95"/>
    <mergeCell ref="RYQ95:RZB95"/>
    <mergeCell ref="RVR95:RVS95"/>
    <mergeCell ref="RVW95:RWH95"/>
    <mergeCell ref="RWJ95:RWK95"/>
    <mergeCell ref="RWO95:RWZ95"/>
    <mergeCell ref="RXB95:RXC95"/>
    <mergeCell ref="RTU95:RUF95"/>
    <mergeCell ref="RUH95:RUI95"/>
    <mergeCell ref="RUM95:RUX95"/>
    <mergeCell ref="RUZ95:RVA95"/>
    <mergeCell ref="RVE95:RVP95"/>
    <mergeCell ref="RSF95:RSG95"/>
    <mergeCell ref="RSK95:RSV95"/>
    <mergeCell ref="RSX95:RSY95"/>
    <mergeCell ref="RTC95:RTN95"/>
    <mergeCell ref="RTP95:RTQ95"/>
    <mergeCell ref="SEE95:SEP95"/>
    <mergeCell ref="SER95:SES95"/>
    <mergeCell ref="SEW95:SFH95"/>
    <mergeCell ref="SFJ95:SFK95"/>
    <mergeCell ref="SFO95:SFZ95"/>
    <mergeCell ref="SCP95:SCQ95"/>
    <mergeCell ref="SCU95:SDF95"/>
    <mergeCell ref="SDH95:SDI95"/>
    <mergeCell ref="SDM95:SDX95"/>
    <mergeCell ref="SDZ95:SEA95"/>
    <mergeCell ref="SAS95:SBD95"/>
    <mergeCell ref="SBF95:SBG95"/>
    <mergeCell ref="SBK95:SBV95"/>
    <mergeCell ref="SBX95:SBY95"/>
    <mergeCell ref="SCC95:SCN95"/>
    <mergeCell ref="RZD95:RZE95"/>
    <mergeCell ref="RZI95:RZT95"/>
    <mergeCell ref="RZV95:RZW95"/>
    <mergeCell ref="SAA95:SAL95"/>
    <mergeCell ref="SAN95:SAO95"/>
    <mergeCell ref="SLC95:SLN95"/>
    <mergeCell ref="SLP95:SLQ95"/>
    <mergeCell ref="SLU95:SMF95"/>
    <mergeCell ref="SMH95:SMI95"/>
    <mergeCell ref="SMM95:SMX95"/>
    <mergeCell ref="SJN95:SJO95"/>
    <mergeCell ref="SJS95:SKD95"/>
    <mergeCell ref="SKF95:SKG95"/>
    <mergeCell ref="SKK95:SKV95"/>
    <mergeCell ref="SKX95:SKY95"/>
    <mergeCell ref="SHQ95:SIB95"/>
    <mergeCell ref="SID95:SIE95"/>
    <mergeCell ref="SII95:SIT95"/>
    <mergeCell ref="SIV95:SIW95"/>
    <mergeCell ref="SJA95:SJL95"/>
    <mergeCell ref="SGB95:SGC95"/>
    <mergeCell ref="SGG95:SGR95"/>
    <mergeCell ref="SGT95:SGU95"/>
    <mergeCell ref="SGY95:SHJ95"/>
    <mergeCell ref="SHL95:SHM95"/>
    <mergeCell ref="SSA95:SSL95"/>
    <mergeCell ref="SSN95:SSO95"/>
    <mergeCell ref="SSS95:STD95"/>
    <mergeCell ref="STF95:STG95"/>
    <mergeCell ref="STK95:STV95"/>
    <mergeCell ref="SQL95:SQM95"/>
    <mergeCell ref="SQQ95:SRB95"/>
    <mergeCell ref="SRD95:SRE95"/>
    <mergeCell ref="SRI95:SRT95"/>
    <mergeCell ref="SRV95:SRW95"/>
    <mergeCell ref="SOO95:SOZ95"/>
    <mergeCell ref="SPB95:SPC95"/>
    <mergeCell ref="SPG95:SPR95"/>
    <mergeCell ref="SPT95:SPU95"/>
    <mergeCell ref="SPY95:SQJ95"/>
    <mergeCell ref="SMZ95:SNA95"/>
    <mergeCell ref="SNE95:SNP95"/>
    <mergeCell ref="SNR95:SNS95"/>
    <mergeCell ref="SNW95:SOH95"/>
    <mergeCell ref="SOJ95:SOK95"/>
    <mergeCell ref="SYY95:SZJ95"/>
    <mergeCell ref="SZL95:SZM95"/>
    <mergeCell ref="SZQ95:TAB95"/>
    <mergeCell ref="TAD95:TAE95"/>
    <mergeCell ref="TAI95:TAT95"/>
    <mergeCell ref="SXJ95:SXK95"/>
    <mergeCell ref="SXO95:SXZ95"/>
    <mergeCell ref="SYB95:SYC95"/>
    <mergeCell ref="SYG95:SYR95"/>
    <mergeCell ref="SYT95:SYU95"/>
    <mergeCell ref="SVM95:SVX95"/>
    <mergeCell ref="SVZ95:SWA95"/>
    <mergeCell ref="SWE95:SWP95"/>
    <mergeCell ref="SWR95:SWS95"/>
    <mergeCell ref="SWW95:SXH95"/>
    <mergeCell ref="STX95:STY95"/>
    <mergeCell ref="SUC95:SUN95"/>
    <mergeCell ref="SUP95:SUQ95"/>
    <mergeCell ref="SUU95:SVF95"/>
    <mergeCell ref="SVH95:SVI95"/>
    <mergeCell ref="TFW95:TGH95"/>
    <mergeCell ref="TGJ95:TGK95"/>
    <mergeCell ref="TGO95:TGZ95"/>
    <mergeCell ref="THB95:THC95"/>
    <mergeCell ref="THG95:THR95"/>
    <mergeCell ref="TEH95:TEI95"/>
    <mergeCell ref="TEM95:TEX95"/>
    <mergeCell ref="TEZ95:TFA95"/>
    <mergeCell ref="TFE95:TFP95"/>
    <mergeCell ref="TFR95:TFS95"/>
    <mergeCell ref="TCK95:TCV95"/>
    <mergeCell ref="TCX95:TCY95"/>
    <mergeCell ref="TDC95:TDN95"/>
    <mergeCell ref="TDP95:TDQ95"/>
    <mergeCell ref="TDU95:TEF95"/>
    <mergeCell ref="TAV95:TAW95"/>
    <mergeCell ref="TBA95:TBL95"/>
    <mergeCell ref="TBN95:TBO95"/>
    <mergeCell ref="TBS95:TCD95"/>
    <mergeCell ref="TCF95:TCG95"/>
    <mergeCell ref="TMU95:TNF95"/>
    <mergeCell ref="TNH95:TNI95"/>
    <mergeCell ref="TNM95:TNX95"/>
    <mergeCell ref="TNZ95:TOA95"/>
    <mergeCell ref="TOE95:TOP95"/>
    <mergeCell ref="TLF95:TLG95"/>
    <mergeCell ref="TLK95:TLV95"/>
    <mergeCell ref="TLX95:TLY95"/>
    <mergeCell ref="TMC95:TMN95"/>
    <mergeCell ref="TMP95:TMQ95"/>
    <mergeCell ref="TJI95:TJT95"/>
    <mergeCell ref="TJV95:TJW95"/>
    <mergeCell ref="TKA95:TKL95"/>
    <mergeCell ref="TKN95:TKO95"/>
    <mergeCell ref="TKS95:TLD95"/>
    <mergeCell ref="THT95:THU95"/>
    <mergeCell ref="THY95:TIJ95"/>
    <mergeCell ref="TIL95:TIM95"/>
    <mergeCell ref="TIQ95:TJB95"/>
    <mergeCell ref="TJD95:TJE95"/>
    <mergeCell ref="TTS95:TUD95"/>
    <mergeCell ref="TUF95:TUG95"/>
    <mergeCell ref="TUK95:TUV95"/>
    <mergeCell ref="TUX95:TUY95"/>
    <mergeCell ref="TVC95:TVN95"/>
    <mergeCell ref="TSD95:TSE95"/>
    <mergeCell ref="TSI95:TST95"/>
    <mergeCell ref="TSV95:TSW95"/>
    <mergeCell ref="TTA95:TTL95"/>
    <mergeCell ref="TTN95:TTO95"/>
    <mergeCell ref="TQG95:TQR95"/>
    <mergeCell ref="TQT95:TQU95"/>
    <mergeCell ref="TQY95:TRJ95"/>
    <mergeCell ref="TRL95:TRM95"/>
    <mergeCell ref="TRQ95:TSB95"/>
    <mergeCell ref="TOR95:TOS95"/>
    <mergeCell ref="TOW95:TPH95"/>
    <mergeCell ref="TPJ95:TPK95"/>
    <mergeCell ref="TPO95:TPZ95"/>
    <mergeCell ref="TQB95:TQC95"/>
    <mergeCell ref="UAQ95:UBB95"/>
    <mergeCell ref="UBD95:UBE95"/>
    <mergeCell ref="UBI95:UBT95"/>
    <mergeCell ref="UBV95:UBW95"/>
    <mergeCell ref="UCA95:UCL95"/>
    <mergeCell ref="TZB95:TZC95"/>
    <mergeCell ref="TZG95:TZR95"/>
    <mergeCell ref="TZT95:TZU95"/>
    <mergeCell ref="TZY95:UAJ95"/>
    <mergeCell ref="UAL95:UAM95"/>
    <mergeCell ref="TXE95:TXP95"/>
    <mergeCell ref="TXR95:TXS95"/>
    <mergeCell ref="TXW95:TYH95"/>
    <mergeCell ref="TYJ95:TYK95"/>
    <mergeCell ref="TYO95:TYZ95"/>
    <mergeCell ref="TVP95:TVQ95"/>
    <mergeCell ref="TVU95:TWF95"/>
    <mergeCell ref="TWH95:TWI95"/>
    <mergeCell ref="TWM95:TWX95"/>
    <mergeCell ref="TWZ95:TXA95"/>
    <mergeCell ref="UHO95:UHZ95"/>
    <mergeCell ref="UIB95:UIC95"/>
    <mergeCell ref="UIG95:UIR95"/>
    <mergeCell ref="UIT95:UIU95"/>
    <mergeCell ref="UIY95:UJJ95"/>
    <mergeCell ref="UFZ95:UGA95"/>
    <mergeCell ref="UGE95:UGP95"/>
    <mergeCell ref="UGR95:UGS95"/>
    <mergeCell ref="UGW95:UHH95"/>
    <mergeCell ref="UHJ95:UHK95"/>
    <mergeCell ref="UEC95:UEN95"/>
    <mergeCell ref="UEP95:UEQ95"/>
    <mergeCell ref="UEU95:UFF95"/>
    <mergeCell ref="UFH95:UFI95"/>
    <mergeCell ref="UFM95:UFX95"/>
    <mergeCell ref="UCN95:UCO95"/>
    <mergeCell ref="UCS95:UDD95"/>
    <mergeCell ref="UDF95:UDG95"/>
    <mergeCell ref="UDK95:UDV95"/>
    <mergeCell ref="UDX95:UDY95"/>
    <mergeCell ref="UOM95:UOX95"/>
    <mergeCell ref="UOZ95:UPA95"/>
    <mergeCell ref="UPE95:UPP95"/>
    <mergeCell ref="UPR95:UPS95"/>
    <mergeCell ref="UPW95:UQH95"/>
    <mergeCell ref="UMX95:UMY95"/>
    <mergeCell ref="UNC95:UNN95"/>
    <mergeCell ref="UNP95:UNQ95"/>
    <mergeCell ref="UNU95:UOF95"/>
    <mergeCell ref="UOH95:UOI95"/>
    <mergeCell ref="ULA95:ULL95"/>
    <mergeCell ref="ULN95:ULO95"/>
    <mergeCell ref="ULS95:UMD95"/>
    <mergeCell ref="UMF95:UMG95"/>
    <mergeCell ref="UMK95:UMV95"/>
    <mergeCell ref="UJL95:UJM95"/>
    <mergeCell ref="UJQ95:UKB95"/>
    <mergeCell ref="UKD95:UKE95"/>
    <mergeCell ref="UKI95:UKT95"/>
    <mergeCell ref="UKV95:UKW95"/>
    <mergeCell ref="UVK95:UVV95"/>
    <mergeCell ref="UVX95:UVY95"/>
    <mergeCell ref="UWC95:UWN95"/>
    <mergeCell ref="UWP95:UWQ95"/>
    <mergeCell ref="UWU95:UXF95"/>
    <mergeCell ref="UTV95:UTW95"/>
    <mergeCell ref="UUA95:UUL95"/>
    <mergeCell ref="UUN95:UUO95"/>
    <mergeCell ref="UUS95:UVD95"/>
    <mergeCell ref="UVF95:UVG95"/>
    <mergeCell ref="URY95:USJ95"/>
    <mergeCell ref="USL95:USM95"/>
    <mergeCell ref="USQ95:UTB95"/>
    <mergeCell ref="UTD95:UTE95"/>
    <mergeCell ref="UTI95:UTT95"/>
    <mergeCell ref="UQJ95:UQK95"/>
    <mergeCell ref="UQO95:UQZ95"/>
    <mergeCell ref="URB95:URC95"/>
    <mergeCell ref="URG95:URR95"/>
    <mergeCell ref="URT95:URU95"/>
    <mergeCell ref="VCI95:VCT95"/>
    <mergeCell ref="VCV95:VCW95"/>
    <mergeCell ref="VDA95:VDL95"/>
    <mergeCell ref="VDN95:VDO95"/>
    <mergeCell ref="VDS95:VED95"/>
    <mergeCell ref="VAT95:VAU95"/>
    <mergeCell ref="VAY95:VBJ95"/>
    <mergeCell ref="VBL95:VBM95"/>
    <mergeCell ref="VBQ95:VCB95"/>
    <mergeCell ref="VCD95:VCE95"/>
    <mergeCell ref="UYW95:UZH95"/>
    <mergeCell ref="UZJ95:UZK95"/>
    <mergeCell ref="UZO95:UZZ95"/>
    <mergeCell ref="VAB95:VAC95"/>
    <mergeCell ref="VAG95:VAR95"/>
    <mergeCell ref="UXH95:UXI95"/>
    <mergeCell ref="UXM95:UXX95"/>
    <mergeCell ref="UXZ95:UYA95"/>
    <mergeCell ref="UYE95:UYP95"/>
    <mergeCell ref="UYR95:UYS95"/>
    <mergeCell ref="VJG95:VJR95"/>
    <mergeCell ref="VJT95:VJU95"/>
    <mergeCell ref="VJY95:VKJ95"/>
    <mergeCell ref="VKL95:VKM95"/>
    <mergeCell ref="VKQ95:VLB95"/>
    <mergeCell ref="VHR95:VHS95"/>
    <mergeCell ref="VHW95:VIH95"/>
    <mergeCell ref="VIJ95:VIK95"/>
    <mergeCell ref="VIO95:VIZ95"/>
    <mergeCell ref="VJB95:VJC95"/>
    <mergeCell ref="VFU95:VGF95"/>
    <mergeCell ref="VGH95:VGI95"/>
    <mergeCell ref="VGM95:VGX95"/>
    <mergeCell ref="VGZ95:VHA95"/>
    <mergeCell ref="VHE95:VHP95"/>
    <mergeCell ref="VEF95:VEG95"/>
    <mergeCell ref="VEK95:VEV95"/>
    <mergeCell ref="VEX95:VEY95"/>
    <mergeCell ref="VFC95:VFN95"/>
    <mergeCell ref="VFP95:VFQ95"/>
    <mergeCell ref="VQE95:VQP95"/>
    <mergeCell ref="VQR95:VQS95"/>
    <mergeCell ref="VQW95:VRH95"/>
    <mergeCell ref="VRJ95:VRK95"/>
    <mergeCell ref="VRO95:VRZ95"/>
    <mergeCell ref="VOP95:VOQ95"/>
    <mergeCell ref="VOU95:VPF95"/>
    <mergeCell ref="VPH95:VPI95"/>
    <mergeCell ref="VPM95:VPX95"/>
    <mergeCell ref="VPZ95:VQA95"/>
    <mergeCell ref="VMS95:VND95"/>
    <mergeCell ref="VNF95:VNG95"/>
    <mergeCell ref="VNK95:VNV95"/>
    <mergeCell ref="VNX95:VNY95"/>
    <mergeCell ref="VOC95:VON95"/>
    <mergeCell ref="VLD95:VLE95"/>
    <mergeCell ref="VLI95:VLT95"/>
    <mergeCell ref="VLV95:VLW95"/>
    <mergeCell ref="VMA95:VML95"/>
    <mergeCell ref="VMN95:VMO95"/>
    <mergeCell ref="VXC95:VXN95"/>
    <mergeCell ref="VXP95:VXQ95"/>
    <mergeCell ref="VXU95:VYF95"/>
    <mergeCell ref="VYH95:VYI95"/>
    <mergeCell ref="VYM95:VYX95"/>
    <mergeCell ref="VVN95:VVO95"/>
    <mergeCell ref="VVS95:VWD95"/>
    <mergeCell ref="VWF95:VWG95"/>
    <mergeCell ref="VWK95:VWV95"/>
    <mergeCell ref="VWX95:VWY95"/>
    <mergeCell ref="VTQ95:VUB95"/>
    <mergeCell ref="VUD95:VUE95"/>
    <mergeCell ref="VUI95:VUT95"/>
    <mergeCell ref="VUV95:VUW95"/>
    <mergeCell ref="VVA95:VVL95"/>
    <mergeCell ref="VSB95:VSC95"/>
    <mergeCell ref="VSG95:VSR95"/>
    <mergeCell ref="VST95:VSU95"/>
    <mergeCell ref="VSY95:VTJ95"/>
    <mergeCell ref="VTL95:VTM95"/>
    <mergeCell ref="WEA95:WEL95"/>
    <mergeCell ref="WEN95:WEO95"/>
    <mergeCell ref="WES95:WFD95"/>
    <mergeCell ref="WFF95:WFG95"/>
    <mergeCell ref="WFK95:WFV95"/>
    <mergeCell ref="WCL95:WCM95"/>
    <mergeCell ref="WCQ95:WDB95"/>
    <mergeCell ref="WDD95:WDE95"/>
    <mergeCell ref="WDI95:WDT95"/>
    <mergeCell ref="WDV95:WDW95"/>
    <mergeCell ref="WAO95:WAZ95"/>
    <mergeCell ref="WBB95:WBC95"/>
    <mergeCell ref="WBG95:WBR95"/>
    <mergeCell ref="WBT95:WBU95"/>
    <mergeCell ref="WBY95:WCJ95"/>
    <mergeCell ref="VYZ95:VZA95"/>
    <mergeCell ref="VZE95:VZP95"/>
    <mergeCell ref="VZR95:VZS95"/>
    <mergeCell ref="VZW95:WAH95"/>
    <mergeCell ref="WAJ95:WAK95"/>
    <mergeCell ref="WKY95:WLJ95"/>
    <mergeCell ref="WLL95:WLM95"/>
    <mergeCell ref="WLQ95:WMB95"/>
    <mergeCell ref="WMD95:WME95"/>
    <mergeCell ref="WMI95:WMT95"/>
    <mergeCell ref="WJJ95:WJK95"/>
    <mergeCell ref="WJO95:WJZ95"/>
    <mergeCell ref="WKB95:WKC95"/>
    <mergeCell ref="WKG95:WKR95"/>
    <mergeCell ref="WKT95:WKU95"/>
    <mergeCell ref="WHM95:WHX95"/>
    <mergeCell ref="WHZ95:WIA95"/>
    <mergeCell ref="WIE95:WIP95"/>
    <mergeCell ref="WIR95:WIS95"/>
    <mergeCell ref="WIW95:WJH95"/>
    <mergeCell ref="WFX95:WFY95"/>
    <mergeCell ref="WGC95:WGN95"/>
    <mergeCell ref="WGP95:WGQ95"/>
    <mergeCell ref="WGU95:WHF95"/>
    <mergeCell ref="WHH95:WHI95"/>
    <mergeCell ref="WTB95:WTC95"/>
    <mergeCell ref="WTG95:WTR95"/>
    <mergeCell ref="WQH95:WQI95"/>
    <mergeCell ref="WQM95:WQX95"/>
    <mergeCell ref="WQZ95:WRA95"/>
    <mergeCell ref="WRE95:WRP95"/>
    <mergeCell ref="WRR95:WRS95"/>
    <mergeCell ref="WOK95:WOV95"/>
    <mergeCell ref="WOX95:WOY95"/>
    <mergeCell ref="WPC95:WPN95"/>
    <mergeCell ref="WPP95:WPQ95"/>
    <mergeCell ref="WPU95:WQF95"/>
    <mergeCell ref="WMV95:WMW95"/>
    <mergeCell ref="WNA95:WNL95"/>
    <mergeCell ref="WNN95:WNO95"/>
    <mergeCell ref="WNS95:WOD95"/>
    <mergeCell ref="WOF95:WOG95"/>
    <mergeCell ref="WRW95:WSH95"/>
    <mergeCell ref="WSJ95:WSK95"/>
    <mergeCell ref="WSO95:WSZ95"/>
    <mergeCell ref="XEV95:XEW95"/>
    <mergeCell ref="XFA95:XFD95"/>
    <mergeCell ref="XCG95:XCR95"/>
    <mergeCell ref="XCT95:XCU95"/>
    <mergeCell ref="XCY95:XDJ95"/>
    <mergeCell ref="XDL95:XDM95"/>
    <mergeCell ref="XDQ95:XEB95"/>
    <mergeCell ref="XAR95:XAS95"/>
    <mergeCell ref="XAW95:XBH95"/>
    <mergeCell ref="XBJ95:XBK95"/>
    <mergeCell ref="XBO95:XBZ95"/>
    <mergeCell ref="XCB95:XCC95"/>
    <mergeCell ref="WYU95:WZF95"/>
    <mergeCell ref="WZH95:WZI95"/>
    <mergeCell ref="WZM95:WZX95"/>
    <mergeCell ref="WZZ95:XAA95"/>
    <mergeCell ref="XAE95:XAP95"/>
    <mergeCell ref="WXF95:WXG95"/>
    <mergeCell ref="WXK95:WXV95"/>
    <mergeCell ref="WXX95:WXY95"/>
    <mergeCell ref="XED95:XEE95"/>
    <mergeCell ref="XEI95:XET95"/>
    <mergeCell ref="WYC95:WYN95"/>
    <mergeCell ref="WYP95:WYQ95"/>
    <mergeCell ref="WVI95:WVT95"/>
    <mergeCell ref="WVV95:WVW95"/>
    <mergeCell ref="WWA95:WWL95"/>
    <mergeCell ref="WWN95:WWO95"/>
    <mergeCell ref="WWS95:WXD95"/>
    <mergeCell ref="WTT95:WTU95"/>
    <mergeCell ref="WTY95:WUJ95"/>
    <mergeCell ref="WUL95:WUM95"/>
    <mergeCell ref="WUQ95:WVB95"/>
    <mergeCell ref="WVD95:WVE95"/>
    <mergeCell ref="AF120:AG120"/>
    <mergeCell ref="AK120:AV120"/>
    <mergeCell ref="AX120:AY120"/>
    <mergeCell ref="BC120:BN120"/>
    <mergeCell ref="LZ120:MA120"/>
    <mergeCell ref="ME120:MP120"/>
    <mergeCell ref="MR120:MS120"/>
    <mergeCell ref="MW120:NH120"/>
    <mergeCell ref="NJ120:NK120"/>
    <mergeCell ref="KC120:KN120"/>
    <mergeCell ref="KP120:KQ120"/>
    <mergeCell ref="KU120:LF120"/>
    <mergeCell ref="LH120:LI120"/>
    <mergeCell ref="LM120:LX120"/>
    <mergeCell ref="IN120:IO120"/>
    <mergeCell ref="IS120:JD120"/>
    <mergeCell ref="JF120:JG120"/>
    <mergeCell ref="JK120:JV120"/>
    <mergeCell ref="JX120:JY120"/>
    <mergeCell ref="GQ120:HB120"/>
    <mergeCell ref="HD120:HE120"/>
    <mergeCell ref="HI120:HT120"/>
    <mergeCell ref="HV120:HW120"/>
    <mergeCell ref="IA120:IL120"/>
    <mergeCell ref="SX120:SY120"/>
    <mergeCell ref="TC120:TN120"/>
    <mergeCell ref="TP120:TQ120"/>
    <mergeCell ref="TU120:UF120"/>
    <mergeCell ref="UH120:UI120"/>
    <mergeCell ref="RA120:RL120"/>
    <mergeCell ref="RN120:RO120"/>
    <mergeCell ref="RS120:SD120"/>
    <mergeCell ref="SF120:SG120"/>
    <mergeCell ref="SK120:SV120"/>
    <mergeCell ref="PL120:PM120"/>
    <mergeCell ref="PQ120:QB120"/>
    <mergeCell ref="QD120:QE120"/>
    <mergeCell ref="QI120:QT120"/>
    <mergeCell ref="QV120:QW120"/>
    <mergeCell ref="NO120:NZ120"/>
    <mergeCell ref="OB120:OC120"/>
    <mergeCell ref="OG120:OR120"/>
    <mergeCell ref="OT120:OU120"/>
    <mergeCell ref="OY120:PJ120"/>
    <mergeCell ref="ZV120:ZW120"/>
    <mergeCell ref="AAA120:AAL120"/>
    <mergeCell ref="AAN120:AAO120"/>
    <mergeCell ref="AAS120:ABD120"/>
    <mergeCell ref="ABF120:ABG120"/>
    <mergeCell ref="XY120:YJ120"/>
    <mergeCell ref="YL120:YM120"/>
    <mergeCell ref="YQ120:ZB120"/>
    <mergeCell ref="ZD120:ZE120"/>
    <mergeCell ref="ZI120:ZT120"/>
    <mergeCell ref="WJ120:WK120"/>
    <mergeCell ref="WO120:WZ120"/>
    <mergeCell ref="XB120:XC120"/>
    <mergeCell ref="XG120:XR120"/>
    <mergeCell ref="XT120:XU120"/>
    <mergeCell ref="UM120:UX120"/>
    <mergeCell ref="UZ120:VA120"/>
    <mergeCell ref="VE120:VP120"/>
    <mergeCell ref="VR120:VS120"/>
    <mergeCell ref="VW120:WH120"/>
    <mergeCell ref="AGT120:AGU120"/>
    <mergeCell ref="AGY120:AHJ120"/>
    <mergeCell ref="AHL120:AHM120"/>
    <mergeCell ref="AHQ120:AIB120"/>
    <mergeCell ref="AID120:AIE120"/>
    <mergeCell ref="AEW120:AFH120"/>
    <mergeCell ref="AFJ120:AFK120"/>
    <mergeCell ref="AFO120:AFZ120"/>
    <mergeCell ref="AGB120:AGC120"/>
    <mergeCell ref="AGG120:AGR120"/>
    <mergeCell ref="ADH120:ADI120"/>
    <mergeCell ref="ADM120:ADX120"/>
    <mergeCell ref="ADZ120:AEA120"/>
    <mergeCell ref="AEE120:AEP120"/>
    <mergeCell ref="AER120:AES120"/>
    <mergeCell ref="ABK120:ABV120"/>
    <mergeCell ref="ABX120:ABY120"/>
    <mergeCell ref="ACC120:ACN120"/>
    <mergeCell ref="ACP120:ACQ120"/>
    <mergeCell ref="ACU120:ADF120"/>
    <mergeCell ref="ANR120:ANS120"/>
    <mergeCell ref="ANW120:AOH120"/>
    <mergeCell ref="AOJ120:AOK120"/>
    <mergeCell ref="AOO120:AOZ120"/>
    <mergeCell ref="APB120:APC120"/>
    <mergeCell ref="ALU120:AMF120"/>
    <mergeCell ref="AMH120:AMI120"/>
    <mergeCell ref="AMM120:AMX120"/>
    <mergeCell ref="AMZ120:ANA120"/>
    <mergeCell ref="ANE120:ANP120"/>
    <mergeCell ref="AKF120:AKG120"/>
    <mergeCell ref="AKK120:AKV120"/>
    <mergeCell ref="AKX120:AKY120"/>
    <mergeCell ref="ALC120:ALN120"/>
    <mergeCell ref="ALP120:ALQ120"/>
    <mergeCell ref="AII120:AIT120"/>
    <mergeCell ref="AIV120:AIW120"/>
    <mergeCell ref="AJA120:AJL120"/>
    <mergeCell ref="AJN120:AJO120"/>
    <mergeCell ref="AJS120:AKD120"/>
    <mergeCell ref="AUP120:AUQ120"/>
    <mergeCell ref="AUU120:AVF120"/>
    <mergeCell ref="AVH120:AVI120"/>
    <mergeCell ref="AVM120:AVX120"/>
    <mergeCell ref="AVZ120:AWA120"/>
    <mergeCell ref="ASS120:ATD120"/>
    <mergeCell ref="ATF120:ATG120"/>
    <mergeCell ref="ATK120:ATV120"/>
    <mergeCell ref="ATX120:ATY120"/>
    <mergeCell ref="AUC120:AUN120"/>
    <mergeCell ref="ARD120:ARE120"/>
    <mergeCell ref="ARI120:ART120"/>
    <mergeCell ref="ARV120:ARW120"/>
    <mergeCell ref="ASA120:ASL120"/>
    <mergeCell ref="ASN120:ASO120"/>
    <mergeCell ref="APG120:APR120"/>
    <mergeCell ref="APT120:APU120"/>
    <mergeCell ref="APY120:AQJ120"/>
    <mergeCell ref="AQL120:AQM120"/>
    <mergeCell ref="AQQ120:ARB120"/>
    <mergeCell ref="BBN120:BBO120"/>
    <mergeCell ref="BBS120:BCD120"/>
    <mergeCell ref="BCF120:BCG120"/>
    <mergeCell ref="BCK120:BCV120"/>
    <mergeCell ref="BCX120:BCY120"/>
    <mergeCell ref="AZQ120:BAB120"/>
    <mergeCell ref="BAD120:BAE120"/>
    <mergeCell ref="BAI120:BAT120"/>
    <mergeCell ref="BAV120:BAW120"/>
    <mergeCell ref="BBA120:BBL120"/>
    <mergeCell ref="AYB120:AYC120"/>
    <mergeCell ref="AYG120:AYR120"/>
    <mergeCell ref="AYT120:AYU120"/>
    <mergeCell ref="AYY120:AZJ120"/>
    <mergeCell ref="AZL120:AZM120"/>
    <mergeCell ref="AWE120:AWP120"/>
    <mergeCell ref="AWR120:AWS120"/>
    <mergeCell ref="AWW120:AXH120"/>
    <mergeCell ref="AXJ120:AXK120"/>
    <mergeCell ref="AXO120:AXZ120"/>
    <mergeCell ref="BIL120:BIM120"/>
    <mergeCell ref="BIQ120:BJB120"/>
    <mergeCell ref="BJD120:BJE120"/>
    <mergeCell ref="BJI120:BJT120"/>
    <mergeCell ref="BJV120:BJW120"/>
    <mergeCell ref="BGO120:BGZ120"/>
    <mergeCell ref="BHB120:BHC120"/>
    <mergeCell ref="BHG120:BHR120"/>
    <mergeCell ref="BHT120:BHU120"/>
    <mergeCell ref="BHY120:BIJ120"/>
    <mergeCell ref="BEZ120:BFA120"/>
    <mergeCell ref="BFE120:BFP120"/>
    <mergeCell ref="BFR120:BFS120"/>
    <mergeCell ref="BFW120:BGH120"/>
    <mergeCell ref="BGJ120:BGK120"/>
    <mergeCell ref="BDC120:BDN120"/>
    <mergeCell ref="BDP120:BDQ120"/>
    <mergeCell ref="BDU120:BEF120"/>
    <mergeCell ref="BEH120:BEI120"/>
    <mergeCell ref="BEM120:BEX120"/>
    <mergeCell ref="BPJ120:BPK120"/>
    <mergeCell ref="BPO120:BPZ120"/>
    <mergeCell ref="BQB120:BQC120"/>
    <mergeCell ref="BQG120:BQR120"/>
    <mergeCell ref="BQT120:BQU120"/>
    <mergeCell ref="BNM120:BNX120"/>
    <mergeCell ref="BNZ120:BOA120"/>
    <mergeCell ref="BOE120:BOP120"/>
    <mergeCell ref="BOR120:BOS120"/>
    <mergeCell ref="BOW120:BPH120"/>
    <mergeCell ref="BLX120:BLY120"/>
    <mergeCell ref="BMC120:BMN120"/>
    <mergeCell ref="BMP120:BMQ120"/>
    <mergeCell ref="BMU120:BNF120"/>
    <mergeCell ref="BNH120:BNI120"/>
    <mergeCell ref="BKA120:BKL120"/>
    <mergeCell ref="BKN120:BKO120"/>
    <mergeCell ref="BKS120:BLD120"/>
    <mergeCell ref="BLF120:BLG120"/>
    <mergeCell ref="BLK120:BLV120"/>
    <mergeCell ref="BWH120:BWI120"/>
    <mergeCell ref="BWM120:BWX120"/>
    <mergeCell ref="BWZ120:BXA120"/>
    <mergeCell ref="BXE120:BXP120"/>
    <mergeCell ref="BXR120:BXS120"/>
    <mergeCell ref="BUK120:BUV120"/>
    <mergeCell ref="BUX120:BUY120"/>
    <mergeCell ref="BVC120:BVN120"/>
    <mergeCell ref="BVP120:BVQ120"/>
    <mergeCell ref="BVU120:BWF120"/>
    <mergeCell ref="BSV120:BSW120"/>
    <mergeCell ref="BTA120:BTL120"/>
    <mergeCell ref="BTN120:BTO120"/>
    <mergeCell ref="BTS120:BUD120"/>
    <mergeCell ref="BUF120:BUG120"/>
    <mergeCell ref="BQY120:BRJ120"/>
    <mergeCell ref="BRL120:BRM120"/>
    <mergeCell ref="BRQ120:BSB120"/>
    <mergeCell ref="BSD120:BSE120"/>
    <mergeCell ref="BSI120:BST120"/>
    <mergeCell ref="CDF120:CDG120"/>
    <mergeCell ref="CDK120:CDV120"/>
    <mergeCell ref="CDX120:CDY120"/>
    <mergeCell ref="CEC120:CEN120"/>
    <mergeCell ref="CEP120:CEQ120"/>
    <mergeCell ref="CBI120:CBT120"/>
    <mergeCell ref="CBV120:CBW120"/>
    <mergeCell ref="CCA120:CCL120"/>
    <mergeCell ref="CCN120:CCO120"/>
    <mergeCell ref="CCS120:CDD120"/>
    <mergeCell ref="BZT120:BZU120"/>
    <mergeCell ref="BZY120:CAJ120"/>
    <mergeCell ref="CAL120:CAM120"/>
    <mergeCell ref="CAQ120:CBB120"/>
    <mergeCell ref="CBD120:CBE120"/>
    <mergeCell ref="BXW120:BYH120"/>
    <mergeCell ref="BYJ120:BYK120"/>
    <mergeCell ref="BYO120:BYZ120"/>
    <mergeCell ref="BZB120:BZC120"/>
    <mergeCell ref="BZG120:BZR120"/>
    <mergeCell ref="CKD120:CKE120"/>
    <mergeCell ref="CKI120:CKT120"/>
    <mergeCell ref="CKV120:CKW120"/>
    <mergeCell ref="CLA120:CLL120"/>
    <mergeCell ref="CLN120:CLO120"/>
    <mergeCell ref="CIG120:CIR120"/>
    <mergeCell ref="CIT120:CIU120"/>
    <mergeCell ref="CIY120:CJJ120"/>
    <mergeCell ref="CJL120:CJM120"/>
    <mergeCell ref="CJQ120:CKB120"/>
    <mergeCell ref="CGR120:CGS120"/>
    <mergeCell ref="CGW120:CHH120"/>
    <mergeCell ref="CHJ120:CHK120"/>
    <mergeCell ref="CHO120:CHZ120"/>
    <mergeCell ref="CIB120:CIC120"/>
    <mergeCell ref="CEU120:CFF120"/>
    <mergeCell ref="CFH120:CFI120"/>
    <mergeCell ref="CFM120:CFX120"/>
    <mergeCell ref="CFZ120:CGA120"/>
    <mergeCell ref="CGE120:CGP120"/>
    <mergeCell ref="CRB120:CRC120"/>
    <mergeCell ref="CRG120:CRR120"/>
    <mergeCell ref="CRT120:CRU120"/>
    <mergeCell ref="CRY120:CSJ120"/>
    <mergeCell ref="CSL120:CSM120"/>
    <mergeCell ref="CPE120:CPP120"/>
    <mergeCell ref="CPR120:CPS120"/>
    <mergeCell ref="CPW120:CQH120"/>
    <mergeCell ref="CQJ120:CQK120"/>
    <mergeCell ref="CQO120:CQZ120"/>
    <mergeCell ref="CNP120:CNQ120"/>
    <mergeCell ref="CNU120:COF120"/>
    <mergeCell ref="COH120:COI120"/>
    <mergeCell ref="COM120:COX120"/>
    <mergeCell ref="COZ120:CPA120"/>
    <mergeCell ref="CLS120:CMD120"/>
    <mergeCell ref="CMF120:CMG120"/>
    <mergeCell ref="CMK120:CMV120"/>
    <mergeCell ref="CMX120:CMY120"/>
    <mergeCell ref="CNC120:CNN120"/>
    <mergeCell ref="CXZ120:CYA120"/>
    <mergeCell ref="CYE120:CYP120"/>
    <mergeCell ref="CYR120:CYS120"/>
    <mergeCell ref="CYW120:CZH120"/>
    <mergeCell ref="CZJ120:CZK120"/>
    <mergeCell ref="CWC120:CWN120"/>
    <mergeCell ref="CWP120:CWQ120"/>
    <mergeCell ref="CWU120:CXF120"/>
    <mergeCell ref="CXH120:CXI120"/>
    <mergeCell ref="CXM120:CXX120"/>
    <mergeCell ref="CUN120:CUO120"/>
    <mergeCell ref="CUS120:CVD120"/>
    <mergeCell ref="CVF120:CVG120"/>
    <mergeCell ref="CVK120:CVV120"/>
    <mergeCell ref="CVX120:CVY120"/>
    <mergeCell ref="CSQ120:CTB120"/>
    <mergeCell ref="CTD120:CTE120"/>
    <mergeCell ref="CTI120:CTT120"/>
    <mergeCell ref="CTV120:CTW120"/>
    <mergeCell ref="CUA120:CUL120"/>
    <mergeCell ref="DEX120:DEY120"/>
    <mergeCell ref="DFC120:DFN120"/>
    <mergeCell ref="DFP120:DFQ120"/>
    <mergeCell ref="DFU120:DGF120"/>
    <mergeCell ref="DGH120:DGI120"/>
    <mergeCell ref="DDA120:DDL120"/>
    <mergeCell ref="DDN120:DDO120"/>
    <mergeCell ref="DDS120:DED120"/>
    <mergeCell ref="DEF120:DEG120"/>
    <mergeCell ref="DEK120:DEV120"/>
    <mergeCell ref="DBL120:DBM120"/>
    <mergeCell ref="DBQ120:DCB120"/>
    <mergeCell ref="DCD120:DCE120"/>
    <mergeCell ref="DCI120:DCT120"/>
    <mergeCell ref="DCV120:DCW120"/>
    <mergeCell ref="CZO120:CZZ120"/>
    <mergeCell ref="DAB120:DAC120"/>
    <mergeCell ref="DAG120:DAR120"/>
    <mergeCell ref="DAT120:DAU120"/>
    <mergeCell ref="DAY120:DBJ120"/>
    <mergeCell ref="DLV120:DLW120"/>
    <mergeCell ref="DMA120:DML120"/>
    <mergeCell ref="DMN120:DMO120"/>
    <mergeCell ref="DMS120:DND120"/>
    <mergeCell ref="DNF120:DNG120"/>
    <mergeCell ref="DJY120:DKJ120"/>
    <mergeCell ref="DKL120:DKM120"/>
    <mergeCell ref="DKQ120:DLB120"/>
    <mergeCell ref="DLD120:DLE120"/>
    <mergeCell ref="DLI120:DLT120"/>
    <mergeCell ref="DIJ120:DIK120"/>
    <mergeCell ref="DIO120:DIZ120"/>
    <mergeCell ref="DJB120:DJC120"/>
    <mergeCell ref="DJG120:DJR120"/>
    <mergeCell ref="DJT120:DJU120"/>
    <mergeCell ref="DGM120:DGX120"/>
    <mergeCell ref="DGZ120:DHA120"/>
    <mergeCell ref="DHE120:DHP120"/>
    <mergeCell ref="DHR120:DHS120"/>
    <mergeCell ref="DHW120:DIH120"/>
    <mergeCell ref="DST120:DSU120"/>
    <mergeCell ref="DSY120:DTJ120"/>
    <mergeCell ref="DTL120:DTM120"/>
    <mergeCell ref="DTQ120:DUB120"/>
    <mergeCell ref="DUD120:DUE120"/>
    <mergeCell ref="DQW120:DRH120"/>
    <mergeCell ref="DRJ120:DRK120"/>
    <mergeCell ref="DRO120:DRZ120"/>
    <mergeCell ref="DSB120:DSC120"/>
    <mergeCell ref="DSG120:DSR120"/>
    <mergeCell ref="DPH120:DPI120"/>
    <mergeCell ref="DPM120:DPX120"/>
    <mergeCell ref="DPZ120:DQA120"/>
    <mergeCell ref="DQE120:DQP120"/>
    <mergeCell ref="DQR120:DQS120"/>
    <mergeCell ref="DNK120:DNV120"/>
    <mergeCell ref="DNX120:DNY120"/>
    <mergeCell ref="DOC120:DON120"/>
    <mergeCell ref="DOP120:DOQ120"/>
    <mergeCell ref="DOU120:DPF120"/>
    <mergeCell ref="DZR120:DZS120"/>
    <mergeCell ref="DZW120:EAH120"/>
    <mergeCell ref="EAJ120:EAK120"/>
    <mergeCell ref="EAO120:EAZ120"/>
    <mergeCell ref="EBB120:EBC120"/>
    <mergeCell ref="DXU120:DYF120"/>
    <mergeCell ref="DYH120:DYI120"/>
    <mergeCell ref="DYM120:DYX120"/>
    <mergeCell ref="DYZ120:DZA120"/>
    <mergeCell ref="DZE120:DZP120"/>
    <mergeCell ref="DWF120:DWG120"/>
    <mergeCell ref="DWK120:DWV120"/>
    <mergeCell ref="DWX120:DWY120"/>
    <mergeCell ref="DXC120:DXN120"/>
    <mergeCell ref="DXP120:DXQ120"/>
    <mergeCell ref="DUI120:DUT120"/>
    <mergeCell ref="DUV120:DUW120"/>
    <mergeCell ref="DVA120:DVL120"/>
    <mergeCell ref="DVN120:DVO120"/>
    <mergeCell ref="DVS120:DWD120"/>
    <mergeCell ref="EGP120:EGQ120"/>
    <mergeCell ref="EGU120:EHF120"/>
    <mergeCell ref="EHH120:EHI120"/>
    <mergeCell ref="EHM120:EHX120"/>
    <mergeCell ref="EHZ120:EIA120"/>
    <mergeCell ref="EES120:EFD120"/>
    <mergeCell ref="EFF120:EFG120"/>
    <mergeCell ref="EFK120:EFV120"/>
    <mergeCell ref="EFX120:EFY120"/>
    <mergeCell ref="EGC120:EGN120"/>
    <mergeCell ref="EDD120:EDE120"/>
    <mergeCell ref="EDI120:EDT120"/>
    <mergeCell ref="EDV120:EDW120"/>
    <mergeCell ref="EEA120:EEL120"/>
    <mergeCell ref="EEN120:EEO120"/>
    <mergeCell ref="EBG120:EBR120"/>
    <mergeCell ref="EBT120:EBU120"/>
    <mergeCell ref="EBY120:ECJ120"/>
    <mergeCell ref="ECL120:ECM120"/>
    <mergeCell ref="ECQ120:EDB120"/>
    <mergeCell ref="ENN120:ENO120"/>
    <mergeCell ref="ENS120:EOD120"/>
    <mergeCell ref="EOF120:EOG120"/>
    <mergeCell ref="EOK120:EOV120"/>
    <mergeCell ref="EOX120:EOY120"/>
    <mergeCell ref="ELQ120:EMB120"/>
    <mergeCell ref="EMD120:EME120"/>
    <mergeCell ref="EMI120:EMT120"/>
    <mergeCell ref="EMV120:EMW120"/>
    <mergeCell ref="ENA120:ENL120"/>
    <mergeCell ref="EKB120:EKC120"/>
    <mergeCell ref="EKG120:EKR120"/>
    <mergeCell ref="EKT120:EKU120"/>
    <mergeCell ref="EKY120:ELJ120"/>
    <mergeCell ref="ELL120:ELM120"/>
    <mergeCell ref="EIE120:EIP120"/>
    <mergeCell ref="EIR120:EIS120"/>
    <mergeCell ref="EIW120:EJH120"/>
    <mergeCell ref="EJJ120:EJK120"/>
    <mergeCell ref="EJO120:EJZ120"/>
    <mergeCell ref="EUL120:EUM120"/>
    <mergeCell ref="EUQ120:EVB120"/>
    <mergeCell ref="EVD120:EVE120"/>
    <mergeCell ref="EVI120:EVT120"/>
    <mergeCell ref="EVV120:EVW120"/>
    <mergeCell ref="ESO120:ESZ120"/>
    <mergeCell ref="ETB120:ETC120"/>
    <mergeCell ref="ETG120:ETR120"/>
    <mergeCell ref="ETT120:ETU120"/>
    <mergeCell ref="ETY120:EUJ120"/>
    <mergeCell ref="EQZ120:ERA120"/>
    <mergeCell ref="ERE120:ERP120"/>
    <mergeCell ref="ERR120:ERS120"/>
    <mergeCell ref="ERW120:ESH120"/>
    <mergeCell ref="ESJ120:ESK120"/>
    <mergeCell ref="EPC120:EPN120"/>
    <mergeCell ref="EPP120:EPQ120"/>
    <mergeCell ref="EPU120:EQF120"/>
    <mergeCell ref="EQH120:EQI120"/>
    <mergeCell ref="EQM120:EQX120"/>
    <mergeCell ref="FBJ120:FBK120"/>
    <mergeCell ref="FBO120:FBZ120"/>
    <mergeCell ref="FCB120:FCC120"/>
    <mergeCell ref="FCG120:FCR120"/>
    <mergeCell ref="FCT120:FCU120"/>
    <mergeCell ref="EZM120:EZX120"/>
    <mergeCell ref="EZZ120:FAA120"/>
    <mergeCell ref="FAE120:FAP120"/>
    <mergeCell ref="FAR120:FAS120"/>
    <mergeCell ref="FAW120:FBH120"/>
    <mergeCell ref="EXX120:EXY120"/>
    <mergeCell ref="EYC120:EYN120"/>
    <mergeCell ref="EYP120:EYQ120"/>
    <mergeCell ref="EYU120:EZF120"/>
    <mergeCell ref="EZH120:EZI120"/>
    <mergeCell ref="EWA120:EWL120"/>
    <mergeCell ref="EWN120:EWO120"/>
    <mergeCell ref="EWS120:EXD120"/>
    <mergeCell ref="EXF120:EXG120"/>
    <mergeCell ref="EXK120:EXV120"/>
    <mergeCell ref="FIH120:FII120"/>
    <mergeCell ref="FIM120:FIX120"/>
    <mergeCell ref="FIZ120:FJA120"/>
    <mergeCell ref="FJE120:FJP120"/>
    <mergeCell ref="FJR120:FJS120"/>
    <mergeCell ref="FGK120:FGV120"/>
    <mergeCell ref="FGX120:FGY120"/>
    <mergeCell ref="FHC120:FHN120"/>
    <mergeCell ref="FHP120:FHQ120"/>
    <mergeCell ref="FHU120:FIF120"/>
    <mergeCell ref="FEV120:FEW120"/>
    <mergeCell ref="FFA120:FFL120"/>
    <mergeCell ref="FFN120:FFO120"/>
    <mergeCell ref="FFS120:FGD120"/>
    <mergeCell ref="FGF120:FGG120"/>
    <mergeCell ref="FCY120:FDJ120"/>
    <mergeCell ref="FDL120:FDM120"/>
    <mergeCell ref="FDQ120:FEB120"/>
    <mergeCell ref="FED120:FEE120"/>
    <mergeCell ref="FEI120:FET120"/>
    <mergeCell ref="FPF120:FPG120"/>
    <mergeCell ref="FPK120:FPV120"/>
    <mergeCell ref="FPX120:FPY120"/>
    <mergeCell ref="FQC120:FQN120"/>
    <mergeCell ref="FQP120:FQQ120"/>
    <mergeCell ref="FNI120:FNT120"/>
    <mergeCell ref="FNV120:FNW120"/>
    <mergeCell ref="FOA120:FOL120"/>
    <mergeCell ref="FON120:FOO120"/>
    <mergeCell ref="FOS120:FPD120"/>
    <mergeCell ref="FLT120:FLU120"/>
    <mergeCell ref="FLY120:FMJ120"/>
    <mergeCell ref="FML120:FMM120"/>
    <mergeCell ref="FMQ120:FNB120"/>
    <mergeCell ref="FND120:FNE120"/>
    <mergeCell ref="FJW120:FKH120"/>
    <mergeCell ref="FKJ120:FKK120"/>
    <mergeCell ref="FKO120:FKZ120"/>
    <mergeCell ref="FLB120:FLC120"/>
    <mergeCell ref="FLG120:FLR120"/>
    <mergeCell ref="FWD120:FWE120"/>
    <mergeCell ref="FWI120:FWT120"/>
    <mergeCell ref="FWV120:FWW120"/>
    <mergeCell ref="FXA120:FXL120"/>
    <mergeCell ref="FXN120:FXO120"/>
    <mergeCell ref="FUG120:FUR120"/>
    <mergeCell ref="FUT120:FUU120"/>
    <mergeCell ref="FUY120:FVJ120"/>
    <mergeCell ref="FVL120:FVM120"/>
    <mergeCell ref="FVQ120:FWB120"/>
    <mergeCell ref="FSR120:FSS120"/>
    <mergeCell ref="FSW120:FTH120"/>
    <mergeCell ref="FTJ120:FTK120"/>
    <mergeCell ref="FTO120:FTZ120"/>
    <mergeCell ref="FUB120:FUC120"/>
    <mergeCell ref="FQU120:FRF120"/>
    <mergeCell ref="FRH120:FRI120"/>
    <mergeCell ref="FRM120:FRX120"/>
    <mergeCell ref="FRZ120:FSA120"/>
    <mergeCell ref="FSE120:FSP120"/>
    <mergeCell ref="GDB120:GDC120"/>
    <mergeCell ref="GDG120:GDR120"/>
    <mergeCell ref="GDT120:GDU120"/>
    <mergeCell ref="GDY120:GEJ120"/>
    <mergeCell ref="GEL120:GEM120"/>
    <mergeCell ref="GBE120:GBP120"/>
    <mergeCell ref="GBR120:GBS120"/>
    <mergeCell ref="GBW120:GCH120"/>
    <mergeCell ref="GCJ120:GCK120"/>
    <mergeCell ref="GCO120:GCZ120"/>
    <mergeCell ref="FZP120:FZQ120"/>
    <mergeCell ref="FZU120:GAF120"/>
    <mergeCell ref="GAH120:GAI120"/>
    <mergeCell ref="GAM120:GAX120"/>
    <mergeCell ref="GAZ120:GBA120"/>
    <mergeCell ref="FXS120:FYD120"/>
    <mergeCell ref="FYF120:FYG120"/>
    <mergeCell ref="FYK120:FYV120"/>
    <mergeCell ref="FYX120:FYY120"/>
    <mergeCell ref="FZC120:FZN120"/>
    <mergeCell ref="GJZ120:GKA120"/>
    <mergeCell ref="GKE120:GKP120"/>
    <mergeCell ref="GKR120:GKS120"/>
    <mergeCell ref="GKW120:GLH120"/>
    <mergeCell ref="GLJ120:GLK120"/>
    <mergeCell ref="GIC120:GIN120"/>
    <mergeCell ref="GIP120:GIQ120"/>
    <mergeCell ref="GIU120:GJF120"/>
    <mergeCell ref="GJH120:GJI120"/>
    <mergeCell ref="GJM120:GJX120"/>
    <mergeCell ref="GGN120:GGO120"/>
    <mergeCell ref="GGS120:GHD120"/>
    <mergeCell ref="GHF120:GHG120"/>
    <mergeCell ref="GHK120:GHV120"/>
    <mergeCell ref="GHX120:GHY120"/>
    <mergeCell ref="GEQ120:GFB120"/>
    <mergeCell ref="GFD120:GFE120"/>
    <mergeCell ref="GFI120:GFT120"/>
    <mergeCell ref="GFV120:GFW120"/>
    <mergeCell ref="GGA120:GGL120"/>
    <mergeCell ref="GQX120:GQY120"/>
    <mergeCell ref="GRC120:GRN120"/>
    <mergeCell ref="GRP120:GRQ120"/>
    <mergeCell ref="GRU120:GSF120"/>
    <mergeCell ref="GSH120:GSI120"/>
    <mergeCell ref="GPA120:GPL120"/>
    <mergeCell ref="GPN120:GPO120"/>
    <mergeCell ref="GPS120:GQD120"/>
    <mergeCell ref="GQF120:GQG120"/>
    <mergeCell ref="GQK120:GQV120"/>
    <mergeCell ref="GNL120:GNM120"/>
    <mergeCell ref="GNQ120:GOB120"/>
    <mergeCell ref="GOD120:GOE120"/>
    <mergeCell ref="GOI120:GOT120"/>
    <mergeCell ref="GOV120:GOW120"/>
    <mergeCell ref="GLO120:GLZ120"/>
    <mergeCell ref="GMB120:GMC120"/>
    <mergeCell ref="GMG120:GMR120"/>
    <mergeCell ref="GMT120:GMU120"/>
    <mergeCell ref="GMY120:GNJ120"/>
    <mergeCell ref="GXV120:GXW120"/>
    <mergeCell ref="GYA120:GYL120"/>
    <mergeCell ref="GYN120:GYO120"/>
    <mergeCell ref="GYS120:GZD120"/>
    <mergeCell ref="GZF120:GZG120"/>
    <mergeCell ref="GVY120:GWJ120"/>
    <mergeCell ref="GWL120:GWM120"/>
    <mergeCell ref="GWQ120:GXB120"/>
    <mergeCell ref="GXD120:GXE120"/>
    <mergeCell ref="GXI120:GXT120"/>
    <mergeCell ref="GUJ120:GUK120"/>
    <mergeCell ref="GUO120:GUZ120"/>
    <mergeCell ref="GVB120:GVC120"/>
    <mergeCell ref="GVG120:GVR120"/>
    <mergeCell ref="GVT120:GVU120"/>
    <mergeCell ref="GSM120:GSX120"/>
    <mergeCell ref="GSZ120:GTA120"/>
    <mergeCell ref="GTE120:GTP120"/>
    <mergeCell ref="GTR120:GTS120"/>
    <mergeCell ref="GTW120:GUH120"/>
    <mergeCell ref="HET120:HEU120"/>
    <mergeCell ref="HEY120:HFJ120"/>
    <mergeCell ref="HFL120:HFM120"/>
    <mergeCell ref="HFQ120:HGB120"/>
    <mergeCell ref="HGD120:HGE120"/>
    <mergeCell ref="HCW120:HDH120"/>
    <mergeCell ref="HDJ120:HDK120"/>
    <mergeCell ref="HDO120:HDZ120"/>
    <mergeCell ref="HEB120:HEC120"/>
    <mergeCell ref="HEG120:HER120"/>
    <mergeCell ref="HBH120:HBI120"/>
    <mergeCell ref="HBM120:HBX120"/>
    <mergeCell ref="HBZ120:HCA120"/>
    <mergeCell ref="HCE120:HCP120"/>
    <mergeCell ref="HCR120:HCS120"/>
    <mergeCell ref="GZK120:GZV120"/>
    <mergeCell ref="GZX120:GZY120"/>
    <mergeCell ref="HAC120:HAN120"/>
    <mergeCell ref="HAP120:HAQ120"/>
    <mergeCell ref="HAU120:HBF120"/>
    <mergeCell ref="HLR120:HLS120"/>
    <mergeCell ref="HLW120:HMH120"/>
    <mergeCell ref="HMJ120:HMK120"/>
    <mergeCell ref="HMO120:HMZ120"/>
    <mergeCell ref="HNB120:HNC120"/>
    <mergeCell ref="HJU120:HKF120"/>
    <mergeCell ref="HKH120:HKI120"/>
    <mergeCell ref="HKM120:HKX120"/>
    <mergeCell ref="HKZ120:HLA120"/>
    <mergeCell ref="HLE120:HLP120"/>
    <mergeCell ref="HIF120:HIG120"/>
    <mergeCell ref="HIK120:HIV120"/>
    <mergeCell ref="HIX120:HIY120"/>
    <mergeCell ref="HJC120:HJN120"/>
    <mergeCell ref="HJP120:HJQ120"/>
    <mergeCell ref="HGI120:HGT120"/>
    <mergeCell ref="HGV120:HGW120"/>
    <mergeCell ref="HHA120:HHL120"/>
    <mergeCell ref="HHN120:HHO120"/>
    <mergeCell ref="HHS120:HID120"/>
    <mergeCell ref="HSP120:HSQ120"/>
    <mergeCell ref="HSU120:HTF120"/>
    <mergeCell ref="HTH120:HTI120"/>
    <mergeCell ref="HTM120:HTX120"/>
    <mergeCell ref="HTZ120:HUA120"/>
    <mergeCell ref="HQS120:HRD120"/>
    <mergeCell ref="HRF120:HRG120"/>
    <mergeCell ref="HRK120:HRV120"/>
    <mergeCell ref="HRX120:HRY120"/>
    <mergeCell ref="HSC120:HSN120"/>
    <mergeCell ref="HPD120:HPE120"/>
    <mergeCell ref="HPI120:HPT120"/>
    <mergeCell ref="HPV120:HPW120"/>
    <mergeCell ref="HQA120:HQL120"/>
    <mergeCell ref="HQN120:HQO120"/>
    <mergeCell ref="HNG120:HNR120"/>
    <mergeCell ref="HNT120:HNU120"/>
    <mergeCell ref="HNY120:HOJ120"/>
    <mergeCell ref="HOL120:HOM120"/>
    <mergeCell ref="HOQ120:HPB120"/>
    <mergeCell ref="HZN120:HZO120"/>
    <mergeCell ref="HZS120:IAD120"/>
    <mergeCell ref="IAF120:IAG120"/>
    <mergeCell ref="IAK120:IAV120"/>
    <mergeCell ref="IAX120:IAY120"/>
    <mergeCell ref="HXQ120:HYB120"/>
    <mergeCell ref="HYD120:HYE120"/>
    <mergeCell ref="HYI120:HYT120"/>
    <mergeCell ref="HYV120:HYW120"/>
    <mergeCell ref="HZA120:HZL120"/>
    <mergeCell ref="HWB120:HWC120"/>
    <mergeCell ref="HWG120:HWR120"/>
    <mergeCell ref="HWT120:HWU120"/>
    <mergeCell ref="HWY120:HXJ120"/>
    <mergeCell ref="HXL120:HXM120"/>
    <mergeCell ref="HUE120:HUP120"/>
    <mergeCell ref="HUR120:HUS120"/>
    <mergeCell ref="HUW120:HVH120"/>
    <mergeCell ref="HVJ120:HVK120"/>
    <mergeCell ref="HVO120:HVZ120"/>
    <mergeCell ref="IGL120:IGM120"/>
    <mergeCell ref="IGQ120:IHB120"/>
    <mergeCell ref="IHD120:IHE120"/>
    <mergeCell ref="IHI120:IHT120"/>
    <mergeCell ref="IHV120:IHW120"/>
    <mergeCell ref="IEO120:IEZ120"/>
    <mergeCell ref="IFB120:IFC120"/>
    <mergeCell ref="IFG120:IFR120"/>
    <mergeCell ref="IFT120:IFU120"/>
    <mergeCell ref="IFY120:IGJ120"/>
    <mergeCell ref="ICZ120:IDA120"/>
    <mergeCell ref="IDE120:IDP120"/>
    <mergeCell ref="IDR120:IDS120"/>
    <mergeCell ref="IDW120:IEH120"/>
    <mergeCell ref="IEJ120:IEK120"/>
    <mergeCell ref="IBC120:IBN120"/>
    <mergeCell ref="IBP120:IBQ120"/>
    <mergeCell ref="IBU120:ICF120"/>
    <mergeCell ref="ICH120:ICI120"/>
    <mergeCell ref="ICM120:ICX120"/>
    <mergeCell ref="INJ120:INK120"/>
    <mergeCell ref="INO120:INZ120"/>
    <mergeCell ref="IOB120:IOC120"/>
    <mergeCell ref="IOG120:IOR120"/>
    <mergeCell ref="IOT120:IOU120"/>
    <mergeCell ref="ILM120:ILX120"/>
    <mergeCell ref="ILZ120:IMA120"/>
    <mergeCell ref="IME120:IMP120"/>
    <mergeCell ref="IMR120:IMS120"/>
    <mergeCell ref="IMW120:INH120"/>
    <mergeCell ref="IJX120:IJY120"/>
    <mergeCell ref="IKC120:IKN120"/>
    <mergeCell ref="IKP120:IKQ120"/>
    <mergeCell ref="IKU120:ILF120"/>
    <mergeCell ref="ILH120:ILI120"/>
    <mergeCell ref="IIA120:IIL120"/>
    <mergeCell ref="IIN120:IIO120"/>
    <mergeCell ref="IIS120:IJD120"/>
    <mergeCell ref="IJF120:IJG120"/>
    <mergeCell ref="IJK120:IJV120"/>
    <mergeCell ref="IUH120:IUI120"/>
    <mergeCell ref="IUM120:IUX120"/>
    <mergeCell ref="IUZ120:IVA120"/>
    <mergeCell ref="IVE120:IVP120"/>
    <mergeCell ref="IVR120:IVS120"/>
    <mergeCell ref="ISK120:ISV120"/>
    <mergeCell ref="ISX120:ISY120"/>
    <mergeCell ref="ITC120:ITN120"/>
    <mergeCell ref="ITP120:ITQ120"/>
    <mergeCell ref="ITU120:IUF120"/>
    <mergeCell ref="IQV120:IQW120"/>
    <mergeCell ref="IRA120:IRL120"/>
    <mergeCell ref="IRN120:IRO120"/>
    <mergeCell ref="IRS120:ISD120"/>
    <mergeCell ref="ISF120:ISG120"/>
    <mergeCell ref="IOY120:IPJ120"/>
    <mergeCell ref="IPL120:IPM120"/>
    <mergeCell ref="IPQ120:IQB120"/>
    <mergeCell ref="IQD120:IQE120"/>
    <mergeCell ref="IQI120:IQT120"/>
    <mergeCell ref="JBF120:JBG120"/>
    <mergeCell ref="JBK120:JBV120"/>
    <mergeCell ref="JBX120:JBY120"/>
    <mergeCell ref="JCC120:JCN120"/>
    <mergeCell ref="JCP120:JCQ120"/>
    <mergeCell ref="IZI120:IZT120"/>
    <mergeCell ref="IZV120:IZW120"/>
    <mergeCell ref="JAA120:JAL120"/>
    <mergeCell ref="JAN120:JAO120"/>
    <mergeCell ref="JAS120:JBD120"/>
    <mergeCell ref="IXT120:IXU120"/>
    <mergeCell ref="IXY120:IYJ120"/>
    <mergeCell ref="IYL120:IYM120"/>
    <mergeCell ref="IYQ120:IZB120"/>
    <mergeCell ref="IZD120:IZE120"/>
    <mergeCell ref="IVW120:IWH120"/>
    <mergeCell ref="IWJ120:IWK120"/>
    <mergeCell ref="IWO120:IWZ120"/>
    <mergeCell ref="IXB120:IXC120"/>
    <mergeCell ref="IXG120:IXR120"/>
    <mergeCell ref="JID120:JIE120"/>
    <mergeCell ref="JII120:JIT120"/>
    <mergeCell ref="JIV120:JIW120"/>
    <mergeCell ref="JJA120:JJL120"/>
    <mergeCell ref="JJN120:JJO120"/>
    <mergeCell ref="JGG120:JGR120"/>
    <mergeCell ref="JGT120:JGU120"/>
    <mergeCell ref="JGY120:JHJ120"/>
    <mergeCell ref="JHL120:JHM120"/>
    <mergeCell ref="JHQ120:JIB120"/>
    <mergeCell ref="JER120:JES120"/>
    <mergeCell ref="JEW120:JFH120"/>
    <mergeCell ref="JFJ120:JFK120"/>
    <mergeCell ref="JFO120:JFZ120"/>
    <mergeCell ref="JGB120:JGC120"/>
    <mergeCell ref="JCU120:JDF120"/>
    <mergeCell ref="JDH120:JDI120"/>
    <mergeCell ref="JDM120:JDX120"/>
    <mergeCell ref="JDZ120:JEA120"/>
    <mergeCell ref="JEE120:JEP120"/>
    <mergeCell ref="JPB120:JPC120"/>
    <mergeCell ref="JPG120:JPR120"/>
    <mergeCell ref="JPT120:JPU120"/>
    <mergeCell ref="JPY120:JQJ120"/>
    <mergeCell ref="JQL120:JQM120"/>
    <mergeCell ref="JNE120:JNP120"/>
    <mergeCell ref="JNR120:JNS120"/>
    <mergeCell ref="JNW120:JOH120"/>
    <mergeCell ref="JOJ120:JOK120"/>
    <mergeCell ref="JOO120:JOZ120"/>
    <mergeCell ref="JLP120:JLQ120"/>
    <mergeCell ref="JLU120:JMF120"/>
    <mergeCell ref="JMH120:JMI120"/>
    <mergeCell ref="JMM120:JMX120"/>
    <mergeCell ref="JMZ120:JNA120"/>
    <mergeCell ref="JJS120:JKD120"/>
    <mergeCell ref="JKF120:JKG120"/>
    <mergeCell ref="JKK120:JKV120"/>
    <mergeCell ref="JKX120:JKY120"/>
    <mergeCell ref="JLC120:JLN120"/>
    <mergeCell ref="JVZ120:JWA120"/>
    <mergeCell ref="JWE120:JWP120"/>
    <mergeCell ref="JWR120:JWS120"/>
    <mergeCell ref="JWW120:JXH120"/>
    <mergeCell ref="JXJ120:JXK120"/>
    <mergeCell ref="JUC120:JUN120"/>
    <mergeCell ref="JUP120:JUQ120"/>
    <mergeCell ref="JUU120:JVF120"/>
    <mergeCell ref="JVH120:JVI120"/>
    <mergeCell ref="JVM120:JVX120"/>
    <mergeCell ref="JSN120:JSO120"/>
    <mergeCell ref="JSS120:JTD120"/>
    <mergeCell ref="JTF120:JTG120"/>
    <mergeCell ref="JTK120:JTV120"/>
    <mergeCell ref="JTX120:JTY120"/>
    <mergeCell ref="JQQ120:JRB120"/>
    <mergeCell ref="JRD120:JRE120"/>
    <mergeCell ref="JRI120:JRT120"/>
    <mergeCell ref="JRV120:JRW120"/>
    <mergeCell ref="JSA120:JSL120"/>
    <mergeCell ref="KCX120:KCY120"/>
    <mergeCell ref="KDC120:KDN120"/>
    <mergeCell ref="KDP120:KDQ120"/>
    <mergeCell ref="KDU120:KEF120"/>
    <mergeCell ref="KEH120:KEI120"/>
    <mergeCell ref="KBA120:KBL120"/>
    <mergeCell ref="KBN120:KBO120"/>
    <mergeCell ref="KBS120:KCD120"/>
    <mergeCell ref="KCF120:KCG120"/>
    <mergeCell ref="KCK120:KCV120"/>
    <mergeCell ref="JZL120:JZM120"/>
    <mergeCell ref="JZQ120:KAB120"/>
    <mergeCell ref="KAD120:KAE120"/>
    <mergeCell ref="KAI120:KAT120"/>
    <mergeCell ref="KAV120:KAW120"/>
    <mergeCell ref="JXO120:JXZ120"/>
    <mergeCell ref="JYB120:JYC120"/>
    <mergeCell ref="JYG120:JYR120"/>
    <mergeCell ref="JYT120:JYU120"/>
    <mergeCell ref="JYY120:JZJ120"/>
    <mergeCell ref="KJV120:KJW120"/>
    <mergeCell ref="KKA120:KKL120"/>
    <mergeCell ref="KKN120:KKO120"/>
    <mergeCell ref="KKS120:KLD120"/>
    <mergeCell ref="KLF120:KLG120"/>
    <mergeCell ref="KHY120:KIJ120"/>
    <mergeCell ref="KIL120:KIM120"/>
    <mergeCell ref="KIQ120:KJB120"/>
    <mergeCell ref="KJD120:KJE120"/>
    <mergeCell ref="KJI120:KJT120"/>
    <mergeCell ref="KGJ120:KGK120"/>
    <mergeCell ref="KGO120:KGZ120"/>
    <mergeCell ref="KHB120:KHC120"/>
    <mergeCell ref="KHG120:KHR120"/>
    <mergeCell ref="KHT120:KHU120"/>
    <mergeCell ref="KEM120:KEX120"/>
    <mergeCell ref="KEZ120:KFA120"/>
    <mergeCell ref="KFE120:KFP120"/>
    <mergeCell ref="KFR120:KFS120"/>
    <mergeCell ref="KFW120:KGH120"/>
    <mergeCell ref="KQT120:KQU120"/>
    <mergeCell ref="KQY120:KRJ120"/>
    <mergeCell ref="KRL120:KRM120"/>
    <mergeCell ref="KRQ120:KSB120"/>
    <mergeCell ref="KSD120:KSE120"/>
    <mergeCell ref="KOW120:KPH120"/>
    <mergeCell ref="KPJ120:KPK120"/>
    <mergeCell ref="KPO120:KPZ120"/>
    <mergeCell ref="KQB120:KQC120"/>
    <mergeCell ref="KQG120:KQR120"/>
    <mergeCell ref="KNH120:KNI120"/>
    <mergeCell ref="KNM120:KNX120"/>
    <mergeCell ref="KNZ120:KOA120"/>
    <mergeCell ref="KOE120:KOP120"/>
    <mergeCell ref="KOR120:KOS120"/>
    <mergeCell ref="KLK120:KLV120"/>
    <mergeCell ref="KLX120:KLY120"/>
    <mergeCell ref="KMC120:KMN120"/>
    <mergeCell ref="KMP120:KMQ120"/>
    <mergeCell ref="KMU120:KNF120"/>
    <mergeCell ref="KXR120:KXS120"/>
    <mergeCell ref="KXW120:KYH120"/>
    <mergeCell ref="KYJ120:KYK120"/>
    <mergeCell ref="KYO120:KYZ120"/>
    <mergeCell ref="KZB120:KZC120"/>
    <mergeCell ref="KVU120:KWF120"/>
    <mergeCell ref="KWH120:KWI120"/>
    <mergeCell ref="KWM120:KWX120"/>
    <mergeCell ref="KWZ120:KXA120"/>
    <mergeCell ref="KXE120:KXP120"/>
    <mergeCell ref="KUF120:KUG120"/>
    <mergeCell ref="KUK120:KUV120"/>
    <mergeCell ref="KUX120:KUY120"/>
    <mergeCell ref="KVC120:KVN120"/>
    <mergeCell ref="KVP120:KVQ120"/>
    <mergeCell ref="KSI120:KST120"/>
    <mergeCell ref="KSV120:KSW120"/>
    <mergeCell ref="KTA120:KTL120"/>
    <mergeCell ref="KTN120:KTO120"/>
    <mergeCell ref="KTS120:KUD120"/>
    <mergeCell ref="LEP120:LEQ120"/>
    <mergeCell ref="LEU120:LFF120"/>
    <mergeCell ref="LFH120:LFI120"/>
    <mergeCell ref="LFM120:LFX120"/>
    <mergeCell ref="LFZ120:LGA120"/>
    <mergeCell ref="LCS120:LDD120"/>
    <mergeCell ref="LDF120:LDG120"/>
    <mergeCell ref="LDK120:LDV120"/>
    <mergeCell ref="LDX120:LDY120"/>
    <mergeCell ref="LEC120:LEN120"/>
    <mergeCell ref="LBD120:LBE120"/>
    <mergeCell ref="LBI120:LBT120"/>
    <mergeCell ref="LBV120:LBW120"/>
    <mergeCell ref="LCA120:LCL120"/>
    <mergeCell ref="LCN120:LCO120"/>
    <mergeCell ref="KZG120:KZR120"/>
    <mergeCell ref="KZT120:KZU120"/>
    <mergeCell ref="KZY120:LAJ120"/>
    <mergeCell ref="LAL120:LAM120"/>
    <mergeCell ref="LAQ120:LBB120"/>
    <mergeCell ref="LLN120:LLO120"/>
    <mergeCell ref="LLS120:LMD120"/>
    <mergeCell ref="LMF120:LMG120"/>
    <mergeCell ref="LMK120:LMV120"/>
    <mergeCell ref="LMX120:LMY120"/>
    <mergeCell ref="LJQ120:LKB120"/>
    <mergeCell ref="LKD120:LKE120"/>
    <mergeCell ref="LKI120:LKT120"/>
    <mergeCell ref="LKV120:LKW120"/>
    <mergeCell ref="LLA120:LLL120"/>
    <mergeCell ref="LIB120:LIC120"/>
    <mergeCell ref="LIG120:LIR120"/>
    <mergeCell ref="LIT120:LIU120"/>
    <mergeCell ref="LIY120:LJJ120"/>
    <mergeCell ref="LJL120:LJM120"/>
    <mergeCell ref="LGE120:LGP120"/>
    <mergeCell ref="LGR120:LGS120"/>
    <mergeCell ref="LGW120:LHH120"/>
    <mergeCell ref="LHJ120:LHK120"/>
    <mergeCell ref="LHO120:LHZ120"/>
    <mergeCell ref="LSL120:LSM120"/>
    <mergeCell ref="LSQ120:LTB120"/>
    <mergeCell ref="LTD120:LTE120"/>
    <mergeCell ref="LTI120:LTT120"/>
    <mergeCell ref="LTV120:LTW120"/>
    <mergeCell ref="LQO120:LQZ120"/>
    <mergeCell ref="LRB120:LRC120"/>
    <mergeCell ref="LRG120:LRR120"/>
    <mergeCell ref="LRT120:LRU120"/>
    <mergeCell ref="LRY120:LSJ120"/>
    <mergeCell ref="LOZ120:LPA120"/>
    <mergeCell ref="LPE120:LPP120"/>
    <mergeCell ref="LPR120:LPS120"/>
    <mergeCell ref="LPW120:LQH120"/>
    <mergeCell ref="LQJ120:LQK120"/>
    <mergeCell ref="LNC120:LNN120"/>
    <mergeCell ref="LNP120:LNQ120"/>
    <mergeCell ref="LNU120:LOF120"/>
    <mergeCell ref="LOH120:LOI120"/>
    <mergeCell ref="LOM120:LOX120"/>
    <mergeCell ref="LZJ120:LZK120"/>
    <mergeCell ref="LZO120:LZZ120"/>
    <mergeCell ref="MAB120:MAC120"/>
    <mergeCell ref="MAG120:MAR120"/>
    <mergeCell ref="MAT120:MAU120"/>
    <mergeCell ref="LXM120:LXX120"/>
    <mergeCell ref="LXZ120:LYA120"/>
    <mergeCell ref="LYE120:LYP120"/>
    <mergeCell ref="LYR120:LYS120"/>
    <mergeCell ref="LYW120:LZH120"/>
    <mergeCell ref="LVX120:LVY120"/>
    <mergeCell ref="LWC120:LWN120"/>
    <mergeCell ref="LWP120:LWQ120"/>
    <mergeCell ref="LWU120:LXF120"/>
    <mergeCell ref="LXH120:LXI120"/>
    <mergeCell ref="LUA120:LUL120"/>
    <mergeCell ref="LUN120:LUO120"/>
    <mergeCell ref="LUS120:LVD120"/>
    <mergeCell ref="LVF120:LVG120"/>
    <mergeCell ref="LVK120:LVV120"/>
    <mergeCell ref="MGH120:MGI120"/>
    <mergeCell ref="MGM120:MGX120"/>
    <mergeCell ref="MGZ120:MHA120"/>
    <mergeCell ref="MHE120:MHP120"/>
    <mergeCell ref="MHR120:MHS120"/>
    <mergeCell ref="MEK120:MEV120"/>
    <mergeCell ref="MEX120:MEY120"/>
    <mergeCell ref="MFC120:MFN120"/>
    <mergeCell ref="MFP120:MFQ120"/>
    <mergeCell ref="MFU120:MGF120"/>
    <mergeCell ref="MCV120:MCW120"/>
    <mergeCell ref="MDA120:MDL120"/>
    <mergeCell ref="MDN120:MDO120"/>
    <mergeCell ref="MDS120:MED120"/>
    <mergeCell ref="MEF120:MEG120"/>
    <mergeCell ref="MAY120:MBJ120"/>
    <mergeCell ref="MBL120:MBM120"/>
    <mergeCell ref="MBQ120:MCB120"/>
    <mergeCell ref="MCD120:MCE120"/>
    <mergeCell ref="MCI120:MCT120"/>
    <mergeCell ref="MNF120:MNG120"/>
    <mergeCell ref="MNK120:MNV120"/>
    <mergeCell ref="MNX120:MNY120"/>
    <mergeCell ref="MOC120:MON120"/>
    <mergeCell ref="MOP120:MOQ120"/>
    <mergeCell ref="MLI120:MLT120"/>
    <mergeCell ref="MLV120:MLW120"/>
    <mergeCell ref="MMA120:MML120"/>
    <mergeCell ref="MMN120:MMO120"/>
    <mergeCell ref="MMS120:MND120"/>
    <mergeCell ref="MJT120:MJU120"/>
    <mergeCell ref="MJY120:MKJ120"/>
    <mergeCell ref="MKL120:MKM120"/>
    <mergeCell ref="MKQ120:MLB120"/>
    <mergeCell ref="MLD120:MLE120"/>
    <mergeCell ref="MHW120:MIH120"/>
    <mergeCell ref="MIJ120:MIK120"/>
    <mergeCell ref="MIO120:MIZ120"/>
    <mergeCell ref="MJB120:MJC120"/>
    <mergeCell ref="MJG120:MJR120"/>
    <mergeCell ref="MUD120:MUE120"/>
    <mergeCell ref="MUI120:MUT120"/>
    <mergeCell ref="MUV120:MUW120"/>
    <mergeCell ref="MVA120:MVL120"/>
    <mergeCell ref="MVN120:MVO120"/>
    <mergeCell ref="MSG120:MSR120"/>
    <mergeCell ref="MST120:MSU120"/>
    <mergeCell ref="MSY120:MTJ120"/>
    <mergeCell ref="MTL120:MTM120"/>
    <mergeCell ref="MTQ120:MUB120"/>
    <mergeCell ref="MQR120:MQS120"/>
    <mergeCell ref="MQW120:MRH120"/>
    <mergeCell ref="MRJ120:MRK120"/>
    <mergeCell ref="MRO120:MRZ120"/>
    <mergeCell ref="MSB120:MSC120"/>
    <mergeCell ref="MOU120:MPF120"/>
    <mergeCell ref="MPH120:MPI120"/>
    <mergeCell ref="MPM120:MPX120"/>
    <mergeCell ref="MPZ120:MQA120"/>
    <mergeCell ref="MQE120:MQP120"/>
    <mergeCell ref="NBB120:NBC120"/>
    <mergeCell ref="NBG120:NBR120"/>
    <mergeCell ref="NBT120:NBU120"/>
    <mergeCell ref="NBY120:NCJ120"/>
    <mergeCell ref="NCL120:NCM120"/>
    <mergeCell ref="MZE120:MZP120"/>
    <mergeCell ref="MZR120:MZS120"/>
    <mergeCell ref="MZW120:NAH120"/>
    <mergeCell ref="NAJ120:NAK120"/>
    <mergeCell ref="NAO120:NAZ120"/>
    <mergeCell ref="MXP120:MXQ120"/>
    <mergeCell ref="MXU120:MYF120"/>
    <mergeCell ref="MYH120:MYI120"/>
    <mergeCell ref="MYM120:MYX120"/>
    <mergeCell ref="MYZ120:MZA120"/>
    <mergeCell ref="MVS120:MWD120"/>
    <mergeCell ref="MWF120:MWG120"/>
    <mergeCell ref="MWK120:MWV120"/>
    <mergeCell ref="MWX120:MWY120"/>
    <mergeCell ref="MXC120:MXN120"/>
    <mergeCell ref="NHZ120:NIA120"/>
    <mergeCell ref="NIE120:NIP120"/>
    <mergeCell ref="NIR120:NIS120"/>
    <mergeCell ref="NIW120:NJH120"/>
    <mergeCell ref="NJJ120:NJK120"/>
    <mergeCell ref="NGC120:NGN120"/>
    <mergeCell ref="NGP120:NGQ120"/>
    <mergeCell ref="NGU120:NHF120"/>
    <mergeCell ref="NHH120:NHI120"/>
    <mergeCell ref="NHM120:NHX120"/>
    <mergeCell ref="NEN120:NEO120"/>
    <mergeCell ref="NES120:NFD120"/>
    <mergeCell ref="NFF120:NFG120"/>
    <mergeCell ref="NFK120:NFV120"/>
    <mergeCell ref="NFX120:NFY120"/>
    <mergeCell ref="NCQ120:NDB120"/>
    <mergeCell ref="NDD120:NDE120"/>
    <mergeCell ref="NDI120:NDT120"/>
    <mergeCell ref="NDV120:NDW120"/>
    <mergeCell ref="NEA120:NEL120"/>
    <mergeCell ref="NOX120:NOY120"/>
    <mergeCell ref="NPC120:NPN120"/>
    <mergeCell ref="NPP120:NPQ120"/>
    <mergeCell ref="NPU120:NQF120"/>
    <mergeCell ref="NQH120:NQI120"/>
    <mergeCell ref="NNA120:NNL120"/>
    <mergeCell ref="NNN120:NNO120"/>
    <mergeCell ref="NNS120:NOD120"/>
    <mergeCell ref="NOF120:NOG120"/>
    <mergeCell ref="NOK120:NOV120"/>
    <mergeCell ref="NLL120:NLM120"/>
    <mergeCell ref="NLQ120:NMB120"/>
    <mergeCell ref="NMD120:NME120"/>
    <mergeCell ref="NMI120:NMT120"/>
    <mergeCell ref="NMV120:NMW120"/>
    <mergeCell ref="NJO120:NJZ120"/>
    <mergeCell ref="NKB120:NKC120"/>
    <mergeCell ref="NKG120:NKR120"/>
    <mergeCell ref="NKT120:NKU120"/>
    <mergeCell ref="NKY120:NLJ120"/>
    <mergeCell ref="NVV120:NVW120"/>
    <mergeCell ref="NWA120:NWL120"/>
    <mergeCell ref="NWN120:NWO120"/>
    <mergeCell ref="NWS120:NXD120"/>
    <mergeCell ref="NXF120:NXG120"/>
    <mergeCell ref="NTY120:NUJ120"/>
    <mergeCell ref="NUL120:NUM120"/>
    <mergeCell ref="NUQ120:NVB120"/>
    <mergeCell ref="NVD120:NVE120"/>
    <mergeCell ref="NVI120:NVT120"/>
    <mergeCell ref="NSJ120:NSK120"/>
    <mergeCell ref="NSO120:NSZ120"/>
    <mergeCell ref="NTB120:NTC120"/>
    <mergeCell ref="NTG120:NTR120"/>
    <mergeCell ref="NTT120:NTU120"/>
    <mergeCell ref="NQM120:NQX120"/>
    <mergeCell ref="NQZ120:NRA120"/>
    <mergeCell ref="NRE120:NRP120"/>
    <mergeCell ref="NRR120:NRS120"/>
    <mergeCell ref="NRW120:NSH120"/>
    <mergeCell ref="OCT120:OCU120"/>
    <mergeCell ref="OCY120:ODJ120"/>
    <mergeCell ref="ODL120:ODM120"/>
    <mergeCell ref="ODQ120:OEB120"/>
    <mergeCell ref="OED120:OEE120"/>
    <mergeCell ref="OAW120:OBH120"/>
    <mergeCell ref="OBJ120:OBK120"/>
    <mergeCell ref="OBO120:OBZ120"/>
    <mergeCell ref="OCB120:OCC120"/>
    <mergeCell ref="OCG120:OCR120"/>
    <mergeCell ref="NZH120:NZI120"/>
    <mergeCell ref="NZM120:NZX120"/>
    <mergeCell ref="NZZ120:OAA120"/>
    <mergeCell ref="OAE120:OAP120"/>
    <mergeCell ref="OAR120:OAS120"/>
    <mergeCell ref="NXK120:NXV120"/>
    <mergeCell ref="NXX120:NXY120"/>
    <mergeCell ref="NYC120:NYN120"/>
    <mergeCell ref="NYP120:NYQ120"/>
    <mergeCell ref="NYU120:NZF120"/>
    <mergeCell ref="OJR120:OJS120"/>
    <mergeCell ref="OJW120:OKH120"/>
    <mergeCell ref="OKJ120:OKK120"/>
    <mergeCell ref="OKO120:OKZ120"/>
    <mergeCell ref="OLB120:OLC120"/>
    <mergeCell ref="OHU120:OIF120"/>
    <mergeCell ref="OIH120:OII120"/>
    <mergeCell ref="OIM120:OIX120"/>
    <mergeCell ref="OIZ120:OJA120"/>
    <mergeCell ref="OJE120:OJP120"/>
    <mergeCell ref="OGF120:OGG120"/>
    <mergeCell ref="OGK120:OGV120"/>
    <mergeCell ref="OGX120:OGY120"/>
    <mergeCell ref="OHC120:OHN120"/>
    <mergeCell ref="OHP120:OHQ120"/>
    <mergeCell ref="OEI120:OET120"/>
    <mergeCell ref="OEV120:OEW120"/>
    <mergeCell ref="OFA120:OFL120"/>
    <mergeCell ref="OFN120:OFO120"/>
    <mergeCell ref="OFS120:OGD120"/>
    <mergeCell ref="OQP120:OQQ120"/>
    <mergeCell ref="OQU120:ORF120"/>
    <mergeCell ref="ORH120:ORI120"/>
    <mergeCell ref="ORM120:ORX120"/>
    <mergeCell ref="ORZ120:OSA120"/>
    <mergeCell ref="OOS120:OPD120"/>
    <mergeCell ref="OPF120:OPG120"/>
    <mergeCell ref="OPK120:OPV120"/>
    <mergeCell ref="OPX120:OPY120"/>
    <mergeCell ref="OQC120:OQN120"/>
    <mergeCell ref="OND120:ONE120"/>
    <mergeCell ref="ONI120:ONT120"/>
    <mergeCell ref="ONV120:ONW120"/>
    <mergeCell ref="OOA120:OOL120"/>
    <mergeCell ref="OON120:OOO120"/>
    <mergeCell ref="OLG120:OLR120"/>
    <mergeCell ref="OLT120:OLU120"/>
    <mergeCell ref="OLY120:OMJ120"/>
    <mergeCell ref="OML120:OMM120"/>
    <mergeCell ref="OMQ120:ONB120"/>
    <mergeCell ref="OXN120:OXO120"/>
    <mergeCell ref="OXS120:OYD120"/>
    <mergeCell ref="OYF120:OYG120"/>
    <mergeCell ref="OYK120:OYV120"/>
    <mergeCell ref="OYX120:OYY120"/>
    <mergeCell ref="OVQ120:OWB120"/>
    <mergeCell ref="OWD120:OWE120"/>
    <mergeCell ref="OWI120:OWT120"/>
    <mergeCell ref="OWV120:OWW120"/>
    <mergeCell ref="OXA120:OXL120"/>
    <mergeCell ref="OUB120:OUC120"/>
    <mergeCell ref="OUG120:OUR120"/>
    <mergeCell ref="OUT120:OUU120"/>
    <mergeCell ref="OUY120:OVJ120"/>
    <mergeCell ref="OVL120:OVM120"/>
    <mergeCell ref="OSE120:OSP120"/>
    <mergeCell ref="OSR120:OSS120"/>
    <mergeCell ref="OSW120:OTH120"/>
    <mergeCell ref="OTJ120:OTK120"/>
    <mergeCell ref="OTO120:OTZ120"/>
    <mergeCell ref="PEL120:PEM120"/>
    <mergeCell ref="PEQ120:PFB120"/>
    <mergeCell ref="PFD120:PFE120"/>
    <mergeCell ref="PFI120:PFT120"/>
    <mergeCell ref="PFV120:PFW120"/>
    <mergeCell ref="PCO120:PCZ120"/>
    <mergeCell ref="PDB120:PDC120"/>
    <mergeCell ref="PDG120:PDR120"/>
    <mergeCell ref="PDT120:PDU120"/>
    <mergeCell ref="PDY120:PEJ120"/>
    <mergeCell ref="PAZ120:PBA120"/>
    <mergeCell ref="PBE120:PBP120"/>
    <mergeCell ref="PBR120:PBS120"/>
    <mergeCell ref="PBW120:PCH120"/>
    <mergeCell ref="PCJ120:PCK120"/>
    <mergeCell ref="OZC120:OZN120"/>
    <mergeCell ref="OZP120:OZQ120"/>
    <mergeCell ref="OZU120:PAF120"/>
    <mergeCell ref="PAH120:PAI120"/>
    <mergeCell ref="PAM120:PAX120"/>
    <mergeCell ref="PLJ120:PLK120"/>
    <mergeCell ref="PLO120:PLZ120"/>
    <mergeCell ref="PMB120:PMC120"/>
    <mergeCell ref="PMG120:PMR120"/>
    <mergeCell ref="PMT120:PMU120"/>
    <mergeCell ref="PJM120:PJX120"/>
    <mergeCell ref="PJZ120:PKA120"/>
    <mergeCell ref="PKE120:PKP120"/>
    <mergeCell ref="PKR120:PKS120"/>
    <mergeCell ref="PKW120:PLH120"/>
    <mergeCell ref="PHX120:PHY120"/>
    <mergeCell ref="PIC120:PIN120"/>
    <mergeCell ref="PIP120:PIQ120"/>
    <mergeCell ref="PIU120:PJF120"/>
    <mergeCell ref="PJH120:PJI120"/>
    <mergeCell ref="PGA120:PGL120"/>
    <mergeCell ref="PGN120:PGO120"/>
    <mergeCell ref="PGS120:PHD120"/>
    <mergeCell ref="PHF120:PHG120"/>
    <mergeCell ref="PHK120:PHV120"/>
    <mergeCell ref="PSH120:PSI120"/>
    <mergeCell ref="PSM120:PSX120"/>
    <mergeCell ref="PSZ120:PTA120"/>
    <mergeCell ref="PTE120:PTP120"/>
    <mergeCell ref="PTR120:PTS120"/>
    <mergeCell ref="PQK120:PQV120"/>
    <mergeCell ref="PQX120:PQY120"/>
    <mergeCell ref="PRC120:PRN120"/>
    <mergeCell ref="PRP120:PRQ120"/>
    <mergeCell ref="PRU120:PSF120"/>
    <mergeCell ref="POV120:POW120"/>
    <mergeCell ref="PPA120:PPL120"/>
    <mergeCell ref="PPN120:PPO120"/>
    <mergeCell ref="PPS120:PQD120"/>
    <mergeCell ref="PQF120:PQG120"/>
    <mergeCell ref="PMY120:PNJ120"/>
    <mergeCell ref="PNL120:PNM120"/>
    <mergeCell ref="PNQ120:POB120"/>
    <mergeCell ref="POD120:POE120"/>
    <mergeCell ref="POI120:POT120"/>
    <mergeCell ref="PZF120:PZG120"/>
    <mergeCell ref="PZK120:PZV120"/>
    <mergeCell ref="PZX120:PZY120"/>
    <mergeCell ref="QAC120:QAN120"/>
    <mergeCell ref="QAP120:QAQ120"/>
    <mergeCell ref="PXI120:PXT120"/>
    <mergeCell ref="PXV120:PXW120"/>
    <mergeCell ref="PYA120:PYL120"/>
    <mergeCell ref="PYN120:PYO120"/>
    <mergeCell ref="PYS120:PZD120"/>
    <mergeCell ref="PVT120:PVU120"/>
    <mergeCell ref="PVY120:PWJ120"/>
    <mergeCell ref="PWL120:PWM120"/>
    <mergeCell ref="PWQ120:PXB120"/>
    <mergeCell ref="PXD120:PXE120"/>
    <mergeCell ref="PTW120:PUH120"/>
    <mergeCell ref="PUJ120:PUK120"/>
    <mergeCell ref="PUO120:PUZ120"/>
    <mergeCell ref="PVB120:PVC120"/>
    <mergeCell ref="PVG120:PVR120"/>
    <mergeCell ref="QGD120:QGE120"/>
    <mergeCell ref="QGI120:QGT120"/>
    <mergeCell ref="QGV120:QGW120"/>
    <mergeCell ref="QHA120:QHL120"/>
    <mergeCell ref="QHN120:QHO120"/>
    <mergeCell ref="QEG120:QER120"/>
    <mergeCell ref="QET120:QEU120"/>
    <mergeCell ref="QEY120:QFJ120"/>
    <mergeCell ref="QFL120:QFM120"/>
    <mergeCell ref="QFQ120:QGB120"/>
    <mergeCell ref="QCR120:QCS120"/>
    <mergeCell ref="QCW120:QDH120"/>
    <mergeCell ref="QDJ120:QDK120"/>
    <mergeCell ref="QDO120:QDZ120"/>
    <mergeCell ref="QEB120:QEC120"/>
    <mergeCell ref="QAU120:QBF120"/>
    <mergeCell ref="QBH120:QBI120"/>
    <mergeCell ref="QBM120:QBX120"/>
    <mergeCell ref="QBZ120:QCA120"/>
    <mergeCell ref="QCE120:QCP120"/>
    <mergeCell ref="QNB120:QNC120"/>
    <mergeCell ref="QNG120:QNR120"/>
    <mergeCell ref="QNT120:QNU120"/>
    <mergeCell ref="QNY120:QOJ120"/>
    <mergeCell ref="QOL120:QOM120"/>
    <mergeCell ref="QLE120:QLP120"/>
    <mergeCell ref="QLR120:QLS120"/>
    <mergeCell ref="QLW120:QMH120"/>
    <mergeCell ref="QMJ120:QMK120"/>
    <mergeCell ref="QMO120:QMZ120"/>
    <mergeCell ref="QJP120:QJQ120"/>
    <mergeCell ref="QJU120:QKF120"/>
    <mergeCell ref="QKH120:QKI120"/>
    <mergeCell ref="QKM120:QKX120"/>
    <mergeCell ref="QKZ120:QLA120"/>
    <mergeCell ref="QHS120:QID120"/>
    <mergeCell ref="QIF120:QIG120"/>
    <mergeCell ref="QIK120:QIV120"/>
    <mergeCell ref="QIX120:QIY120"/>
    <mergeCell ref="QJC120:QJN120"/>
    <mergeCell ref="QTZ120:QUA120"/>
    <mergeCell ref="QUE120:QUP120"/>
    <mergeCell ref="QUR120:QUS120"/>
    <mergeCell ref="QUW120:QVH120"/>
    <mergeCell ref="QVJ120:QVK120"/>
    <mergeCell ref="QSC120:QSN120"/>
    <mergeCell ref="QSP120:QSQ120"/>
    <mergeCell ref="QSU120:QTF120"/>
    <mergeCell ref="QTH120:QTI120"/>
    <mergeCell ref="QTM120:QTX120"/>
    <mergeCell ref="QQN120:QQO120"/>
    <mergeCell ref="QQS120:QRD120"/>
    <mergeCell ref="QRF120:QRG120"/>
    <mergeCell ref="QRK120:QRV120"/>
    <mergeCell ref="QRX120:QRY120"/>
    <mergeCell ref="QOQ120:QPB120"/>
    <mergeCell ref="QPD120:QPE120"/>
    <mergeCell ref="QPI120:QPT120"/>
    <mergeCell ref="QPV120:QPW120"/>
    <mergeCell ref="QQA120:QQL120"/>
    <mergeCell ref="RAX120:RAY120"/>
    <mergeCell ref="RBC120:RBN120"/>
    <mergeCell ref="RBP120:RBQ120"/>
    <mergeCell ref="RBU120:RCF120"/>
    <mergeCell ref="RCH120:RCI120"/>
    <mergeCell ref="QZA120:QZL120"/>
    <mergeCell ref="QZN120:QZO120"/>
    <mergeCell ref="QZS120:RAD120"/>
    <mergeCell ref="RAF120:RAG120"/>
    <mergeCell ref="RAK120:RAV120"/>
    <mergeCell ref="QXL120:QXM120"/>
    <mergeCell ref="QXQ120:QYB120"/>
    <mergeCell ref="QYD120:QYE120"/>
    <mergeCell ref="QYI120:QYT120"/>
    <mergeCell ref="QYV120:QYW120"/>
    <mergeCell ref="QVO120:QVZ120"/>
    <mergeCell ref="QWB120:QWC120"/>
    <mergeCell ref="QWG120:QWR120"/>
    <mergeCell ref="QWT120:QWU120"/>
    <mergeCell ref="QWY120:QXJ120"/>
    <mergeCell ref="RHV120:RHW120"/>
    <mergeCell ref="RIA120:RIL120"/>
    <mergeCell ref="RIN120:RIO120"/>
    <mergeCell ref="RIS120:RJD120"/>
    <mergeCell ref="RJF120:RJG120"/>
    <mergeCell ref="RFY120:RGJ120"/>
    <mergeCell ref="RGL120:RGM120"/>
    <mergeCell ref="RGQ120:RHB120"/>
    <mergeCell ref="RHD120:RHE120"/>
    <mergeCell ref="RHI120:RHT120"/>
    <mergeCell ref="REJ120:REK120"/>
    <mergeCell ref="REO120:REZ120"/>
    <mergeCell ref="RFB120:RFC120"/>
    <mergeCell ref="RFG120:RFR120"/>
    <mergeCell ref="RFT120:RFU120"/>
    <mergeCell ref="RCM120:RCX120"/>
    <mergeCell ref="RCZ120:RDA120"/>
    <mergeCell ref="RDE120:RDP120"/>
    <mergeCell ref="RDR120:RDS120"/>
    <mergeCell ref="RDW120:REH120"/>
    <mergeCell ref="ROT120:ROU120"/>
    <mergeCell ref="ROY120:RPJ120"/>
    <mergeCell ref="RPL120:RPM120"/>
    <mergeCell ref="RPQ120:RQB120"/>
    <mergeCell ref="RQD120:RQE120"/>
    <mergeCell ref="RMW120:RNH120"/>
    <mergeCell ref="RNJ120:RNK120"/>
    <mergeCell ref="RNO120:RNZ120"/>
    <mergeCell ref="ROB120:ROC120"/>
    <mergeCell ref="ROG120:ROR120"/>
    <mergeCell ref="RLH120:RLI120"/>
    <mergeCell ref="RLM120:RLX120"/>
    <mergeCell ref="RLZ120:RMA120"/>
    <mergeCell ref="RME120:RMP120"/>
    <mergeCell ref="RMR120:RMS120"/>
    <mergeCell ref="RJK120:RJV120"/>
    <mergeCell ref="RJX120:RJY120"/>
    <mergeCell ref="RKC120:RKN120"/>
    <mergeCell ref="RKP120:RKQ120"/>
    <mergeCell ref="RKU120:RLF120"/>
    <mergeCell ref="RVR120:RVS120"/>
    <mergeCell ref="RVW120:RWH120"/>
    <mergeCell ref="RWJ120:RWK120"/>
    <mergeCell ref="RWO120:RWZ120"/>
    <mergeCell ref="RXB120:RXC120"/>
    <mergeCell ref="RTU120:RUF120"/>
    <mergeCell ref="RUH120:RUI120"/>
    <mergeCell ref="RUM120:RUX120"/>
    <mergeCell ref="RUZ120:RVA120"/>
    <mergeCell ref="RVE120:RVP120"/>
    <mergeCell ref="RSF120:RSG120"/>
    <mergeCell ref="RSK120:RSV120"/>
    <mergeCell ref="RSX120:RSY120"/>
    <mergeCell ref="RTC120:RTN120"/>
    <mergeCell ref="RTP120:RTQ120"/>
    <mergeCell ref="RQI120:RQT120"/>
    <mergeCell ref="RQV120:RQW120"/>
    <mergeCell ref="RRA120:RRL120"/>
    <mergeCell ref="RRN120:RRO120"/>
    <mergeCell ref="RRS120:RSD120"/>
    <mergeCell ref="SCP120:SCQ120"/>
    <mergeCell ref="SCU120:SDF120"/>
    <mergeCell ref="SDH120:SDI120"/>
    <mergeCell ref="SDM120:SDX120"/>
    <mergeCell ref="SDZ120:SEA120"/>
    <mergeCell ref="SAS120:SBD120"/>
    <mergeCell ref="SBF120:SBG120"/>
    <mergeCell ref="SBK120:SBV120"/>
    <mergeCell ref="SBX120:SBY120"/>
    <mergeCell ref="SCC120:SCN120"/>
    <mergeCell ref="RZD120:RZE120"/>
    <mergeCell ref="RZI120:RZT120"/>
    <mergeCell ref="RZV120:RZW120"/>
    <mergeCell ref="SAA120:SAL120"/>
    <mergeCell ref="SAN120:SAO120"/>
    <mergeCell ref="RXG120:RXR120"/>
    <mergeCell ref="RXT120:RXU120"/>
    <mergeCell ref="RXY120:RYJ120"/>
    <mergeCell ref="RYL120:RYM120"/>
    <mergeCell ref="RYQ120:RZB120"/>
    <mergeCell ref="SJN120:SJO120"/>
    <mergeCell ref="SJS120:SKD120"/>
    <mergeCell ref="SKF120:SKG120"/>
    <mergeCell ref="SKK120:SKV120"/>
    <mergeCell ref="SKX120:SKY120"/>
    <mergeCell ref="SHQ120:SIB120"/>
    <mergeCell ref="SID120:SIE120"/>
    <mergeCell ref="SII120:SIT120"/>
    <mergeCell ref="SIV120:SIW120"/>
    <mergeCell ref="SJA120:SJL120"/>
    <mergeCell ref="SGB120:SGC120"/>
    <mergeCell ref="SGG120:SGR120"/>
    <mergeCell ref="SGT120:SGU120"/>
    <mergeCell ref="SGY120:SHJ120"/>
    <mergeCell ref="SHL120:SHM120"/>
    <mergeCell ref="SEE120:SEP120"/>
    <mergeCell ref="SER120:SES120"/>
    <mergeCell ref="SEW120:SFH120"/>
    <mergeCell ref="SFJ120:SFK120"/>
    <mergeCell ref="SFO120:SFZ120"/>
    <mergeCell ref="SQL120:SQM120"/>
    <mergeCell ref="SQQ120:SRB120"/>
    <mergeCell ref="SRD120:SRE120"/>
    <mergeCell ref="SRI120:SRT120"/>
    <mergeCell ref="SRV120:SRW120"/>
    <mergeCell ref="SOO120:SOZ120"/>
    <mergeCell ref="SPB120:SPC120"/>
    <mergeCell ref="SPG120:SPR120"/>
    <mergeCell ref="SPT120:SPU120"/>
    <mergeCell ref="SPY120:SQJ120"/>
    <mergeCell ref="SMZ120:SNA120"/>
    <mergeCell ref="SNE120:SNP120"/>
    <mergeCell ref="SNR120:SNS120"/>
    <mergeCell ref="SNW120:SOH120"/>
    <mergeCell ref="SOJ120:SOK120"/>
    <mergeCell ref="SLC120:SLN120"/>
    <mergeCell ref="SLP120:SLQ120"/>
    <mergeCell ref="SLU120:SMF120"/>
    <mergeCell ref="SMH120:SMI120"/>
    <mergeCell ref="SMM120:SMX120"/>
    <mergeCell ref="SXJ120:SXK120"/>
    <mergeCell ref="SXO120:SXZ120"/>
    <mergeCell ref="SYB120:SYC120"/>
    <mergeCell ref="SYG120:SYR120"/>
    <mergeCell ref="SYT120:SYU120"/>
    <mergeCell ref="SVM120:SVX120"/>
    <mergeCell ref="SVZ120:SWA120"/>
    <mergeCell ref="SWE120:SWP120"/>
    <mergeCell ref="SWR120:SWS120"/>
    <mergeCell ref="SWW120:SXH120"/>
    <mergeCell ref="STX120:STY120"/>
    <mergeCell ref="SUC120:SUN120"/>
    <mergeCell ref="SUP120:SUQ120"/>
    <mergeCell ref="SUU120:SVF120"/>
    <mergeCell ref="SVH120:SVI120"/>
    <mergeCell ref="SSA120:SSL120"/>
    <mergeCell ref="SSN120:SSO120"/>
    <mergeCell ref="SSS120:STD120"/>
    <mergeCell ref="STF120:STG120"/>
    <mergeCell ref="STK120:STV120"/>
    <mergeCell ref="TEH120:TEI120"/>
    <mergeCell ref="TEM120:TEX120"/>
    <mergeCell ref="TEZ120:TFA120"/>
    <mergeCell ref="TFE120:TFP120"/>
    <mergeCell ref="TFR120:TFS120"/>
    <mergeCell ref="TCK120:TCV120"/>
    <mergeCell ref="TCX120:TCY120"/>
    <mergeCell ref="TDC120:TDN120"/>
    <mergeCell ref="TDP120:TDQ120"/>
    <mergeCell ref="TDU120:TEF120"/>
    <mergeCell ref="TAV120:TAW120"/>
    <mergeCell ref="TBA120:TBL120"/>
    <mergeCell ref="TBN120:TBO120"/>
    <mergeCell ref="TBS120:TCD120"/>
    <mergeCell ref="TCF120:TCG120"/>
    <mergeCell ref="SYY120:SZJ120"/>
    <mergeCell ref="SZL120:SZM120"/>
    <mergeCell ref="SZQ120:TAB120"/>
    <mergeCell ref="TAD120:TAE120"/>
    <mergeCell ref="TAI120:TAT120"/>
    <mergeCell ref="TLF120:TLG120"/>
    <mergeCell ref="TLK120:TLV120"/>
    <mergeCell ref="TLX120:TLY120"/>
    <mergeCell ref="TMC120:TMN120"/>
    <mergeCell ref="TMP120:TMQ120"/>
    <mergeCell ref="TJI120:TJT120"/>
    <mergeCell ref="TJV120:TJW120"/>
    <mergeCell ref="TKA120:TKL120"/>
    <mergeCell ref="TKN120:TKO120"/>
    <mergeCell ref="TKS120:TLD120"/>
    <mergeCell ref="THT120:THU120"/>
    <mergeCell ref="THY120:TIJ120"/>
    <mergeCell ref="TIL120:TIM120"/>
    <mergeCell ref="TIQ120:TJB120"/>
    <mergeCell ref="TJD120:TJE120"/>
    <mergeCell ref="TFW120:TGH120"/>
    <mergeCell ref="TGJ120:TGK120"/>
    <mergeCell ref="TGO120:TGZ120"/>
    <mergeCell ref="THB120:THC120"/>
    <mergeCell ref="THG120:THR120"/>
    <mergeCell ref="TSD120:TSE120"/>
    <mergeCell ref="TSI120:TST120"/>
    <mergeCell ref="TSV120:TSW120"/>
    <mergeCell ref="TTA120:TTL120"/>
    <mergeCell ref="TTN120:TTO120"/>
    <mergeCell ref="TQG120:TQR120"/>
    <mergeCell ref="TQT120:TQU120"/>
    <mergeCell ref="TQY120:TRJ120"/>
    <mergeCell ref="TRL120:TRM120"/>
    <mergeCell ref="TRQ120:TSB120"/>
    <mergeCell ref="TOR120:TOS120"/>
    <mergeCell ref="TOW120:TPH120"/>
    <mergeCell ref="TPJ120:TPK120"/>
    <mergeCell ref="TPO120:TPZ120"/>
    <mergeCell ref="TQB120:TQC120"/>
    <mergeCell ref="TMU120:TNF120"/>
    <mergeCell ref="TNH120:TNI120"/>
    <mergeCell ref="TNM120:TNX120"/>
    <mergeCell ref="TNZ120:TOA120"/>
    <mergeCell ref="TOE120:TOP120"/>
    <mergeCell ref="TZB120:TZC120"/>
    <mergeCell ref="TZG120:TZR120"/>
    <mergeCell ref="TZT120:TZU120"/>
    <mergeCell ref="TZY120:UAJ120"/>
    <mergeCell ref="UAL120:UAM120"/>
    <mergeCell ref="TXE120:TXP120"/>
    <mergeCell ref="TXR120:TXS120"/>
    <mergeCell ref="TXW120:TYH120"/>
    <mergeCell ref="TYJ120:TYK120"/>
    <mergeCell ref="TYO120:TYZ120"/>
    <mergeCell ref="TVP120:TVQ120"/>
    <mergeCell ref="TVU120:TWF120"/>
    <mergeCell ref="TWH120:TWI120"/>
    <mergeCell ref="TWM120:TWX120"/>
    <mergeCell ref="TWZ120:TXA120"/>
    <mergeCell ref="TTS120:TUD120"/>
    <mergeCell ref="TUF120:TUG120"/>
    <mergeCell ref="TUK120:TUV120"/>
    <mergeCell ref="TUX120:TUY120"/>
    <mergeCell ref="TVC120:TVN120"/>
    <mergeCell ref="UFZ120:UGA120"/>
    <mergeCell ref="UGE120:UGP120"/>
    <mergeCell ref="UGR120:UGS120"/>
    <mergeCell ref="UGW120:UHH120"/>
    <mergeCell ref="UHJ120:UHK120"/>
    <mergeCell ref="UEC120:UEN120"/>
    <mergeCell ref="UEP120:UEQ120"/>
    <mergeCell ref="UEU120:UFF120"/>
    <mergeCell ref="UFH120:UFI120"/>
    <mergeCell ref="UFM120:UFX120"/>
    <mergeCell ref="UCN120:UCO120"/>
    <mergeCell ref="UCS120:UDD120"/>
    <mergeCell ref="UDF120:UDG120"/>
    <mergeCell ref="UDK120:UDV120"/>
    <mergeCell ref="UDX120:UDY120"/>
    <mergeCell ref="UAQ120:UBB120"/>
    <mergeCell ref="UBD120:UBE120"/>
    <mergeCell ref="UBI120:UBT120"/>
    <mergeCell ref="UBV120:UBW120"/>
    <mergeCell ref="UCA120:UCL120"/>
    <mergeCell ref="UMX120:UMY120"/>
    <mergeCell ref="UNC120:UNN120"/>
    <mergeCell ref="UNP120:UNQ120"/>
    <mergeCell ref="UNU120:UOF120"/>
    <mergeCell ref="UOH120:UOI120"/>
    <mergeCell ref="ULA120:ULL120"/>
    <mergeCell ref="ULN120:ULO120"/>
    <mergeCell ref="ULS120:UMD120"/>
    <mergeCell ref="UMF120:UMG120"/>
    <mergeCell ref="UMK120:UMV120"/>
    <mergeCell ref="UJL120:UJM120"/>
    <mergeCell ref="UJQ120:UKB120"/>
    <mergeCell ref="UKD120:UKE120"/>
    <mergeCell ref="UKI120:UKT120"/>
    <mergeCell ref="UKV120:UKW120"/>
    <mergeCell ref="UHO120:UHZ120"/>
    <mergeCell ref="UIB120:UIC120"/>
    <mergeCell ref="UIG120:UIR120"/>
    <mergeCell ref="UIT120:UIU120"/>
    <mergeCell ref="UIY120:UJJ120"/>
    <mergeCell ref="UTV120:UTW120"/>
    <mergeCell ref="UUA120:UUL120"/>
    <mergeCell ref="UUN120:UUO120"/>
    <mergeCell ref="UUS120:UVD120"/>
    <mergeCell ref="UVF120:UVG120"/>
    <mergeCell ref="URY120:USJ120"/>
    <mergeCell ref="USL120:USM120"/>
    <mergeCell ref="USQ120:UTB120"/>
    <mergeCell ref="UTD120:UTE120"/>
    <mergeCell ref="UTI120:UTT120"/>
    <mergeCell ref="UQJ120:UQK120"/>
    <mergeCell ref="UQO120:UQZ120"/>
    <mergeCell ref="URB120:URC120"/>
    <mergeCell ref="URG120:URR120"/>
    <mergeCell ref="URT120:URU120"/>
    <mergeCell ref="UOM120:UOX120"/>
    <mergeCell ref="UOZ120:UPA120"/>
    <mergeCell ref="UPE120:UPP120"/>
    <mergeCell ref="UPR120:UPS120"/>
    <mergeCell ref="UPW120:UQH120"/>
    <mergeCell ref="VAT120:VAU120"/>
    <mergeCell ref="VAY120:VBJ120"/>
    <mergeCell ref="VBL120:VBM120"/>
    <mergeCell ref="VBQ120:VCB120"/>
    <mergeCell ref="VCD120:VCE120"/>
    <mergeCell ref="UYW120:UZH120"/>
    <mergeCell ref="UZJ120:UZK120"/>
    <mergeCell ref="UZO120:UZZ120"/>
    <mergeCell ref="VAB120:VAC120"/>
    <mergeCell ref="VAG120:VAR120"/>
    <mergeCell ref="UXH120:UXI120"/>
    <mergeCell ref="UXM120:UXX120"/>
    <mergeCell ref="UXZ120:UYA120"/>
    <mergeCell ref="UYE120:UYP120"/>
    <mergeCell ref="UYR120:UYS120"/>
    <mergeCell ref="UVK120:UVV120"/>
    <mergeCell ref="UVX120:UVY120"/>
    <mergeCell ref="UWC120:UWN120"/>
    <mergeCell ref="UWP120:UWQ120"/>
    <mergeCell ref="UWU120:UXF120"/>
    <mergeCell ref="VHR120:VHS120"/>
    <mergeCell ref="VHW120:VIH120"/>
    <mergeCell ref="VIJ120:VIK120"/>
    <mergeCell ref="VIO120:VIZ120"/>
    <mergeCell ref="VJB120:VJC120"/>
    <mergeCell ref="VFU120:VGF120"/>
    <mergeCell ref="VGH120:VGI120"/>
    <mergeCell ref="VGM120:VGX120"/>
    <mergeCell ref="VGZ120:VHA120"/>
    <mergeCell ref="VHE120:VHP120"/>
    <mergeCell ref="VEF120:VEG120"/>
    <mergeCell ref="VEK120:VEV120"/>
    <mergeCell ref="VEX120:VEY120"/>
    <mergeCell ref="VFC120:VFN120"/>
    <mergeCell ref="VFP120:VFQ120"/>
    <mergeCell ref="VCI120:VCT120"/>
    <mergeCell ref="VCV120:VCW120"/>
    <mergeCell ref="VDA120:VDL120"/>
    <mergeCell ref="VDN120:VDO120"/>
    <mergeCell ref="VDS120:VED120"/>
    <mergeCell ref="VOP120:VOQ120"/>
    <mergeCell ref="VOU120:VPF120"/>
    <mergeCell ref="VPH120:VPI120"/>
    <mergeCell ref="VPM120:VPX120"/>
    <mergeCell ref="VPZ120:VQA120"/>
    <mergeCell ref="VMS120:VND120"/>
    <mergeCell ref="VNF120:VNG120"/>
    <mergeCell ref="VNK120:VNV120"/>
    <mergeCell ref="VNX120:VNY120"/>
    <mergeCell ref="VOC120:VON120"/>
    <mergeCell ref="VLD120:VLE120"/>
    <mergeCell ref="VLI120:VLT120"/>
    <mergeCell ref="VLV120:VLW120"/>
    <mergeCell ref="VMA120:VML120"/>
    <mergeCell ref="VMN120:VMO120"/>
    <mergeCell ref="VJG120:VJR120"/>
    <mergeCell ref="VJT120:VJU120"/>
    <mergeCell ref="VJY120:VKJ120"/>
    <mergeCell ref="VKL120:VKM120"/>
    <mergeCell ref="VKQ120:VLB120"/>
    <mergeCell ref="VVN120:VVO120"/>
    <mergeCell ref="VVS120:VWD120"/>
    <mergeCell ref="VWF120:VWG120"/>
    <mergeCell ref="VWK120:VWV120"/>
    <mergeCell ref="VWX120:VWY120"/>
    <mergeCell ref="VTQ120:VUB120"/>
    <mergeCell ref="VUD120:VUE120"/>
    <mergeCell ref="VUI120:VUT120"/>
    <mergeCell ref="VUV120:VUW120"/>
    <mergeCell ref="VVA120:VVL120"/>
    <mergeCell ref="VSB120:VSC120"/>
    <mergeCell ref="VSG120:VSR120"/>
    <mergeCell ref="VST120:VSU120"/>
    <mergeCell ref="VSY120:VTJ120"/>
    <mergeCell ref="VTL120:VTM120"/>
    <mergeCell ref="VQE120:VQP120"/>
    <mergeCell ref="VQR120:VQS120"/>
    <mergeCell ref="VQW120:VRH120"/>
    <mergeCell ref="VRJ120:VRK120"/>
    <mergeCell ref="VRO120:VRZ120"/>
    <mergeCell ref="WCL120:WCM120"/>
    <mergeCell ref="WCQ120:WDB120"/>
    <mergeCell ref="WDD120:WDE120"/>
    <mergeCell ref="WDI120:WDT120"/>
    <mergeCell ref="WDV120:WDW120"/>
    <mergeCell ref="WAO120:WAZ120"/>
    <mergeCell ref="WBB120:WBC120"/>
    <mergeCell ref="WBG120:WBR120"/>
    <mergeCell ref="WBT120:WBU120"/>
    <mergeCell ref="WBY120:WCJ120"/>
    <mergeCell ref="VYZ120:VZA120"/>
    <mergeCell ref="VZE120:VZP120"/>
    <mergeCell ref="VZR120:VZS120"/>
    <mergeCell ref="VZW120:WAH120"/>
    <mergeCell ref="WAJ120:WAK120"/>
    <mergeCell ref="VXC120:VXN120"/>
    <mergeCell ref="VXP120:VXQ120"/>
    <mergeCell ref="VXU120:VYF120"/>
    <mergeCell ref="VYH120:VYI120"/>
    <mergeCell ref="VYM120:VYX120"/>
    <mergeCell ref="WJJ120:WJK120"/>
    <mergeCell ref="WJO120:WJZ120"/>
    <mergeCell ref="WKB120:WKC120"/>
    <mergeCell ref="WKG120:WKR120"/>
    <mergeCell ref="WKT120:WKU120"/>
    <mergeCell ref="WHM120:WHX120"/>
    <mergeCell ref="WHZ120:WIA120"/>
    <mergeCell ref="WIE120:WIP120"/>
    <mergeCell ref="WIR120:WIS120"/>
    <mergeCell ref="WIW120:WJH120"/>
    <mergeCell ref="WFX120:WFY120"/>
    <mergeCell ref="WGC120:WGN120"/>
    <mergeCell ref="WGP120:WGQ120"/>
    <mergeCell ref="WGU120:WHF120"/>
    <mergeCell ref="WHH120:WHI120"/>
    <mergeCell ref="WEA120:WEL120"/>
    <mergeCell ref="WEN120:WEO120"/>
    <mergeCell ref="WES120:WFD120"/>
    <mergeCell ref="WFF120:WFG120"/>
    <mergeCell ref="WFK120:WFV120"/>
    <mergeCell ref="WQH120:WQI120"/>
    <mergeCell ref="WQM120:WQX120"/>
    <mergeCell ref="WQZ120:WRA120"/>
    <mergeCell ref="WRE120:WRP120"/>
    <mergeCell ref="WRR120:WRS120"/>
    <mergeCell ref="WOK120:WOV120"/>
    <mergeCell ref="WOX120:WOY120"/>
    <mergeCell ref="WPC120:WPN120"/>
    <mergeCell ref="WPP120:WPQ120"/>
    <mergeCell ref="WPU120:WQF120"/>
    <mergeCell ref="WMV120:WMW120"/>
    <mergeCell ref="WNA120:WNL120"/>
    <mergeCell ref="WNN120:WNO120"/>
    <mergeCell ref="WNS120:WOD120"/>
    <mergeCell ref="WOF120:WOG120"/>
    <mergeCell ref="WKY120:WLJ120"/>
    <mergeCell ref="WLL120:WLM120"/>
    <mergeCell ref="WLQ120:WMB120"/>
    <mergeCell ref="WMD120:WME120"/>
    <mergeCell ref="WMI120:WMT120"/>
    <mergeCell ref="WXX120:WXY120"/>
    <mergeCell ref="WYC120:WYN120"/>
    <mergeCell ref="WYP120:WYQ120"/>
    <mergeCell ref="WVI120:WVT120"/>
    <mergeCell ref="WVV120:WVW120"/>
    <mergeCell ref="WWA120:WWL120"/>
    <mergeCell ref="WWN120:WWO120"/>
    <mergeCell ref="WWS120:WXD120"/>
    <mergeCell ref="WTT120:WTU120"/>
    <mergeCell ref="WTY120:WUJ120"/>
    <mergeCell ref="WUL120:WUM120"/>
    <mergeCell ref="WUQ120:WVB120"/>
    <mergeCell ref="WVD120:WVE120"/>
    <mergeCell ref="WRW120:WSH120"/>
    <mergeCell ref="WSJ120:WSK120"/>
    <mergeCell ref="WSO120:WSZ120"/>
    <mergeCell ref="WTB120:WTC120"/>
    <mergeCell ref="WTG120:WTR120"/>
    <mergeCell ref="XED120:XEE120"/>
    <mergeCell ref="XEI120:XET120"/>
    <mergeCell ref="XEV120:XEW120"/>
    <mergeCell ref="XFA120:XFD120"/>
    <mergeCell ref="S179:AD179"/>
    <mergeCell ref="AF179:AG179"/>
    <mergeCell ref="AK179:AV179"/>
    <mergeCell ref="AX179:AY179"/>
    <mergeCell ref="BC179:BN179"/>
    <mergeCell ref="BP179:BQ179"/>
    <mergeCell ref="BU179:CF179"/>
    <mergeCell ref="CH179:CI179"/>
    <mergeCell ref="CM179:CX179"/>
    <mergeCell ref="CZ179:DA179"/>
    <mergeCell ref="DE179:DP179"/>
    <mergeCell ref="XCG120:XCR120"/>
    <mergeCell ref="XCT120:XCU120"/>
    <mergeCell ref="XCY120:XDJ120"/>
    <mergeCell ref="XDL120:XDM120"/>
    <mergeCell ref="XDQ120:XEB120"/>
    <mergeCell ref="XAR120:XAS120"/>
    <mergeCell ref="XAW120:XBH120"/>
    <mergeCell ref="XBJ120:XBK120"/>
    <mergeCell ref="XBO120:XBZ120"/>
    <mergeCell ref="XCB120:XCC120"/>
    <mergeCell ref="WYU120:WZF120"/>
    <mergeCell ref="WZH120:WZI120"/>
    <mergeCell ref="WZM120:WZX120"/>
    <mergeCell ref="WZZ120:XAA120"/>
    <mergeCell ref="XAE120:XAP120"/>
    <mergeCell ref="WXF120:WXG120"/>
    <mergeCell ref="WXK120:WXV120"/>
    <mergeCell ref="IS179:JD179"/>
    <mergeCell ref="JF179:JG179"/>
    <mergeCell ref="JK179:JV179"/>
    <mergeCell ref="JX179:JY179"/>
    <mergeCell ref="KC179:KN179"/>
    <mergeCell ref="HD179:HE179"/>
    <mergeCell ref="HI179:HT179"/>
    <mergeCell ref="HV179:HW179"/>
    <mergeCell ref="IA179:IL179"/>
    <mergeCell ref="IN179:IO179"/>
    <mergeCell ref="FG179:FR179"/>
    <mergeCell ref="FT179:FU179"/>
    <mergeCell ref="FY179:GJ179"/>
    <mergeCell ref="GL179:GM179"/>
    <mergeCell ref="GQ179:HB179"/>
    <mergeCell ref="DR179:DS179"/>
    <mergeCell ref="DW179:EH179"/>
    <mergeCell ref="EJ179:EK179"/>
    <mergeCell ref="EO179:EZ179"/>
    <mergeCell ref="FB179:FC179"/>
    <mergeCell ref="PQ179:QB179"/>
    <mergeCell ref="QD179:QE179"/>
    <mergeCell ref="QI179:QT179"/>
    <mergeCell ref="QV179:QW179"/>
    <mergeCell ref="RA179:RL179"/>
    <mergeCell ref="OB179:OC179"/>
    <mergeCell ref="OG179:OR179"/>
    <mergeCell ref="OT179:OU179"/>
    <mergeCell ref="OY179:PJ179"/>
    <mergeCell ref="PL179:PM179"/>
    <mergeCell ref="ME179:MP179"/>
    <mergeCell ref="MR179:MS179"/>
    <mergeCell ref="MW179:NH179"/>
    <mergeCell ref="NJ179:NK179"/>
    <mergeCell ref="NO179:NZ179"/>
    <mergeCell ref="KP179:KQ179"/>
    <mergeCell ref="KU179:LF179"/>
    <mergeCell ref="LH179:LI179"/>
    <mergeCell ref="LM179:LX179"/>
    <mergeCell ref="LZ179:MA179"/>
    <mergeCell ref="WO179:WZ179"/>
    <mergeCell ref="XB179:XC179"/>
    <mergeCell ref="XG179:XR179"/>
    <mergeCell ref="XT179:XU179"/>
    <mergeCell ref="XY179:YJ179"/>
    <mergeCell ref="UZ179:VA179"/>
    <mergeCell ref="VE179:VP179"/>
    <mergeCell ref="VR179:VS179"/>
    <mergeCell ref="VW179:WH179"/>
    <mergeCell ref="WJ179:WK179"/>
    <mergeCell ref="TC179:TN179"/>
    <mergeCell ref="TP179:TQ179"/>
    <mergeCell ref="TU179:UF179"/>
    <mergeCell ref="UH179:UI179"/>
    <mergeCell ref="UM179:UX179"/>
    <mergeCell ref="RN179:RO179"/>
    <mergeCell ref="RS179:SD179"/>
    <mergeCell ref="SF179:SG179"/>
    <mergeCell ref="SK179:SV179"/>
    <mergeCell ref="SX179:SY179"/>
    <mergeCell ref="ADM179:ADX179"/>
    <mergeCell ref="ADZ179:AEA179"/>
    <mergeCell ref="AEE179:AEP179"/>
    <mergeCell ref="AER179:AES179"/>
    <mergeCell ref="AEW179:AFH179"/>
    <mergeCell ref="ABX179:ABY179"/>
    <mergeCell ref="ACC179:ACN179"/>
    <mergeCell ref="ACP179:ACQ179"/>
    <mergeCell ref="ACU179:ADF179"/>
    <mergeCell ref="ADH179:ADI179"/>
    <mergeCell ref="AAA179:AAL179"/>
    <mergeCell ref="AAN179:AAO179"/>
    <mergeCell ref="AAS179:ABD179"/>
    <mergeCell ref="ABF179:ABG179"/>
    <mergeCell ref="ABK179:ABV179"/>
    <mergeCell ref="YL179:YM179"/>
    <mergeCell ref="YQ179:ZB179"/>
    <mergeCell ref="ZD179:ZE179"/>
    <mergeCell ref="ZI179:ZT179"/>
    <mergeCell ref="ZV179:ZW179"/>
    <mergeCell ref="AKK179:AKV179"/>
    <mergeCell ref="AKX179:AKY179"/>
    <mergeCell ref="ALC179:ALN179"/>
    <mergeCell ref="ALP179:ALQ179"/>
    <mergeCell ref="ALU179:AMF179"/>
    <mergeCell ref="AIV179:AIW179"/>
    <mergeCell ref="AJA179:AJL179"/>
    <mergeCell ref="AJN179:AJO179"/>
    <mergeCell ref="AJS179:AKD179"/>
    <mergeCell ref="AKF179:AKG179"/>
    <mergeCell ref="AGY179:AHJ179"/>
    <mergeCell ref="AHL179:AHM179"/>
    <mergeCell ref="AHQ179:AIB179"/>
    <mergeCell ref="AID179:AIE179"/>
    <mergeCell ref="AII179:AIT179"/>
    <mergeCell ref="AFJ179:AFK179"/>
    <mergeCell ref="AFO179:AFZ179"/>
    <mergeCell ref="AGB179:AGC179"/>
    <mergeCell ref="AGG179:AGR179"/>
    <mergeCell ref="AGT179:AGU179"/>
    <mergeCell ref="ARI179:ART179"/>
    <mergeCell ref="ARV179:ARW179"/>
    <mergeCell ref="ASA179:ASL179"/>
    <mergeCell ref="ASN179:ASO179"/>
    <mergeCell ref="ASS179:ATD179"/>
    <mergeCell ref="APT179:APU179"/>
    <mergeCell ref="APY179:AQJ179"/>
    <mergeCell ref="AQL179:AQM179"/>
    <mergeCell ref="AQQ179:ARB179"/>
    <mergeCell ref="ARD179:ARE179"/>
    <mergeCell ref="ANW179:AOH179"/>
    <mergeCell ref="AOJ179:AOK179"/>
    <mergeCell ref="AOO179:AOZ179"/>
    <mergeCell ref="APB179:APC179"/>
    <mergeCell ref="APG179:APR179"/>
    <mergeCell ref="AMH179:AMI179"/>
    <mergeCell ref="AMM179:AMX179"/>
    <mergeCell ref="AMZ179:ANA179"/>
    <mergeCell ref="ANE179:ANP179"/>
    <mergeCell ref="ANR179:ANS179"/>
    <mergeCell ref="AYG179:AYR179"/>
    <mergeCell ref="AYT179:AYU179"/>
    <mergeCell ref="AYY179:AZJ179"/>
    <mergeCell ref="AZL179:AZM179"/>
    <mergeCell ref="AZQ179:BAB179"/>
    <mergeCell ref="AWR179:AWS179"/>
    <mergeCell ref="AWW179:AXH179"/>
    <mergeCell ref="AXJ179:AXK179"/>
    <mergeCell ref="AXO179:AXZ179"/>
    <mergeCell ref="AYB179:AYC179"/>
    <mergeCell ref="AUU179:AVF179"/>
    <mergeCell ref="AVH179:AVI179"/>
    <mergeCell ref="AVM179:AVX179"/>
    <mergeCell ref="AVZ179:AWA179"/>
    <mergeCell ref="AWE179:AWP179"/>
    <mergeCell ref="ATF179:ATG179"/>
    <mergeCell ref="ATK179:ATV179"/>
    <mergeCell ref="ATX179:ATY179"/>
    <mergeCell ref="AUC179:AUN179"/>
    <mergeCell ref="AUP179:AUQ179"/>
    <mergeCell ref="BFE179:BFP179"/>
    <mergeCell ref="BFR179:BFS179"/>
    <mergeCell ref="BFW179:BGH179"/>
    <mergeCell ref="BGJ179:BGK179"/>
    <mergeCell ref="BGO179:BGZ179"/>
    <mergeCell ref="BDP179:BDQ179"/>
    <mergeCell ref="BDU179:BEF179"/>
    <mergeCell ref="BEH179:BEI179"/>
    <mergeCell ref="BEM179:BEX179"/>
    <mergeCell ref="BEZ179:BFA179"/>
    <mergeCell ref="BBS179:BCD179"/>
    <mergeCell ref="BCF179:BCG179"/>
    <mergeCell ref="BCK179:BCV179"/>
    <mergeCell ref="BCX179:BCY179"/>
    <mergeCell ref="BDC179:BDN179"/>
    <mergeCell ref="BAD179:BAE179"/>
    <mergeCell ref="BAI179:BAT179"/>
    <mergeCell ref="BAV179:BAW179"/>
    <mergeCell ref="BBA179:BBL179"/>
    <mergeCell ref="BBN179:BBO179"/>
    <mergeCell ref="BMC179:BMN179"/>
    <mergeCell ref="BMP179:BMQ179"/>
    <mergeCell ref="BMU179:BNF179"/>
    <mergeCell ref="BNH179:BNI179"/>
    <mergeCell ref="BNM179:BNX179"/>
    <mergeCell ref="BKN179:BKO179"/>
    <mergeCell ref="BKS179:BLD179"/>
    <mergeCell ref="BLF179:BLG179"/>
    <mergeCell ref="BLK179:BLV179"/>
    <mergeCell ref="BLX179:BLY179"/>
    <mergeCell ref="BIQ179:BJB179"/>
    <mergeCell ref="BJD179:BJE179"/>
    <mergeCell ref="BJI179:BJT179"/>
    <mergeCell ref="BJV179:BJW179"/>
    <mergeCell ref="BKA179:BKL179"/>
    <mergeCell ref="BHB179:BHC179"/>
    <mergeCell ref="BHG179:BHR179"/>
    <mergeCell ref="BHT179:BHU179"/>
    <mergeCell ref="BHY179:BIJ179"/>
    <mergeCell ref="BIL179:BIM179"/>
    <mergeCell ref="BTA179:BTL179"/>
    <mergeCell ref="BTN179:BTO179"/>
    <mergeCell ref="BTS179:BUD179"/>
    <mergeCell ref="BUF179:BUG179"/>
    <mergeCell ref="BUK179:BUV179"/>
    <mergeCell ref="BRL179:BRM179"/>
    <mergeCell ref="BRQ179:BSB179"/>
    <mergeCell ref="BSD179:BSE179"/>
    <mergeCell ref="BSI179:BST179"/>
    <mergeCell ref="BSV179:BSW179"/>
    <mergeCell ref="BPO179:BPZ179"/>
    <mergeCell ref="BQB179:BQC179"/>
    <mergeCell ref="BQG179:BQR179"/>
    <mergeCell ref="BQT179:BQU179"/>
    <mergeCell ref="BQY179:BRJ179"/>
    <mergeCell ref="BNZ179:BOA179"/>
    <mergeCell ref="BOE179:BOP179"/>
    <mergeCell ref="BOR179:BOS179"/>
    <mergeCell ref="BOW179:BPH179"/>
    <mergeCell ref="BPJ179:BPK179"/>
    <mergeCell ref="BZY179:CAJ179"/>
    <mergeCell ref="CAL179:CAM179"/>
    <mergeCell ref="CAQ179:CBB179"/>
    <mergeCell ref="CBD179:CBE179"/>
    <mergeCell ref="CBI179:CBT179"/>
    <mergeCell ref="BYJ179:BYK179"/>
    <mergeCell ref="BYO179:BYZ179"/>
    <mergeCell ref="BZB179:BZC179"/>
    <mergeCell ref="BZG179:BZR179"/>
    <mergeCell ref="BZT179:BZU179"/>
    <mergeCell ref="BWM179:BWX179"/>
    <mergeCell ref="BWZ179:BXA179"/>
    <mergeCell ref="BXE179:BXP179"/>
    <mergeCell ref="BXR179:BXS179"/>
    <mergeCell ref="BXW179:BYH179"/>
    <mergeCell ref="BUX179:BUY179"/>
    <mergeCell ref="BVC179:BVN179"/>
    <mergeCell ref="BVP179:BVQ179"/>
    <mergeCell ref="BVU179:BWF179"/>
    <mergeCell ref="BWH179:BWI179"/>
    <mergeCell ref="CGW179:CHH179"/>
    <mergeCell ref="CHJ179:CHK179"/>
    <mergeCell ref="CHO179:CHZ179"/>
    <mergeCell ref="CIB179:CIC179"/>
    <mergeCell ref="CIG179:CIR179"/>
    <mergeCell ref="CFH179:CFI179"/>
    <mergeCell ref="CFM179:CFX179"/>
    <mergeCell ref="CFZ179:CGA179"/>
    <mergeCell ref="CGE179:CGP179"/>
    <mergeCell ref="CGR179:CGS179"/>
    <mergeCell ref="CDK179:CDV179"/>
    <mergeCell ref="CDX179:CDY179"/>
    <mergeCell ref="CEC179:CEN179"/>
    <mergeCell ref="CEP179:CEQ179"/>
    <mergeCell ref="CEU179:CFF179"/>
    <mergeCell ref="CBV179:CBW179"/>
    <mergeCell ref="CCA179:CCL179"/>
    <mergeCell ref="CCN179:CCO179"/>
    <mergeCell ref="CCS179:CDD179"/>
    <mergeCell ref="CDF179:CDG179"/>
    <mergeCell ref="CNU179:COF179"/>
    <mergeCell ref="COH179:COI179"/>
    <mergeCell ref="COM179:COX179"/>
    <mergeCell ref="COZ179:CPA179"/>
    <mergeCell ref="CPE179:CPP179"/>
    <mergeCell ref="CMF179:CMG179"/>
    <mergeCell ref="CMK179:CMV179"/>
    <mergeCell ref="CMX179:CMY179"/>
    <mergeCell ref="CNC179:CNN179"/>
    <mergeCell ref="CNP179:CNQ179"/>
    <mergeCell ref="CKI179:CKT179"/>
    <mergeCell ref="CKV179:CKW179"/>
    <mergeCell ref="CLA179:CLL179"/>
    <mergeCell ref="CLN179:CLO179"/>
    <mergeCell ref="CLS179:CMD179"/>
    <mergeCell ref="CIT179:CIU179"/>
    <mergeCell ref="CIY179:CJJ179"/>
    <mergeCell ref="CJL179:CJM179"/>
    <mergeCell ref="CJQ179:CKB179"/>
    <mergeCell ref="CKD179:CKE179"/>
    <mergeCell ref="CUS179:CVD179"/>
    <mergeCell ref="CVF179:CVG179"/>
    <mergeCell ref="CVK179:CVV179"/>
    <mergeCell ref="CVX179:CVY179"/>
    <mergeCell ref="CWC179:CWN179"/>
    <mergeCell ref="CTD179:CTE179"/>
    <mergeCell ref="CTI179:CTT179"/>
    <mergeCell ref="CTV179:CTW179"/>
    <mergeCell ref="CUA179:CUL179"/>
    <mergeCell ref="CUN179:CUO179"/>
    <mergeCell ref="CRG179:CRR179"/>
    <mergeCell ref="CRT179:CRU179"/>
    <mergeCell ref="CRY179:CSJ179"/>
    <mergeCell ref="CSL179:CSM179"/>
    <mergeCell ref="CSQ179:CTB179"/>
    <mergeCell ref="CPR179:CPS179"/>
    <mergeCell ref="CPW179:CQH179"/>
    <mergeCell ref="CQJ179:CQK179"/>
    <mergeCell ref="CQO179:CQZ179"/>
    <mergeCell ref="CRB179:CRC179"/>
    <mergeCell ref="DBQ179:DCB179"/>
    <mergeCell ref="DCD179:DCE179"/>
    <mergeCell ref="DCI179:DCT179"/>
    <mergeCell ref="DCV179:DCW179"/>
    <mergeCell ref="DDA179:DDL179"/>
    <mergeCell ref="DAB179:DAC179"/>
    <mergeCell ref="DAG179:DAR179"/>
    <mergeCell ref="DAT179:DAU179"/>
    <mergeCell ref="DAY179:DBJ179"/>
    <mergeCell ref="DBL179:DBM179"/>
    <mergeCell ref="CYE179:CYP179"/>
    <mergeCell ref="CYR179:CYS179"/>
    <mergeCell ref="CYW179:CZH179"/>
    <mergeCell ref="CZJ179:CZK179"/>
    <mergeCell ref="CZO179:CZZ179"/>
    <mergeCell ref="CWP179:CWQ179"/>
    <mergeCell ref="CWU179:CXF179"/>
    <mergeCell ref="CXH179:CXI179"/>
    <mergeCell ref="CXM179:CXX179"/>
    <mergeCell ref="CXZ179:CYA179"/>
    <mergeCell ref="DIO179:DIZ179"/>
    <mergeCell ref="DJB179:DJC179"/>
    <mergeCell ref="DJG179:DJR179"/>
    <mergeCell ref="DJT179:DJU179"/>
    <mergeCell ref="DJY179:DKJ179"/>
    <mergeCell ref="DGZ179:DHA179"/>
    <mergeCell ref="DHE179:DHP179"/>
    <mergeCell ref="DHR179:DHS179"/>
    <mergeCell ref="DHW179:DIH179"/>
    <mergeCell ref="DIJ179:DIK179"/>
    <mergeCell ref="DFC179:DFN179"/>
    <mergeCell ref="DFP179:DFQ179"/>
    <mergeCell ref="DFU179:DGF179"/>
    <mergeCell ref="DGH179:DGI179"/>
    <mergeCell ref="DGM179:DGX179"/>
    <mergeCell ref="DDN179:DDO179"/>
    <mergeCell ref="DDS179:DED179"/>
    <mergeCell ref="DEF179:DEG179"/>
    <mergeCell ref="DEK179:DEV179"/>
    <mergeCell ref="DEX179:DEY179"/>
    <mergeCell ref="DPM179:DPX179"/>
    <mergeCell ref="DPZ179:DQA179"/>
    <mergeCell ref="DQE179:DQP179"/>
    <mergeCell ref="DQR179:DQS179"/>
    <mergeCell ref="DQW179:DRH179"/>
    <mergeCell ref="DNX179:DNY179"/>
    <mergeCell ref="DOC179:DON179"/>
    <mergeCell ref="DOP179:DOQ179"/>
    <mergeCell ref="DOU179:DPF179"/>
    <mergeCell ref="DPH179:DPI179"/>
    <mergeCell ref="DMA179:DML179"/>
    <mergeCell ref="DMN179:DMO179"/>
    <mergeCell ref="DMS179:DND179"/>
    <mergeCell ref="DNF179:DNG179"/>
    <mergeCell ref="DNK179:DNV179"/>
    <mergeCell ref="DKL179:DKM179"/>
    <mergeCell ref="DKQ179:DLB179"/>
    <mergeCell ref="DLD179:DLE179"/>
    <mergeCell ref="DLI179:DLT179"/>
    <mergeCell ref="DLV179:DLW179"/>
    <mergeCell ref="DWK179:DWV179"/>
    <mergeCell ref="DWX179:DWY179"/>
    <mergeCell ref="DXC179:DXN179"/>
    <mergeCell ref="DXP179:DXQ179"/>
    <mergeCell ref="DXU179:DYF179"/>
    <mergeCell ref="DUV179:DUW179"/>
    <mergeCell ref="DVA179:DVL179"/>
    <mergeCell ref="DVN179:DVO179"/>
    <mergeCell ref="DVS179:DWD179"/>
    <mergeCell ref="DWF179:DWG179"/>
    <mergeCell ref="DSY179:DTJ179"/>
    <mergeCell ref="DTL179:DTM179"/>
    <mergeCell ref="DTQ179:DUB179"/>
    <mergeCell ref="DUD179:DUE179"/>
    <mergeCell ref="DUI179:DUT179"/>
    <mergeCell ref="DRJ179:DRK179"/>
    <mergeCell ref="DRO179:DRZ179"/>
    <mergeCell ref="DSB179:DSC179"/>
    <mergeCell ref="DSG179:DSR179"/>
    <mergeCell ref="DST179:DSU179"/>
    <mergeCell ref="EDI179:EDT179"/>
    <mergeCell ref="EDV179:EDW179"/>
    <mergeCell ref="EEA179:EEL179"/>
    <mergeCell ref="EEN179:EEO179"/>
    <mergeCell ref="EES179:EFD179"/>
    <mergeCell ref="EBT179:EBU179"/>
    <mergeCell ref="EBY179:ECJ179"/>
    <mergeCell ref="ECL179:ECM179"/>
    <mergeCell ref="ECQ179:EDB179"/>
    <mergeCell ref="EDD179:EDE179"/>
    <mergeCell ref="DZW179:EAH179"/>
    <mergeCell ref="EAJ179:EAK179"/>
    <mergeCell ref="EAO179:EAZ179"/>
    <mergeCell ref="EBB179:EBC179"/>
    <mergeCell ref="EBG179:EBR179"/>
    <mergeCell ref="DYH179:DYI179"/>
    <mergeCell ref="DYM179:DYX179"/>
    <mergeCell ref="DYZ179:DZA179"/>
    <mergeCell ref="DZE179:DZP179"/>
    <mergeCell ref="DZR179:DZS179"/>
    <mergeCell ref="EKG179:EKR179"/>
    <mergeCell ref="EKT179:EKU179"/>
    <mergeCell ref="EKY179:ELJ179"/>
    <mergeCell ref="ELL179:ELM179"/>
    <mergeCell ref="ELQ179:EMB179"/>
    <mergeCell ref="EIR179:EIS179"/>
    <mergeCell ref="EIW179:EJH179"/>
    <mergeCell ref="EJJ179:EJK179"/>
    <mergeCell ref="EJO179:EJZ179"/>
    <mergeCell ref="EKB179:EKC179"/>
    <mergeCell ref="EGU179:EHF179"/>
    <mergeCell ref="EHH179:EHI179"/>
    <mergeCell ref="EHM179:EHX179"/>
    <mergeCell ref="EHZ179:EIA179"/>
    <mergeCell ref="EIE179:EIP179"/>
    <mergeCell ref="EFF179:EFG179"/>
    <mergeCell ref="EFK179:EFV179"/>
    <mergeCell ref="EFX179:EFY179"/>
    <mergeCell ref="EGC179:EGN179"/>
    <mergeCell ref="EGP179:EGQ179"/>
    <mergeCell ref="ERE179:ERP179"/>
    <mergeCell ref="ERR179:ERS179"/>
    <mergeCell ref="ERW179:ESH179"/>
    <mergeCell ref="ESJ179:ESK179"/>
    <mergeCell ref="ESO179:ESZ179"/>
    <mergeCell ref="EPP179:EPQ179"/>
    <mergeCell ref="EPU179:EQF179"/>
    <mergeCell ref="EQH179:EQI179"/>
    <mergeCell ref="EQM179:EQX179"/>
    <mergeCell ref="EQZ179:ERA179"/>
    <mergeCell ref="ENS179:EOD179"/>
    <mergeCell ref="EOF179:EOG179"/>
    <mergeCell ref="EOK179:EOV179"/>
    <mergeCell ref="EOX179:EOY179"/>
    <mergeCell ref="EPC179:EPN179"/>
    <mergeCell ref="EMD179:EME179"/>
    <mergeCell ref="EMI179:EMT179"/>
    <mergeCell ref="EMV179:EMW179"/>
    <mergeCell ref="ENA179:ENL179"/>
    <mergeCell ref="ENN179:ENO179"/>
    <mergeCell ref="EYC179:EYN179"/>
    <mergeCell ref="EYP179:EYQ179"/>
    <mergeCell ref="EYU179:EZF179"/>
    <mergeCell ref="EZH179:EZI179"/>
    <mergeCell ref="EZM179:EZX179"/>
    <mergeCell ref="EWN179:EWO179"/>
    <mergeCell ref="EWS179:EXD179"/>
    <mergeCell ref="EXF179:EXG179"/>
    <mergeCell ref="EXK179:EXV179"/>
    <mergeCell ref="EXX179:EXY179"/>
    <mergeCell ref="EUQ179:EVB179"/>
    <mergeCell ref="EVD179:EVE179"/>
    <mergeCell ref="EVI179:EVT179"/>
    <mergeCell ref="EVV179:EVW179"/>
    <mergeCell ref="EWA179:EWL179"/>
    <mergeCell ref="ETB179:ETC179"/>
    <mergeCell ref="ETG179:ETR179"/>
    <mergeCell ref="ETT179:ETU179"/>
    <mergeCell ref="ETY179:EUJ179"/>
    <mergeCell ref="EUL179:EUM179"/>
    <mergeCell ref="FFA179:FFL179"/>
    <mergeCell ref="FFN179:FFO179"/>
    <mergeCell ref="FFS179:FGD179"/>
    <mergeCell ref="FGF179:FGG179"/>
    <mergeCell ref="FGK179:FGV179"/>
    <mergeCell ref="FDL179:FDM179"/>
    <mergeCell ref="FDQ179:FEB179"/>
    <mergeCell ref="FED179:FEE179"/>
    <mergeCell ref="FEI179:FET179"/>
    <mergeCell ref="FEV179:FEW179"/>
    <mergeCell ref="FBO179:FBZ179"/>
    <mergeCell ref="FCB179:FCC179"/>
    <mergeCell ref="FCG179:FCR179"/>
    <mergeCell ref="FCT179:FCU179"/>
    <mergeCell ref="FCY179:FDJ179"/>
    <mergeCell ref="EZZ179:FAA179"/>
    <mergeCell ref="FAE179:FAP179"/>
    <mergeCell ref="FAR179:FAS179"/>
    <mergeCell ref="FAW179:FBH179"/>
    <mergeCell ref="FBJ179:FBK179"/>
    <mergeCell ref="FLY179:FMJ179"/>
    <mergeCell ref="FML179:FMM179"/>
    <mergeCell ref="FMQ179:FNB179"/>
    <mergeCell ref="FND179:FNE179"/>
    <mergeCell ref="FNI179:FNT179"/>
    <mergeCell ref="FKJ179:FKK179"/>
    <mergeCell ref="FKO179:FKZ179"/>
    <mergeCell ref="FLB179:FLC179"/>
    <mergeCell ref="FLG179:FLR179"/>
    <mergeCell ref="FLT179:FLU179"/>
    <mergeCell ref="FIM179:FIX179"/>
    <mergeCell ref="FIZ179:FJA179"/>
    <mergeCell ref="FJE179:FJP179"/>
    <mergeCell ref="FJR179:FJS179"/>
    <mergeCell ref="FJW179:FKH179"/>
    <mergeCell ref="FGX179:FGY179"/>
    <mergeCell ref="FHC179:FHN179"/>
    <mergeCell ref="FHP179:FHQ179"/>
    <mergeCell ref="FHU179:FIF179"/>
    <mergeCell ref="FIH179:FII179"/>
    <mergeCell ref="FSW179:FTH179"/>
    <mergeCell ref="FTJ179:FTK179"/>
    <mergeCell ref="FTO179:FTZ179"/>
    <mergeCell ref="FUB179:FUC179"/>
    <mergeCell ref="FUG179:FUR179"/>
    <mergeCell ref="FRH179:FRI179"/>
    <mergeCell ref="FRM179:FRX179"/>
    <mergeCell ref="FRZ179:FSA179"/>
    <mergeCell ref="FSE179:FSP179"/>
    <mergeCell ref="FSR179:FSS179"/>
    <mergeCell ref="FPK179:FPV179"/>
    <mergeCell ref="FPX179:FPY179"/>
    <mergeCell ref="FQC179:FQN179"/>
    <mergeCell ref="FQP179:FQQ179"/>
    <mergeCell ref="FQU179:FRF179"/>
    <mergeCell ref="FNV179:FNW179"/>
    <mergeCell ref="FOA179:FOL179"/>
    <mergeCell ref="FON179:FOO179"/>
    <mergeCell ref="FOS179:FPD179"/>
    <mergeCell ref="FPF179:FPG179"/>
    <mergeCell ref="FZU179:GAF179"/>
    <mergeCell ref="GAH179:GAI179"/>
    <mergeCell ref="GAM179:GAX179"/>
    <mergeCell ref="GAZ179:GBA179"/>
    <mergeCell ref="GBE179:GBP179"/>
    <mergeCell ref="FYF179:FYG179"/>
    <mergeCell ref="FYK179:FYV179"/>
    <mergeCell ref="FYX179:FYY179"/>
    <mergeCell ref="FZC179:FZN179"/>
    <mergeCell ref="FZP179:FZQ179"/>
    <mergeCell ref="FWI179:FWT179"/>
    <mergeCell ref="FWV179:FWW179"/>
    <mergeCell ref="FXA179:FXL179"/>
    <mergeCell ref="FXN179:FXO179"/>
    <mergeCell ref="FXS179:FYD179"/>
    <mergeCell ref="FUT179:FUU179"/>
    <mergeCell ref="FUY179:FVJ179"/>
    <mergeCell ref="FVL179:FVM179"/>
    <mergeCell ref="FVQ179:FWB179"/>
    <mergeCell ref="FWD179:FWE179"/>
    <mergeCell ref="GGS179:GHD179"/>
    <mergeCell ref="GHF179:GHG179"/>
    <mergeCell ref="GHK179:GHV179"/>
    <mergeCell ref="GHX179:GHY179"/>
    <mergeCell ref="GIC179:GIN179"/>
    <mergeCell ref="GFD179:GFE179"/>
    <mergeCell ref="GFI179:GFT179"/>
    <mergeCell ref="GFV179:GFW179"/>
    <mergeCell ref="GGA179:GGL179"/>
    <mergeCell ref="GGN179:GGO179"/>
    <mergeCell ref="GDG179:GDR179"/>
    <mergeCell ref="GDT179:GDU179"/>
    <mergeCell ref="GDY179:GEJ179"/>
    <mergeCell ref="GEL179:GEM179"/>
    <mergeCell ref="GEQ179:GFB179"/>
    <mergeCell ref="GBR179:GBS179"/>
    <mergeCell ref="GBW179:GCH179"/>
    <mergeCell ref="GCJ179:GCK179"/>
    <mergeCell ref="GCO179:GCZ179"/>
    <mergeCell ref="GDB179:GDC179"/>
    <mergeCell ref="GNQ179:GOB179"/>
    <mergeCell ref="GOD179:GOE179"/>
    <mergeCell ref="GOI179:GOT179"/>
    <mergeCell ref="GOV179:GOW179"/>
    <mergeCell ref="GPA179:GPL179"/>
    <mergeCell ref="GMB179:GMC179"/>
    <mergeCell ref="GMG179:GMR179"/>
    <mergeCell ref="GMT179:GMU179"/>
    <mergeCell ref="GMY179:GNJ179"/>
    <mergeCell ref="GNL179:GNM179"/>
    <mergeCell ref="GKE179:GKP179"/>
    <mergeCell ref="GKR179:GKS179"/>
    <mergeCell ref="GKW179:GLH179"/>
    <mergeCell ref="GLJ179:GLK179"/>
    <mergeCell ref="GLO179:GLZ179"/>
    <mergeCell ref="GIP179:GIQ179"/>
    <mergeCell ref="GIU179:GJF179"/>
    <mergeCell ref="GJH179:GJI179"/>
    <mergeCell ref="GJM179:GJX179"/>
    <mergeCell ref="GJZ179:GKA179"/>
    <mergeCell ref="GUO179:GUZ179"/>
    <mergeCell ref="GVB179:GVC179"/>
    <mergeCell ref="GVG179:GVR179"/>
    <mergeCell ref="GVT179:GVU179"/>
    <mergeCell ref="GVY179:GWJ179"/>
    <mergeCell ref="GSZ179:GTA179"/>
    <mergeCell ref="GTE179:GTP179"/>
    <mergeCell ref="GTR179:GTS179"/>
    <mergeCell ref="GTW179:GUH179"/>
    <mergeCell ref="GUJ179:GUK179"/>
    <mergeCell ref="GRC179:GRN179"/>
    <mergeCell ref="GRP179:GRQ179"/>
    <mergeCell ref="GRU179:GSF179"/>
    <mergeCell ref="GSH179:GSI179"/>
    <mergeCell ref="GSM179:GSX179"/>
    <mergeCell ref="GPN179:GPO179"/>
    <mergeCell ref="GPS179:GQD179"/>
    <mergeCell ref="GQF179:GQG179"/>
    <mergeCell ref="GQK179:GQV179"/>
    <mergeCell ref="GQX179:GQY179"/>
    <mergeCell ref="HBM179:HBX179"/>
    <mergeCell ref="HBZ179:HCA179"/>
    <mergeCell ref="HCE179:HCP179"/>
    <mergeCell ref="HCR179:HCS179"/>
    <mergeCell ref="HCW179:HDH179"/>
    <mergeCell ref="GZX179:GZY179"/>
    <mergeCell ref="HAC179:HAN179"/>
    <mergeCell ref="HAP179:HAQ179"/>
    <mergeCell ref="HAU179:HBF179"/>
    <mergeCell ref="HBH179:HBI179"/>
    <mergeCell ref="GYA179:GYL179"/>
    <mergeCell ref="GYN179:GYO179"/>
    <mergeCell ref="GYS179:GZD179"/>
    <mergeCell ref="GZF179:GZG179"/>
    <mergeCell ref="GZK179:GZV179"/>
    <mergeCell ref="GWL179:GWM179"/>
    <mergeCell ref="GWQ179:GXB179"/>
    <mergeCell ref="GXD179:GXE179"/>
    <mergeCell ref="GXI179:GXT179"/>
    <mergeCell ref="GXV179:GXW179"/>
    <mergeCell ref="HIK179:HIV179"/>
    <mergeCell ref="HIX179:HIY179"/>
    <mergeCell ref="HJC179:HJN179"/>
    <mergeCell ref="HJP179:HJQ179"/>
    <mergeCell ref="HJU179:HKF179"/>
    <mergeCell ref="HGV179:HGW179"/>
    <mergeCell ref="HHA179:HHL179"/>
    <mergeCell ref="HHN179:HHO179"/>
    <mergeCell ref="HHS179:HID179"/>
    <mergeCell ref="HIF179:HIG179"/>
    <mergeCell ref="HEY179:HFJ179"/>
    <mergeCell ref="HFL179:HFM179"/>
    <mergeCell ref="HFQ179:HGB179"/>
    <mergeCell ref="HGD179:HGE179"/>
    <mergeCell ref="HGI179:HGT179"/>
    <mergeCell ref="HDJ179:HDK179"/>
    <mergeCell ref="HDO179:HDZ179"/>
    <mergeCell ref="HEB179:HEC179"/>
    <mergeCell ref="HEG179:HER179"/>
    <mergeCell ref="HET179:HEU179"/>
    <mergeCell ref="HPI179:HPT179"/>
    <mergeCell ref="HPV179:HPW179"/>
    <mergeCell ref="HQA179:HQL179"/>
    <mergeCell ref="HQN179:HQO179"/>
    <mergeCell ref="HQS179:HRD179"/>
    <mergeCell ref="HNT179:HNU179"/>
    <mergeCell ref="HNY179:HOJ179"/>
    <mergeCell ref="HOL179:HOM179"/>
    <mergeCell ref="HOQ179:HPB179"/>
    <mergeCell ref="HPD179:HPE179"/>
    <mergeCell ref="HLW179:HMH179"/>
    <mergeCell ref="HMJ179:HMK179"/>
    <mergeCell ref="HMO179:HMZ179"/>
    <mergeCell ref="HNB179:HNC179"/>
    <mergeCell ref="HNG179:HNR179"/>
    <mergeCell ref="HKH179:HKI179"/>
    <mergeCell ref="HKM179:HKX179"/>
    <mergeCell ref="HKZ179:HLA179"/>
    <mergeCell ref="HLE179:HLP179"/>
    <mergeCell ref="HLR179:HLS179"/>
    <mergeCell ref="HWG179:HWR179"/>
    <mergeCell ref="HWT179:HWU179"/>
    <mergeCell ref="HWY179:HXJ179"/>
    <mergeCell ref="HXL179:HXM179"/>
    <mergeCell ref="HXQ179:HYB179"/>
    <mergeCell ref="HUR179:HUS179"/>
    <mergeCell ref="HUW179:HVH179"/>
    <mergeCell ref="HVJ179:HVK179"/>
    <mergeCell ref="HVO179:HVZ179"/>
    <mergeCell ref="HWB179:HWC179"/>
    <mergeCell ref="HSU179:HTF179"/>
    <mergeCell ref="HTH179:HTI179"/>
    <mergeCell ref="HTM179:HTX179"/>
    <mergeCell ref="HTZ179:HUA179"/>
    <mergeCell ref="HUE179:HUP179"/>
    <mergeCell ref="HRF179:HRG179"/>
    <mergeCell ref="HRK179:HRV179"/>
    <mergeCell ref="HRX179:HRY179"/>
    <mergeCell ref="HSC179:HSN179"/>
    <mergeCell ref="HSP179:HSQ179"/>
    <mergeCell ref="IDE179:IDP179"/>
    <mergeCell ref="IDR179:IDS179"/>
    <mergeCell ref="IDW179:IEH179"/>
    <mergeCell ref="IEJ179:IEK179"/>
    <mergeCell ref="IEO179:IEZ179"/>
    <mergeCell ref="IBP179:IBQ179"/>
    <mergeCell ref="IBU179:ICF179"/>
    <mergeCell ref="ICH179:ICI179"/>
    <mergeCell ref="ICM179:ICX179"/>
    <mergeCell ref="ICZ179:IDA179"/>
    <mergeCell ref="HZS179:IAD179"/>
    <mergeCell ref="IAF179:IAG179"/>
    <mergeCell ref="IAK179:IAV179"/>
    <mergeCell ref="IAX179:IAY179"/>
    <mergeCell ref="IBC179:IBN179"/>
    <mergeCell ref="HYD179:HYE179"/>
    <mergeCell ref="HYI179:HYT179"/>
    <mergeCell ref="HYV179:HYW179"/>
    <mergeCell ref="HZA179:HZL179"/>
    <mergeCell ref="HZN179:HZO179"/>
    <mergeCell ref="IKC179:IKN179"/>
    <mergeCell ref="IKP179:IKQ179"/>
    <mergeCell ref="IKU179:ILF179"/>
    <mergeCell ref="ILH179:ILI179"/>
    <mergeCell ref="ILM179:ILX179"/>
    <mergeCell ref="IIN179:IIO179"/>
    <mergeCell ref="IIS179:IJD179"/>
    <mergeCell ref="IJF179:IJG179"/>
    <mergeCell ref="IJK179:IJV179"/>
    <mergeCell ref="IJX179:IJY179"/>
    <mergeCell ref="IGQ179:IHB179"/>
    <mergeCell ref="IHD179:IHE179"/>
    <mergeCell ref="IHI179:IHT179"/>
    <mergeCell ref="IHV179:IHW179"/>
    <mergeCell ref="IIA179:IIL179"/>
    <mergeCell ref="IFB179:IFC179"/>
    <mergeCell ref="IFG179:IFR179"/>
    <mergeCell ref="IFT179:IFU179"/>
    <mergeCell ref="IFY179:IGJ179"/>
    <mergeCell ref="IGL179:IGM179"/>
    <mergeCell ref="IRA179:IRL179"/>
    <mergeCell ref="IRN179:IRO179"/>
    <mergeCell ref="IRS179:ISD179"/>
    <mergeCell ref="ISF179:ISG179"/>
    <mergeCell ref="ISK179:ISV179"/>
    <mergeCell ref="IPL179:IPM179"/>
    <mergeCell ref="IPQ179:IQB179"/>
    <mergeCell ref="IQD179:IQE179"/>
    <mergeCell ref="IQI179:IQT179"/>
    <mergeCell ref="IQV179:IQW179"/>
    <mergeCell ref="INO179:INZ179"/>
    <mergeCell ref="IOB179:IOC179"/>
    <mergeCell ref="IOG179:IOR179"/>
    <mergeCell ref="IOT179:IOU179"/>
    <mergeCell ref="IOY179:IPJ179"/>
    <mergeCell ref="ILZ179:IMA179"/>
    <mergeCell ref="IME179:IMP179"/>
    <mergeCell ref="IMR179:IMS179"/>
    <mergeCell ref="IMW179:INH179"/>
    <mergeCell ref="INJ179:INK179"/>
    <mergeCell ref="IXY179:IYJ179"/>
    <mergeCell ref="IYL179:IYM179"/>
    <mergeCell ref="IYQ179:IZB179"/>
    <mergeCell ref="IZD179:IZE179"/>
    <mergeCell ref="IZI179:IZT179"/>
    <mergeCell ref="IWJ179:IWK179"/>
    <mergeCell ref="IWO179:IWZ179"/>
    <mergeCell ref="IXB179:IXC179"/>
    <mergeCell ref="IXG179:IXR179"/>
    <mergeCell ref="IXT179:IXU179"/>
    <mergeCell ref="IUM179:IUX179"/>
    <mergeCell ref="IUZ179:IVA179"/>
    <mergeCell ref="IVE179:IVP179"/>
    <mergeCell ref="IVR179:IVS179"/>
    <mergeCell ref="IVW179:IWH179"/>
    <mergeCell ref="ISX179:ISY179"/>
    <mergeCell ref="ITC179:ITN179"/>
    <mergeCell ref="ITP179:ITQ179"/>
    <mergeCell ref="ITU179:IUF179"/>
    <mergeCell ref="IUH179:IUI179"/>
    <mergeCell ref="JEW179:JFH179"/>
    <mergeCell ref="JFJ179:JFK179"/>
    <mergeCell ref="JFO179:JFZ179"/>
    <mergeCell ref="JGB179:JGC179"/>
    <mergeCell ref="JGG179:JGR179"/>
    <mergeCell ref="JDH179:JDI179"/>
    <mergeCell ref="JDM179:JDX179"/>
    <mergeCell ref="JDZ179:JEA179"/>
    <mergeCell ref="JEE179:JEP179"/>
    <mergeCell ref="JER179:JES179"/>
    <mergeCell ref="JBK179:JBV179"/>
    <mergeCell ref="JBX179:JBY179"/>
    <mergeCell ref="JCC179:JCN179"/>
    <mergeCell ref="JCP179:JCQ179"/>
    <mergeCell ref="JCU179:JDF179"/>
    <mergeCell ref="IZV179:IZW179"/>
    <mergeCell ref="JAA179:JAL179"/>
    <mergeCell ref="JAN179:JAO179"/>
    <mergeCell ref="JAS179:JBD179"/>
    <mergeCell ref="JBF179:JBG179"/>
    <mergeCell ref="JLU179:JMF179"/>
    <mergeCell ref="JMH179:JMI179"/>
    <mergeCell ref="JMM179:JMX179"/>
    <mergeCell ref="JMZ179:JNA179"/>
    <mergeCell ref="JNE179:JNP179"/>
    <mergeCell ref="JKF179:JKG179"/>
    <mergeCell ref="JKK179:JKV179"/>
    <mergeCell ref="JKX179:JKY179"/>
    <mergeCell ref="JLC179:JLN179"/>
    <mergeCell ref="JLP179:JLQ179"/>
    <mergeCell ref="JII179:JIT179"/>
    <mergeCell ref="JIV179:JIW179"/>
    <mergeCell ref="JJA179:JJL179"/>
    <mergeCell ref="JJN179:JJO179"/>
    <mergeCell ref="JJS179:JKD179"/>
    <mergeCell ref="JGT179:JGU179"/>
    <mergeCell ref="JGY179:JHJ179"/>
    <mergeCell ref="JHL179:JHM179"/>
    <mergeCell ref="JHQ179:JIB179"/>
    <mergeCell ref="JID179:JIE179"/>
    <mergeCell ref="JSS179:JTD179"/>
    <mergeCell ref="JTF179:JTG179"/>
    <mergeCell ref="JTK179:JTV179"/>
    <mergeCell ref="JTX179:JTY179"/>
    <mergeCell ref="JUC179:JUN179"/>
    <mergeCell ref="JRD179:JRE179"/>
    <mergeCell ref="JRI179:JRT179"/>
    <mergeCell ref="JRV179:JRW179"/>
    <mergeCell ref="JSA179:JSL179"/>
    <mergeCell ref="JSN179:JSO179"/>
    <mergeCell ref="JPG179:JPR179"/>
    <mergeCell ref="JPT179:JPU179"/>
    <mergeCell ref="JPY179:JQJ179"/>
    <mergeCell ref="JQL179:JQM179"/>
    <mergeCell ref="JQQ179:JRB179"/>
    <mergeCell ref="JNR179:JNS179"/>
    <mergeCell ref="JNW179:JOH179"/>
    <mergeCell ref="JOJ179:JOK179"/>
    <mergeCell ref="JOO179:JOZ179"/>
    <mergeCell ref="JPB179:JPC179"/>
    <mergeCell ref="JZQ179:KAB179"/>
    <mergeCell ref="KAD179:KAE179"/>
    <mergeCell ref="KAI179:KAT179"/>
    <mergeCell ref="KAV179:KAW179"/>
    <mergeCell ref="KBA179:KBL179"/>
    <mergeCell ref="JYB179:JYC179"/>
    <mergeCell ref="JYG179:JYR179"/>
    <mergeCell ref="JYT179:JYU179"/>
    <mergeCell ref="JYY179:JZJ179"/>
    <mergeCell ref="JZL179:JZM179"/>
    <mergeCell ref="JWE179:JWP179"/>
    <mergeCell ref="JWR179:JWS179"/>
    <mergeCell ref="JWW179:JXH179"/>
    <mergeCell ref="JXJ179:JXK179"/>
    <mergeCell ref="JXO179:JXZ179"/>
    <mergeCell ref="JUP179:JUQ179"/>
    <mergeCell ref="JUU179:JVF179"/>
    <mergeCell ref="JVH179:JVI179"/>
    <mergeCell ref="JVM179:JVX179"/>
    <mergeCell ref="JVZ179:JWA179"/>
    <mergeCell ref="KGO179:KGZ179"/>
    <mergeCell ref="KHB179:KHC179"/>
    <mergeCell ref="KHG179:KHR179"/>
    <mergeCell ref="KHT179:KHU179"/>
    <mergeCell ref="KHY179:KIJ179"/>
    <mergeCell ref="KEZ179:KFA179"/>
    <mergeCell ref="KFE179:KFP179"/>
    <mergeCell ref="KFR179:KFS179"/>
    <mergeCell ref="KFW179:KGH179"/>
    <mergeCell ref="KGJ179:KGK179"/>
    <mergeCell ref="KDC179:KDN179"/>
    <mergeCell ref="KDP179:KDQ179"/>
    <mergeCell ref="KDU179:KEF179"/>
    <mergeCell ref="KEH179:KEI179"/>
    <mergeCell ref="KEM179:KEX179"/>
    <mergeCell ref="KBN179:KBO179"/>
    <mergeCell ref="KBS179:KCD179"/>
    <mergeCell ref="KCF179:KCG179"/>
    <mergeCell ref="KCK179:KCV179"/>
    <mergeCell ref="KCX179:KCY179"/>
    <mergeCell ref="KNM179:KNX179"/>
    <mergeCell ref="KNZ179:KOA179"/>
    <mergeCell ref="KOE179:KOP179"/>
    <mergeCell ref="KOR179:KOS179"/>
    <mergeCell ref="KOW179:KPH179"/>
    <mergeCell ref="KLX179:KLY179"/>
    <mergeCell ref="KMC179:KMN179"/>
    <mergeCell ref="KMP179:KMQ179"/>
    <mergeCell ref="KMU179:KNF179"/>
    <mergeCell ref="KNH179:KNI179"/>
    <mergeCell ref="KKA179:KKL179"/>
    <mergeCell ref="KKN179:KKO179"/>
    <mergeCell ref="KKS179:KLD179"/>
    <mergeCell ref="KLF179:KLG179"/>
    <mergeCell ref="KLK179:KLV179"/>
    <mergeCell ref="KIL179:KIM179"/>
    <mergeCell ref="KIQ179:KJB179"/>
    <mergeCell ref="KJD179:KJE179"/>
    <mergeCell ref="KJI179:KJT179"/>
    <mergeCell ref="KJV179:KJW179"/>
    <mergeCell ref="KUK179:KUV179"/>
    <mergeCell ref="KUX179:KUY179"/>
    <mergeCell ref="KVC179:KVN179"/>
    <mergeCell ref="KVP179:KVQ179"/>
    <mergeCell ref="KVU179:KWF179"/>
    <mergeCell ref="KSV179:KSW179"/>
    <mergeCell ref="KTA179:KTL179"/>
    <mergeCell ref="KTN179:KTO179"/>
    <mergeCell ref="KTS179:KUD179"/>
    <mergeCell ref="KUF179:KUG179"/>
    <mergeCell ref="KQY179:KRJ179"/>
    <mergeCell ref="KRL179:KRM179"/>
    <mergeCell ref="KRQ179:KSB179"/>
    <mergeCell ref="KSD179:KSE179"/>
    <mergeCell ref="KSI179:KST179"/>
    <mergeCell ref="KPJ179:KPK179"/>
    <mergeCell ref="KPO179:KPZ179"/>
    <mergeCell ref="KQB179:KQC179"/>
    <mergeCell ref="KQG179:KQR179"/>
    <mergeCell ref="KQT179:KQU179"/>
    <mergeCell ref="LBI179:LBT179"/>
    <mergeCell ref="LBV179:LBW179"/>
    <mergeCell ref="LCA179:LCL179"/>
    <mergeCell ref="LCN179:LCO179"/>
    <mergeCell ref="LCS179:LDD179"/>
    <mergeCell ref="KZT179:KZU179"/>
    <mergeCell ref="KZY179:LAJ179"/>
    <mergeCell ref="LAL179:LAM179"/>
    <mergeCell ref="LAQ179:LBB179"/>
    <mergeCell ref="LBD179:LBE179"/>
    <mergeCell ref="KXW179:KYH179"/>
    <mergeCell ref="KYJ179:KYK179"/>
    <mergeCell ref="KYO179:KYZ179"/>
    <mergeCell ref="KZB179:KZC179"/>
    <mergeCell ref="KZG179:KZR179"/>
    <mergeCell ref="KWH179:KWI179"/>
    <mergeCell ref="KWM179:KWX179"/>
    <mergeCell ref="KWZ179:KXA179"/>
    <mergeCell ref="KXE179:KXP179"/>
    <mergeCell ref="KXR179:KXS179"/>
    <mergeCell ref="LIG179:LIR179"/>
    <mergeCell ref="LIT179:LIU179"/>
    <mergeCell ref="LIY179:LJJ179"/>
    <mergeCell ref="LJL179:LJM179"/>
    <mergeCell ref="LJQ179:LKB179"/>
    <mergeCell ref="LGR179:LGS179"/>
    <mergeCell ref="LGW179:LHH179"/>
    <mergeCell ref="LHJ179:LHK179"/>
    <mergeCell ref="LHO179:LHZ179"/>
    <mergeCell ref="LIB179:LIC179"/>
    <mergeCell ref="LEU179:LFF179"/>
    <mergeCell ref="LFH179:LFI179"/>
    <mergeCell ref="LFM179:LFX179"/>
    <mergeCell ref="LFZ179:LGA179"/>
    <mergeCell ref="LGE179:LGP179"/>
    <mergeCell ref="LDF179:LDG179"/>
    <mergeCell ref="LDK179:LDV179"/>
    <mergeCell ref="LDX179:LDY179"/>
    <mergeCell ref="LEC179:LEN179"/>
    <mergeCell ref="LEP179:LEQ179"/>
    <mergeCell ref="LPE179:LPP179"/>
    <mergeCell ref="LPR179:LPS179"/>
    <mergeCell ref="LPW179:LQH179"/>
    <mergeCell ref="LQJ179:LQK179"/>
    <mergeCell ref="LQO179:LQZ179"/>
    <mergeCell ref="LNP179:LNQ179"/>
    <mergeCell ref="LNU179:LOF179"/>
    <mergeCell ref="LOH179:LOI179"/>
    <mergeCell ref="LOM179:LOX179"/>
    <mergeCell ref="LOZ179:LPA179"/>
    <mergeCell ref="LLS179:LMD179"/>
    <mergeCell ref="LMF179:LMG179"/>
    <mergeCell ref="LMK179:LMV179"/>
    <mergeCell ref="LMX179:LMY179"/>
    <mergeCell ref="LNC179:LNN179"/>
    <mergeCell ref="LKD179:LKE179"/>
    <mergeCell ref="LKI179:LKT179"/>
    <mergeCell ref="LKV179:LKW179"/>
    <mergeCell ref="LLA179:LLL179"/>
    <mergeCell ref="LLN179:LLO179"/>
    <mergeCell ref="LWC179:LWN179"/>
    <mergeCell ref="LWP179:LWQ179"/>
    <mergeCell ref="LWU179:LXF179"/>
    <mergeCell ref="LXH179:LXI179"/>
    <mergeCell ref="LXM179:LXX179"/>
    <mergeCell ref="LUN179:LUO179"/>
    <mergeCell ref="LUS179:LVD179"/>
    <mergeCell ref="LVF179:LVG179"/>
    <mergeCell ref="LVK179:LVV179"/>
    <mergeCell ref="LVX179:LVY179"/>
    <mergeCell ref="LSQ179:LTB179"/>
    <mergeCell ref="LTD179:LTE179"/>
    <mergeCell ref="LTI179:LTT179"/>
    <mergeCell ref="LTV179:LTW179"/>
    <mergeCell ref="LUA179:LUL179"/>
    <mergeCell ref="LRB179:LRC179"/>
    <mergeCell ref="LRG179:LRR179"/>
    <mergeCell ref="LRT179:LRU179"/>
    <mergeCell ref="LRY179:LSJ179"/>
    <mergeCell ref="LSL179:LSM179"/>
    <mergeCell ref="MDA179:MDL179"/>
    <mergeCell ref="MDN179:MDO179"/>
    <mergeCell ref="MDS179:MED179"/>
    <mergeCell ref="MEF179:MEG179"/>
    <mergeCell ref="MEK179:MEV179"/>
    <mergeCell ref="MBL179:MBM179"/>
    <mergeCell ref="MBQ179:MCB179"/>
    <mergeCell ref="MCD179:MCE179"/>
    <mergeCell ref="MCI179:MCT179"/>
    <mergeCell ref="MCV179:MCW179"/>
    <mergeCell ref="LZO179:LZZ179"/>
    <mergeCell ref="MAB179:MAC179"/>
    <mergeCell ref="MAG179:MAR179"/>
    <mergeCell ref="MAT179:MAU179"/>
    <mergeCell ref="MAY179:MBJ179"/>
    <mergeCell ref="LXZ179:LYA179"/>
    <mergeCell ref="LYE179:LYP179"/>
    <mergeCell ref="LYR179:LYS179"/>
    <mergeCell ref="LYW179:LZH179"/>
    <mergeCell ref="LZJ179:LZK179"/>
    <mergeCell ref="MJY179:MKJ179"/>
    <mergeCell ref="MKL179:MKM179"/>
    <mergeCell ref="MKQ179:MLB179"/>
    <mergeCell ref="MLD179:MLE179"/>
    <mergeCell ref="MLI179:MLT179"/>
    <mergeCell ref="MIJ179:MIK179"/>
    <mergeCell ref="MIO179:MIZ179"/>
    <mergeCell ref="MJB179:MJC179"/>
    <mergeCell ref="MJG179:MJR179"/>
    <mergeCell ref="MJT179:MJU179"/>
    <mergeCell ref="MGM179:MGX179"/>
    <mergeCell ref="MGZ179:MHA179"/>
    <mergeCell ref="MHE179:MHP179"/>
    <mergeCell ref="MHR179:MHS179"/>
    <mergeCell ref="MHW179:MIH179"/>
    <mergeCell ref="MEX179:MEY179"/>
    <mergeCell ref="MFC179:MFN179"/>
    <mergeCell ref="MFP179:MFQ179"/>
    <mergeCell ref="MFU179:MGF179"/>
    <mergeCell ref="MGH179:MGI179"/>
    <mergeCell ref="MQW179:MRH179"/>
    <mergeCell ref="MRJ179:MRK179"/>
    <mergeCell ref="MRO179:MRZ179"/>
    <mergeCell ref="MSB179:MSC179"/>
    <mergeCell ref="MSG179:MSR179"/>
    <mergeCell ref="MPH179:MPI179"/>
    <mergeCell ref="MPM179:MPX179"/>
    <mergeCell ref="MPZ179:MQA179"/>
    <mergeCell ref="MQE179:MQP179"/>
    <mergeCell ref="MQR179:MQS179"/>
    <mergeCell ref="MNK179:MNV179"/>
    <mergeCell ref="MNX179:MNY179"/>
    <mergeCell ref="MOC179:MON179"/>
    <mergeCell ref="MOP179:MOQ179"/>
    <mergeCell ref="MOU179:MPF179"/>
    <mergeCell ref="MLV179:MLW179"/>
    <mergeCell ref="MMA179:MML179"/>
    <mergeCell ref="MMN179:MMO179"/>
    <mergeCell ref="MMS179:MND179"/>
    <mergeCell ref="MNF179:MNG179"/>
    <mergeCell ref="MXU179:MYF179"/>
    <mergeCell ref="MYH179:MYI179"/>
    <mergeCell ref="MYM179:MYX179"/>
    <mergeCell ref="MYZ179:MZA179"/>
    <mergeCell ref="MZE179:MZP179"/>
    <mergeCell ref="MWF179:MWG179"/>
    <mergeCell ref="MWK179:MWV179"/>
    <mergeCell ref="MWX179:MWY179"/>
    <mergeCell ref="MXC179:MXN179"/>
    <mergeCell ref="MXP179:MXQ179"/>
    <mergeCell ref="MUI179:MUT179"/>
    <mergeCell ref="MUV179:MUW179"/>
    <mergeCell ref="MVA179:MVL179"/>
    <mergeCell ref="MVN179:MVO179"/>
    <mergeCell ref="MVS179:MWD179"/>
    <mergeCell ref="MST179:MSU179"/>
    <mergeCell ref="MSY179:MTJ179"/>
    <mergeCell ref="MTL179:MTM179"/>
    <mergeCell ref="MTQ179:MUB179"/>
    <mergeCell ref="MUD179:MUE179"/>
    <mergeCell ref="NES179:NFD179"/>
    <mergeCell ref="NFF179:NFG179"/>
    <mergeCell ref="NFK179:NFV179"/>
    <mergeCell ref="NFX179:NFY179"/>
    <mergeCell ref="NGC179:NGN179"/>
    <mergeCell ref="NDD179:NDE179"/>
    <mergeCell ref="NDI179:NDT179"/>
    <mergeCell ref="NDV179:NDW179"/>
    <mergeCell ref="NEA179:NEL179"/>
    <mergeCell ref="NEN179:NEO179"/>
    <mergeCell ref="NBG179:NBR179"/>
    <mergeCell ref="NBT179:NBU179"/>
    <mergeCell ref="NBY179:NCJ179"/>
    <mergeCell ref="NCL179:NCM179"/>
    <mergeCell ref="NCQ179:NDB179"/>
    <mergeCell ref="MZR179:MZS179"/>
    <mergeCell ref="MZW179:NAH179"/>
    <mergeCell ref="NAJ179:NAK179"/>
    <mergeCell ref="NAO179:NAZ179"/>
    <mergeCell ref="NBB179:NBC179"/>
    <mergeCell ref="NLQ179:NMB179"/>
    <mergeCell ref="NMD179:NME179"/>
    <mergeCell ref="NMI179:NMT179"/>
    <mergeCell ref="NMV179:NMW179"/>
    <mergeCell ref="NNA179:NNL179"/>
    <mergeCell ref="NKB179:NKC179"/>
    <mergeCell ref="NKG179:NKR179"/>
    <mergeCell ref="NKT179:NKU179"/>
    <mergeCell ref="NKY179:NLJ179"/>
    <mergeCell ref="NLL179:NLM179"/>
    <mergeCell ref="NIE179:NIP179"/>
    <mergeCell ref="NIR179:NIS179"/>
    <mergeCell ref="NIW179:NJH179"/>
    <mergeCell ref="NJJ179:NJK179"/>
    <mergeCell ref="NJO179:NJZ179"/>
    <mergeCell ref="NGP179:NGQ179"/>
    <mergeCell ref="NGU179:NHF179"/>
    <mergeCell ref="NHH179:NHI179"/>
    <mergeCell ref="NHM179:NHX179"/>
    <mergeCell ref="NHZ179:NIA179"/>
    <mergeCell ref="NSO179:NSZ179"/>
    <mergeCell ref="NTB179:NTC179"/>
    <mergeCell ref="NTG179:NTR179"/>
    <mergeCell ref="NTT179:NTU179"/>
    <mergeCell ref="NTY179:NUJ179"/>
    <mergeCell ref="NQZ179:NRA179"/>
    <mergeCell ref="NRE179:NRP179"/>
    <mergeCell ref="NRR179:NRS179"/>
    <mergeCell ref="NRW179:NSH179"/>
    <mergeCell ref="NSJ179:NSK179"/>
    <mergeCell ref="NPC179:NPN179"/>
    <mergeCell ref="NPP179:NPQ179"/>
    <mergeCell ref="NPU179:NQF179"/>
    <mergeCell ref="NQH179:NQI179"/>
    <mergeCell ref="NQM179:NQX179"/>
    <mergeCell ref="NNN179:NNO179"/>
    <mergeCell ref="NNS179:NOD179"/>
    <mergeCell ref="NOF179:NOG179"/>
    <mergeCell ref="NOK179:NOV179"/>
    <mergeCell ref="NOX179:NOY179"/>
    <mergeCell ref="NZM179:NZX179"/>
    <mergeCell ref="NZZ179:OAA179"/>
    <mergeCell ref="OAE179:OAP179"/>
    <mergeCell ref="OAR179:OAS179"/>
    <mergeCell ref="OAW179:OBH179"/>
    <mergeCell ref="NXX179:NXY179"/>
    <mergeCell ref="NYC179:NYN179"/>
    <mergeCell ref="NYP179:NYQ179"/>
    <mergeCell ref="NYU179:NZF179"/>
    <mergeCell ref="NZH179:NZI179"/>
    <mergeCell ref="NWA179:NWL179"/>
    <mergeCell ref="NWN179:NWO179"/>
    <mergeCell ref="NWS179:NXD179"/>
    <mergeCell ref="NXF179:NXG179"/>
    <mergeCell ref="NXK179:NXV179"/>
    <mergeCell ref="NUL179:NUM179"/>
    <mergeCell ref="NUQ179:NVB179"/>
    <mergeCell ref="NVD179:NVE179"/>
    <mergeCell ref="NVI179:NVT179"/>
    <mergeCell ref="NVV179:NVW179"/>
    <mergeCell ref="OGK179:OGV179"/>
    <mergeCell ref="OGX179:OGY179"/>
    <mergeCell ref="OHC179:OHN179"/>
    <mergeCell ref="OHP179:OHQ179"/>
    <mergeCell ref="OHU179:OIF179"/>
    <mergeCell ref="OEV179:OEW179"/>
    <mergeCell ref="OFA179:OFL179"/>
    <mergeCell ref="OFN179:OFO179"/>
    <mergeCell ref="OFS179:OGD179"/>
    <mergeCell ref="OGF179:OGG179"/>
    <mergeCell ref="OCY179:ODJ179"/>
    <mergeCell ref="ODL179:ODM179"/>
    <mergeCell ref="ODQ179:OEB179"/>
    <mergeCell ref="OED179:OEE179"/>
    <mergeCell ref="OEI179:OET179"/>
    <mergeCell ref="OBJ179:OBK179"/>
    <mergeCell ref="OBO179:OBZ179"/>
    <mergeCell ref="OCB179:OCC179"/>
    <mergeCell ref="OCG179:OCR179"/>
    <mergeCell ref="OCT179:OCU179"/>
    <mergeCell ref="ONI179:ONT179"/>
    <mergeCell ref="ONV179:ONW179"/>
    <mergeCell ref="OOA179:OOL179"/>
    <mergeCell ref="OON179:OOO179"/>
    <mergeCell ref="OOS179:OPD179"/>
    <mergeCell ref="OLT179:OLU179"/>
    <mergeCell ref="OLY179:OMJ179"/>
    <mergeCell ref="OML179:OMM179"/>
    <mergeCell ref="OMQ179:ONB179"/>
    <mergeCell ref="OND179:ONE179"/>
    <mergeCell ref="OJW179:OKH179"/>
    <mergeCell ref="OKJ179:OKK179"/>
    <mergeCell ref="OKO179:OKZ179"/>
    <mergeCell ref="OLB179:OLC179"/>
    <mergeCell ref="OLG179:OLR179"/>
    <mergeCell ref="OIH179:OII179"/>
    <mergeCell ref="OIM179:OIX179"/>
    <mergeCell ref="OIZ179:OJA179"/>
    <mergeCell ref="OJE179:OJP179"/>
    <mergeCell ref="OJR179:OJS179"/>
    <mergeCell ref="OUG179:OUR179"/>
    <mergeCell ref="OUT179:OUU179"/>
    <mergeCell ref="OUY179:OVJ179"/>
    <mergeCell ref="OVL179:OVM179"/>
    <mergeCell ref="OVQ179:OWB179"/>
    <mergeCell ref="OSR179:OSS179"/>
    <mergeCell ref="OSW179:OTH179"/>
    <mergeCell ref="OTJ179:OTK179"/>
    <mergeCell ref="OTO179:OTZ179"/>
    <mergeCell ref="OUB179:OUC179"/>
    <mergeCell ref="OQU179:ORF179"/>
    <mergeCell ref="ORH179:ORI179"/>
    <mergeCell ref="ORM179:ORX179"/>
    <mergeCell ref="ORZ179:OSA179"/>
    <mergeCell ref="OSE179:OSP179"/>
    <mergeCell ref="OPF179:OPG179"/>
    <mergeCell ref="OPK179:OPV179"/>
    <mergeCell ref="OPX179:OPY179"/>
    <mergeCell ref="OQC179:OQN179"/>
    <mergeCell ref="OQP179:OQQ179"/>
    <mergeCell ref="PBE179:PBP179"/>
    <mergeCell ref="PBR179:PBS179"/>
    <mergeCell ref="PBW179:PCH179"/>
    <mergeCell ref="PCJ179:PCK179"/>
    <mergeCell ref="PCO179:PCZ179"/>
    <mergeCell ref="OZP179:OZQ179"/>
    <mergeCell ref="OZU179:PAF179"/>
    <mergeCell ref="PAH179:PAI179"/>
    <mergeCell ref="PAM179:PAX179"/>
    <mergeCell ref="PAZ179:PBA179"/>
    <mergeCell ref="OXS179:OYD179"/>
    <mergeCell ref="OYF179:OYG179"/>
    <mergeCell ref="OYK179:OYV179"/>
    <mergeCell ref="OYX179:OYY179"/>
    <mergeCell ref="OZC179:OZN179"/>
    <mergeCell ref="OWD179:OWE179"/>
    <mergeCell ref="OWI179:OWT179"/>
    <mergeCell ref="OWV179:OWW179"/>
    <mergeCell ref="OXA179:OXL179"/>
    <mergeCell ref="OXN179:OXO179"/>
    <mergeCell ref="PIC179:PIN179"/>
    <mergeCell ref="PIP179:PIQ179"/>
    <mergeCell ref="PIU179:PJF179"/>
    <mergeCell ref="PJH179:PJI179"/>
    <mergeCell ref="PJM179:PJX179"/>
    <mergeCell ref="PGN179:PGO179"/>
    <mergeCell ref="PGS179:PHD179"/>
    <mergeCell ref="PHF179:PHG179"/>
    <mergeCell ref="PHK179:PHV179"/>
    <mergeCell ref="PHX179:PHY179"/>
    <mergeCell ref="PEQ179:PFB179"/>
    <mergeCell ref="PFD179:PFE179"/>
    <mergeCell ref="PFI179:PFT179"/>
    <mergeCell ref="PFV179:PFW179"/>
    <mergeCell ref="PGA179:PGL179"/>
    <mergeCell ref="PDB179:PDC179"/>
    <mergeCell ref="PDG179:PDR179"/>
    <mergeCell ref="PDT179:PDU179"/>
    <mergeCell ref="PDY179:PEJ179"/>
    <mergeCell ref="PEL179:PEM179"/>
    <mergeCell ref="PPA179:PPL179"/>
    <mergeCell ref="PPN179:PPO179"/>
    <mergeCell ref="PPS179:PQD179"/>
    <mergeCell ref="PQF179:PQG179"/>
    <mergeCell ref="PQK179:PQV179"/>
    <mergeCell ref="PNL179:PNM179"/>
    <mergeCell ref="PNQ179:POB179"/>
    <mergeCell ref="POD179:POE179"/>
    <mergeCell ref="POI179:POT179"/>
    <mergeCell ref="POV179:POW179"/>
    <mergeCell ref="PLO179:PLZ179"/>
    <mergeCell ref="PMB179:PMC179"/>
    <mergeCell ref="PMG179:PMR179"/>
    <mergeCell ref="PMT179:PMU179"/>
    <mergeCell ref="PMY179:PNJ179"/>
    <mergeCell ref="PJZ179:PKA179"/>
    <mergeCell ref="PKE179:PKP179"/>
    <mergeCell ref="PKR179:PKS179"/>
    <mergeCell ref="PKW179:PLH179"/>
    <mergeCell ref="PLJ179:PLK179"/>
    <mergeCell ref="PVY179:PWJ179"/>
    <mergeCell ref="PWL179:PWM179"/>
    <mergeCell ref="PWQ179:PXB179"/>
    <mergeCell ref="PXD179:PXE179"/>
    <mergeCell ref="PXI179:PXT179"/>
    <mergeCell ref="PUJ179:PUK179"/>
    <mergeCell ref="PUO179:PUZ179"/>
    <mergeCell ref="PVB179:PVC179"/>
    <mergeCell ref="PVG179:PVR179"/>
    <mergeCell ref="PVT179:PVU179"/>
    <mergeCell ref="PSM179:PSX179"/>
    <mergeCell ref="PSZ179:PTA179"/>
    <mergeCell ref="PTE179:PTP179"/>
    <mergeCell ref="PTR179:PTS179"/>
    <mergeCell ref="PTW179:PUH179"/>
    <mergeCell ref="PQX179:PQY179"/>
    <mergeCell ref="PRC179:PRN179"/>
    <mergeCell ref="PRP179:PRQ179"/>
    <mergeCell ref="PRU179:PSF179"/>
    <mergeCell ref="PSH179:PSI179"/>
    <mergeCell ref="QCW179:QDH179"/>
    <mergeCell ref="QDJ179:QDK179"/>
    <mergeCell ref="QDO179:QDZ179"/>
    <mergeCell ref="QEB179:QEC179"/>
    <mergeCell ref="QEG179:QER179"/>
    <mergeCell ref="QBH179:QBI179"/>
    <mergeCell ref="QBM179:QBX179"/>
    <mergeCell ref="QBZ179:QCA179"/>
    <mergeCell ref="QCE179:QCP179"/>
    <mergeCell ref="QCR179:QCS179"/>
    <mergeCell ref="PZK179:PZV179"/>
    <mergeCell ref="PZX179:PZY179"/>
    <mergeCell ref="QAC179:QAN179"/>
    <mergeCell ref="QAP179:QAQ179"/>
    <mergeCell ref="QAU179:QBF179"/>
    <mergeCell ref="PXV179:PXW179"/>
    <mergeCell ref="PYA179:PYL179"/>
    <mergeCell ref="PYN179:PYO179"/>
    <mergeCell ref="PYS179:PZD179"/>
    <mergeCell ref="PZF179:PZG179"/>
    <mergeCell ref="QJU179:QKF179"/>
    <mergeCell ref="QKH179:QKI179"/>
    <mergeCell ref="QKM179:QKX179"/>
    <mergeCell ref="QKZ179:QLA179"/>
    <mergeCell ref="QLE179:QLP179"/>
    <mergeCell ref="QIF179:QIG179"/>
    <mergeCell ref="QIK179:QIV179"/>
    <mergeCell ref="QIX179:QIY179"/>
    <mergeCell ref="QJC179:QJN179"/>
    <mergeCell ref="QJP179:QJQ179"/>
    <mergeCell ref="QGI179:QGT179"/>
    <mergeCell ref="QGV179:QGW179"/>
    <mergeCell ref="QHA179:QHL179"/>
    <mergeCell ref="QHN179:QHO179"/>
    <mergeCell ref="QHS179:QID179"/>
    <mergeCell ref="QET179:QEU179"/>
    <mergeCell ref="QEY179:QFJ179"/>
    <mergeCell ref="QFL179:QFM179"/>
    <mergeCell ref="QFQ179:QGB179"/>
    <mergeCell ref="QGD179:QGE179"/>
    <mergeCell ref="QQS179:QRD179"/>
    <mergeCell ref="QRF179:QRG179"/>
    <mergeCell ref="QRK179:QRV179"/>
    <mergeCell ref="QRX179:QRY179"/>
    <mergeCell ref="QSC179:QSN179"/>
    <mergeCell ref="QPD179:QPE179"/>
    <mergeCell ref="QPI179:QPT179"/>
    <mergeCell ref="QPV179:QPW179"/>
    <mergeCell ref="QQA179:QQL179"/>
    <mergeCell ref="QQN179:QQO179"/>
    <mergeCell ref="QNG179:QNR179"/>
    <mergeCell ref="QNT179:QNU179"/>
    <mergeCell ref="QNY179:QOJ179"/>
    <mergeCell ref="QOL179:QOM179"/>
    <mergeCell ref="QOQ179:QPB179"/>
    <mergeCell ref="QLR179:QLS179"/>
    <mergeCell ref="QLW179:QMH179"/>
    <mergeCell ref="QMJ179:QMK179"/>
    <mergeCell ref="QMO179:QMZ179"/>
    <mergeCell ref="QNB179:QNC179"/>
    <mergeCell ref="QXQ179:QYB179"/>
    <mergeCell ref="QYD179:QYE179"/>
    <mergeCell ref="QYI179:QYT179"/>
    <mergeCell ref="QYV179:QYW179"/>
    <mergeCell ref="QZA179:QZL179"/>
    <mergeCell ref="QWB179:QWC179"/>
    <mergeCell ref="QWG179:QWR179"/>
    <mergeCell ref="QWT179:QWU179"/>
    <mergeCell ref="QWY179:QXJ179"/>
    <mergeCell ref="QXL179:QXM179"/>
    <mergeCell ref="QUE179:QUP179"/>
    <mergeCell ref="QUR179:QUS179"/>
    <mergeCell ref="QUW179:QVH179"/>
    <mergeCell ref="QVJ179:QVK179"/>
    <mergeCell ref="QVO179:QVZ179"/>
    <mergeCell ref="QSP179:QSQ179"/>
    <mergeCell ref="QSU179:QTF179"/>
    <mergeCell ref="QTH179:QTI179"/>
    <mergeCell ref="QTM179:QTX179"/>
    <mergeCell ref="QTZ179:QUA179"/>
    <mergeCell ref="REO179:REZ179"/>
    <mergeCell ref="RFB179:RFC179"/>
    <mergeCell ref="RFG179:RFR179"/>
    <mergeCell ref="RFT179:RFU179"/>
    <mergeCell ref="RFY179:RGJ179"/>
    <mergeCell ref="RCZ179:RDA179"/>
    <mergeCell ref="RDE179:RDP179"/>
    <mergeCell ref="RDR179:RDS179"/>
    <mergeCell ref="RDW179:REH179"/>
    <mergeCell ref="REJ179:REK179"/>
    <mergeCell ref="RBC179:RBN179"/>
    <mergeCell ref="RBP179:RBQ179"/>
    <mergeCell ref="RBU179:RCF179"/>
    <mergeCell ref="RCH179:RCI179"/>
    <mergeCell ref="RCM179:RCX179"/>
    <mergeCell ref="QZN179:QZO179"/>
    <mergeCell ref="QZS179:RAD179"/>
    <mergeCell ref="RAF179:RAG179"/>
    <mergeCell ref="RAK179:RAV179"/>
    <mergeCell ref="RAX179:RAY179"/>
    <mergeCell ref="RLM179:RLX179"/>
    <mergeCell ref="RLZ179:RMA179"/>
    <mergeCell ref="RME179:RMP179"/>
    <mergeCell ref="RMR179:RMS179"/>
    <mergeCell ref="RMW179:RNH179"/>
    <mergeCell ref="RJX179:RJY179"/>
    <mergeCell ref="RKC179:RKN179"/>
    <mergeCell ref="RKP179:RKQ179"/>
    <mergeCell ref="RKU179:RLF179"/>
    <mergeCell ref="RLH179:RLI179"/>
    <mergeCell ref="RIA179:RIL179"/>
    <mergeCell ref="RIN179:RIO179"/>
    <mergeCell ref="RIS179:RJD179"/>
    <mergeCell ref="RJF179:RJG179"/>
    <mergeCell ref="RJK179:RJV179"/>
    <mergeCell ref="RGL179:RGM179"/>
    <mergeCell ref="RGQ179:RHB179"/>
    <mergeCell ref="RHD179:RHE179"/>
    <mergeCell ref="RHI179:RHT179"/>
    <mergeCell ref="RHV179:RHW179"/>
    <mergeCell ref="RSK179:RSV179"/>
    <mergeCell ref="RSX179:RSY179"/>
    <mergeCell ref="RTC179:RTN179"/>
    <mergeCell ref="RTP179:RTQ179"/>
    <mergeCell ref="RTU179:RUF179"/>
    <mergeCell ref="RQV179:RQW179"/>
    <mergeCell ref="RRA179:RRL179"/>
    <mergeCell ref="RRN179:RRO179"/>
    <mergeCell ref="RRS179:RSD179"/>
    <mergeCell ref="RSF179:RSG179"/>
    <mergeCell ref="ROY179:RPJ179"/>
    <mergeCell ref="RPL179:RPM179"/>
    <mergeCell ref="RPQ179:RQB179"/>
    <mergeCell ref="RQD179:RQE179"/>
    <mergeCell ref="RQI179:RQT179"/>
    <mergeCell ref="RNJ179:RNK179"/>
    <mergeCell ref="RNO179:RNZ179"/>
    <mergeCell ref="ROB179:ROC179"/>
    <mergeCell ref="ROG179:ROR179"/>
    <mergeCell ref="ROT179:ROU179"/>
    <mergeCell ref="RZI179:RZT179"/>
    <mergeCell ref="RZV179:RZW179"/>
    <mergeCell ref="SAA179:SAL179"/>
    <mergeCell ref="SAN179:SAO179"/>
    <mergeCell ref="SAS179:SBD179"/>
    <mergeCell ref="RXT179:RXU179"/>
    <mergeCell ref="RXY179:RYJ179"/>
    <mergeCell ref="RYL179:RYM179"/>
    <mergeCell ref="RYQ179:RZB179"/>
    <mergeCell ref="RZD179:RZE179"/>
    <mergeCell ref="RVW179:RWH179"/>
    <mergeCell ref="RWJ179:RWK179"/>
    <mergeCell ref="RWO179:RWZ179"/>
    <mergeCell ref="RXB179:RXC179"/>
    <mergeCell ref="RXG179:RXR179"/>
    <mergeCell ref="RUH179:RUI179"/>
    <mergeCell ref="RUM179:RUX179"/>
    <mergeCell ref="RUZ179:RVA179"/>
    <mergeCell ref="RVE179:RVP179"/>
    <mergeCell ref="RVR179:RVS179"/>
    <mergeCell ref="SGG179:SGR179"/>
    <mergeCell ref="SGT179:SGU179"/>
    <mergeCell ref="SGY179:SHJ179"/>
    <mergeCell ref="SHL179:SHM179"/>
    <mergeCell ref="SHQ179:SIB179"/>
    <mergeCell ref="SER179:SES179"/>
    <mergeCell ref="SEW179:SFH179"/>
    <mergeCell ref="SFJ179:SFK179"/>
    <mergeCell ref="SFO179:SFZ179"/>
    <mergeCell ref="SGB179:SGC179"/>
    <mergeCell ref="SCU179:SDF179"/>
    <mergeCell ref="SDH179:SDI179"/>
    <mergeCell ref="SDM179:SDX179"/>
    <mergeCell ref="SDZ179:SEA179"/>
    <mergeCell ref="SEE179:SEP179"/>
    <mergeCell ref="SBF179:SBG179"/>
    <mergeCell ref="SBK179:SBV179"/>
    <mergeCell ref="SBX179:SBY179"/>
    <mergeCell ref="SCC179:SCN179"/>
    <mergeCell ref="SCP179:SCQ179"/>
    <mergeCell ref="SNE179:SNP179"/>
    <mergeCell ref="SNR179:SNS179"/>
    <mergeCell ref="SNW179:SOH179"/>
    <mergeCell ref="SOJ179:SOK179"/>
    <mergeCell ref="SOO179:SOZ179"/>
    <mergeCell ref="SLP179:SLQ179"/>
    <mergeCell ref="SLU179:SMF179"/>
    <mergeCell ref="SMH179:SMI179"/>
    <mergeCell ref="SMM179:SMX179"/>
    <mergeCell ref="SMZ179:SNA179"/>
    <mergeCell ref="SJS179:SKD179"/>
    <mergeCell ref="SKF179:SKG179"/>
    <mergeCell ref="SKK179:SKV179"/>
    <mergeCell ref="SKX179:SKY179"/>
    <mergeCell ref="SLC179:SLN179"/>
    <mergeCell ref="SID179:SIE179"/>
    <mergeCell ref="SII179:SIT179"/>
    <mergeCell ref="SIV179:SIW179"/>
    <mergeCell ref="SJA179:SJL179"/>
    <mergeCell ref="SJN179:SJO179"/>
    <mergeCell ref="SUC179:SUN179"/>
    <mergeCell ref="SUP179:SUQ179"/>
    <mergeCell ref="SUU179:SVF179"/>
    <mergeCell ref="SVH179:SVI179"/>
    <mergeCell ref="SVM179:SVX179"/>
    <mergeCell ref="SSN179:SSO179"/>
    <mergeCell ref="SSS179:STD179"/>
    <mergeCell ref="STF179:STG179"/>
    <mergeCell ref="STK179:STV179"/>
    <mergeCell ref="STX179:STY179"/>
    <mergeCell ref="SQQ179:SRB179"/>
    <mergeCell ref="SRD179:SRE179"/>
    <mergeCell ref="SRI179:SRT179"/>
    <mergeCell ref="SRV179:SRW179"/>
    <mergeCell ref="SSA179:SSL179"/>
    <mergeCell ref="SPB179:SPC179"/>
    <mergeCell ref="SPG179:SPR179"/>
    <mergeCell ref="SPT179:SPU179"/>
    <mergeCell ref="SPY179:SQJ179"/>
    <mergeCell ref="SQL179:SQM179"/>
    <mergeCell ref="TBA179:TBL179"/>
    <mergeCell ref="TBN179:TBO179"/>
    <mergeCell ref="TBS179:TCD179"/>
    <mergeCell ref="TCF179:TCG179"/>
    <mergeCell ref="TCK179:TCV179"/>
    <mergeCell ref="SZL179:SZM179"/>
    <mergeCell ref="SZQ179:TAB179"/>
    <mergeCell ref="TAD179:TAE179"/>
    <mergeCell ref="TAI179:TAT179"/>
    <mergeCell ref="TAV179:TAW179"/>
    <mergeCell ref="SXO179:SXZ179"/>
    <mergeCell ref="SYB179:SYC179"/>
    <mergeCell ref="SYG179:SYR179"/>
    <mergeCell ref="SYT179:SYU179"/>
    <mergeCell ref="SYY179:SZJ179"/>
    <mergeCell ref="SVZ179:SWA179"/>
    <mergeCell ref="SWE179:SWP179"/>
    <mergeCell ref="SWR179:SWS179"/>
    <mergeCell ref="SWW179:SXH179"/>
    <mergeCell ref="SXJ179:SXK179"/>
    <mergeCell ref="THY179:TIJ179"/>
    <mergeCell ref="TIL179:TIM179"/>
    <mergeCell ref="TIQ179:TJB179"/>
    <mergeCell ref="TJD179:TJE179"/>
    <mergeCell ref="TJI179:TJT179"/>
    <mergeCell ref="TGJ179:TGK179"/>
    <mergeCell ref="TGO179:TGZ179"/>
    <mergeCell ref="THB179:THC179"/>
    <mergeCell ref="THG179:THR179"/>
    <mergeCell ref="THT179:THU179"/>
    <mergeCell ref="TEM179:TEX179"/>
    <mergeCell ref="TEZ179:TFA179"/>
    <mergeCell ref="TFE179:TFP179"/>
    <mergeCell ref="TFR179:TFS179"/>
    <mergeCell ref="TFW179:TGH179"/>
    <mergeCell ref="TCX179:TCY179"/>
    <mergeCell ref="TDC179:TDN179"/>
    <mergeCell ref="TDP179:TDQ179"/>
    <mergeCell ref="TDU179:TEF179"/>
    <mergeCell ref="TEH179:TEI179"/>
    <mergeCell ref="TOW179:TPH179"/>
    <mergeCell ref="TPJ179:TPK179"/>
    <mergeCell ref="TPO179:TPZ179"/>
    <mergeCell ref="TQB179:TQC179"/>
    <mergeCell ref="TQG179:TQR179"/>
    <mergeCell ref="TNH179:TNI179"/>
    <mergeCell ref="TNM179:TNX179"/>
    <mergeCell ref="TNZ179:TOA179"/>
    <mergeCell ref="TOE179:TOP179"/>
    <mergeCell ref="TOR179:TOS179"/>
    <mergeCell ref="TLK179:TLV179"/>
    <mergeCell ref="TLX179:TLY179"/>
    <mergeCell ref="TMC179:TMN179"/>
    <mergeCell ref="TMP179:TMQ179"/>
    <mergeCell ref="TMU179:TNF179"/>
    <mergeCell ref="TJV179:TJW179"/>
    <mergeCell ref="TKA179:TKL179"/>
    <mergeCell ref="TKN179:TKO179"/>
    <mergeCell ref="TKS179:TLD179"/>
    <mergeCell ref="TLF179:TLG179"/>
    <mergeCell ref="TVU179:TWF179"/>
    <mergeCell ref="TWH179:TWI179"/>
    <mergeCell ref="TWM179:TWX179"/>
    <mergeCell ref="TWZ179:TXA179"/>
    <mergeCell ref="TXE179:TXP179"/>
    <mergeCell ref="TUF179:TUG179"/>
    <mergeCell ref="TUK179:TUV179"/>
    <mergeCell ref="TUX179:TUY179"/>
    <mergeCell ref="TVC179:TVN179"/>
    <mergeCell ref="TVP179:TVQ179"/>
    <mergeCell ref="TSI179:TST179"/>
    <mergeCell ref="TSV179:TSW179"/>
    <mergeCell ref="TTA179:TTL179"/>
    <mergeCell ref="TTN179:TTO179"/>
    <mergeCell ref="TTS179:TUD179"/>
    <mergeCell ref="TQT179:TQU179"/>
    <mergeCell ref="TQY179:TRJ179"/>
    <mergeCell ref="TRL179:TRM179"/>
    <mergeCell ref="TRQ179:TSB179"/>
    <mergeCell ref="TSD179:TSE179"/>
    <mergeCell ref="UCS179:UDD179"/>
    <mergeCell ref="UDF179:UDG179"/>
    <mergeCell ref="UDK179:UDV179"/>
    <mergeCell ref="UDX179:UDY179"/>
    <mergeCell ref="UEC179:UEN179"/>
    <mergeCell ref="UBD179:UBE179"/>
    <mergeCell ref="UBI179:UBT179"/>
    <mergeCell ref="UBV179:UBW179"/>
    <mergeCell ref="UCA179:UCL179"/>
    <mergeCell ref="UCN179:UCO179"/>
    <mergeCell ref="TZG179:TZR179"/>
    <mergeCell ref="TZT179:TZU179"/>
    <mergeCell ref="TZY179:UAJ179"/>
    <mergeCell ref="UAL179:UAM179"/>
    <mergeCell ref="UAQ179:UBB179"/>
    <mergeCell ref="TXR179:TXS179"/>
    <mergeCell ref="TXW179:TYH179"/>
    <mergeCell ref="TYJ179:TYK179"/>
    <mergeCell ref="TYO179:TYZ179"/>
    <mergeCell ref="TZB179:TZC179"/>
    <mergeCell ref="UJQ179:UKB179"/>
    <mergeCell ref="UKD179:UKE179"/>
    <mergeCell ref="UKI179:UKT179"/>
    <mergeCell ref="UKV179:UKW179"/>
    <mergeCell ref="ULA179:ULL179"/>
    <mergeCell ref="UIB179:UIC179"/>
    <mergeCell ref="UIG179:UIR179"/>
    <mergeCell ref="UIT179:UIU179"/>
    <mergeCell ref="UIY179:UJJ179"/>
    <mergeCell ref="UJL179:UJM179"/>
    <mergeCell ref="UGE179:UGP179"/>
    <mergeCell ref="UGR179:UGS179"/>
    <mergeCell ref="UGW179:UHH179"/>
    <mergeCell ref="UHJ179:UHK179"/>
    <mergeCell ref="UHO179:UHZ179"/>
    <mergeCell ref="UEP179:UEQ179"/>
    <mergeCell ref="UEU179:UFF179"/>
    <mergeCell ref="UFH179:UFI179"/>
    <mergeCell ref="UFM179:UFX179"/>
    <mergeCell ref="UFZ179:UGA179"/>
    <mergeCell ref="UQO179:UQZ179"/>
    <mergeCell ref="URB179:URC179"/>
    <mergeCell ref="URG179:URR179"/>
    <mergeCell ref="URT179:URU179"/>
    <mergeCell ref="URY179:USJ179"/>
    <mergeCell ref="UOZ179:UPA179"/>
    <mergeCell ref="UPE179:UPP179"/>
    <mergeCell ref="UPR179:UPS179"/>
    <mergeCell ref="UPW179:UQH179"/>
    <mergeCell ref="UQJ179:UQK179"/>
    <mergeCell ref="UNC179:UNN179"/>
    <mergeCell ref="UNP179:UNQ179"/>
    <mergeCell ref="UNU179:UOF179"/>
    <mergeCell ref="UOH179:UOI179"/>
    <mergeCell ref="UOM179:UOX179"/>
    <mergeCell ref="ULN179:ULO179"/>
    <mergeCell ref="ULS179:UMD179"/>
    <mergeCell ref="UMF179:UMG179"/>
    <mergeCell ref="UMK179:UMV179"/>
    <mergeCell ref="UMX179:UMY179"/>
    <mergeCell ref="UXM179:UXX179"/>
    <mergeCell ref="UXZ179:UYA179"/>
    <mergeCell ref="UYE179:UYP179"/>
    <mergeCell ref="UYR179:UYS179"/>
    <mergeCell ref="UYW179:UZH179"/>
    <mergeCell ref="UVX179:UVY179"/>
    <mergeCell ref="UWC179:UWN179"/>
    <mergeCell ref="UWP179:UWQ179"/>
    <mergeCell ref="UWU179:UXF179"/>
    <mergeCell ref="UXH179:UXI179"/>
    <mergeCell ref="UUA179:UUL179"/>
    <mergeCell ref="UUN179:UUO179"/>
    <mergeCell ref="UUS179:UVD179"/>
    <mergeCell ref="UVF179:UVG179"/>
    <mergeCell ref="UVK179:UVV179"/>
    <mergeCell ref="USL179:USM179"/>
    <mergeCell ref="USQ179:UTB179"/>
    <mergeCell ref="UTD179:UTE179"/>
    <mergeCell ref="UTI179:UTT179"/>
    <mergeCell ref="UTV179:UTW179"/>
    <mergeCell ref="VEK179:VEV179"/>
    <mergeCell ref="VEX179:VEY179"/>
    <mergeCell ref="VFC179:VFN179"/>
    <mergeCell ref="VFP179:VFQ179"/>
    <mergeCell ref="VFU179:VGF179"/>
    <mergeCell ref="VCV179:VCW179"/>
    <mergeCell ref="VDA179:VDL179"/>
    <mergeCell ref="VDN179:VDO179"/>
    <mergeCell ref="VDS179:VED179"/>
    <mergeCell ref="VEF179:VEG179"/>
    <mergeCell ref="VAY179:VBJ179"/>
    <mergeCell ref="VBL179:VBM179"/>
    <mergeCell ref="VBQ179:VCB179"/>
    <mergeCell ref="VCD179:VCE179"/>
    <mergeCell ref="VCI179:VCT179"/>
    <mergeCell ref="UZJ179:UZK179"/>
    <mergeCell ref="UZO179:UZZ179"/>
    <mergeCell ref="VAB179:VAC179"/>
    <mergeCell ref="VAG179:VAR179"/>
    <mergeCell ref="VAT179:VAU179"/>
    <mergeCell ref="VLI179:VLT179"/>
    <mergeCell ref="VLV179:VLW179"/>
    <mergeCell ref="VMA179:VML179"/>
    <mergeCell ref="VMN179:VMO179"/>
    <mergeCell ref="VMS179:VND179"/>
    <mergeCell ref="VJT179:VJU179"/>
    <mergeCell ref="VJY179:VKJ179"/>
    <mergeCell ref="VKL179:VKM179"/>
    <mergeCell ref="VKQ179:VLB179"/>
    <mergeCell ref="VLD179:VLE179"/>
    <mergeCell ref="VHW179:VIH179"/>
    <mergeCell ref="VIJ179:VIK179"/>
    <mergeCell ref="VIO179:VIZ179"/>
    <mergeCell ref="VJB179:VJC179"/>
    <mergeCell ref="VJG179:VJR179"/>
    <mergeCell ref="VGH179:VGI179"/>
    <mergeCell ref="VGM179:VGX179"/>
    <mergeCell ref="VGZ179:VHA179"/>
    <mergeCell ref="VHE179:VHP179"/>
    <mergeCell ref="VHR179:VHS179"/>
    <mergeCell ref="VSG179:VSR179"/>
    <mergeCell ref="VST179:VSU179"/>
    <mergeCell ref="VSY179:VTJ179"/>
    <mergeCell ref="VTL179:VTM179"/>
    <mergeCell ref="VTQ179:VUB179"/>
    <mergeCell ref="VQR179:VQS179"/>
    <mergeCell ref="VQW179:VRH179"/>
    <mergeCell ref="VRJ179:VRK179"/>
    <mergeCell ref="VRO179:VRZ179"/>
    <mergeCell ref="VSB179:VSC179"/>
    <mergeCell ref="VOU179:VPF179"/>
    <mergeCell ref="VPH179:VPI179"/>
    <mergeCell ref="VPM179:VPX179"/>
    <mergeCell ref="VPZ179:VQA179"/>
    <mergeCell ref="VQE179:VQP179"/>
    <mergeCell ref="VNF179:VNG179"/>
    <mergeCell ref="VNK179:VNV179"/>
    <mergeCell ref="VNX179:VNY179"/>
    <mergeCell ref="VOC179:VON179"/>
    <mergeCell ref="VOP179:VOQ179"/>
    <mergeCell ref="VZE179:VZP179"/>
    <mergeCell ref="VZR179:VZS179"/>
    <mergeCell ref="VZW179:WAH179"/>
    <mergeCell ref="WAJ179:WAK179"/>
    <mergeCell ref="WAO179:WAZ179"/>
    <mergeCell ref="VXP179:VXQ179"/>
    <mergeCell ref="VXU179:VYF179"/>
    <mergeCell ref="VYH179:VYI179"/>
    <mergeCell ref="VYM179:VYX179"/>
    <mergeCell ref="VYZ179:VZA179"/>
    <mergeCell ref="VVS179:VWD179"/>
    <mergeCell ref="VWF179:VWG179"/>
    <mergeCell ref="VWK179:VWV179"/>
    <mergeCell ref="VWX179:VWY179"/>
    <mergeCell ref="VXC179:VXN179"/>
    <mergeCell ref="VUD179:VUE179"/>
    <mergeCell ref="VUI179:VUT179"/>
    <mergeCell ref="VUV179:VUW179"/>
    <mergeCell ref="VVA179:VVL179"/>
    <mergeCell ref="VVN179:VVO179"/>
    <mergeCell ref="WGC179:WGN179"/>
    <mergeCell ref="WGP179:WGQ179"/>
    <mergeCell ref="WGU179:WHF179"/>
    <mergeCell ref="WHH179:WHI179"/>
    <mergeCell ref="WHM179:WHX179"/>
    <mergeCell ref="WEN179:WEO179"/>
    <mergeCell ref="WES179:WFD179"/>
    <mergeCell ref="WFF179:WFG179"/>
    <mergeCell ref="WFK179:WFV179"/>
    <mergeCell ref="WFX179:WFY179"/>
    <mergeCell ref="WCQ179:WDB179"/>
    <mergeCell ref="WDD179:WDE179"/>
    <mergeCell ref="WDI179:WDT179"/>
    <mergeCell ref="WDV179:WDW179"/>
    <mergeCell ref="WEA179:WEL179"/>
    <mergeCell ref="WBB179:WBC179"/>
    <mergeCell ref="WBG179:WBR179"/>
    <mergeCell ref="WBT179:WBU179"/>
    <mergeCell ref="WBY179:WCJ179"/>
    <mergeCell ref="WCL179:WCM179"/>
    <mergeCell ref="WNA179:WNL179"/>
    <mergeCell ref="WNN179:WNO179"/>
    <mergeCell ref="WNS179:WOD179"/>
    <mergeCell ref="WOF179:WOG179"/>
    <mergeCell ref="WOK179:WOV179"/>
    <mergeCell ref="WLL179:WLM179"/>
    <mergeCell ref="WLQ179:WMB179"/>
    <mergeCell ref="WMD179:WME179"/>
    <mergeCell ref="WMI179:WMT179"/>
    <mergeCell ref="WMV179:WMW179"/>
    <mergeCell ref="WJO179:WJZ179"/>
    <mergeCell ref="WKB179:WKC179"/>
    <mergeCell ref="WKG179:WKR179"/>
    <mergeCell ref="WKT179:WKU179"/>
    <mergeCell ref="WKY179:WLJ179"/>
    <mergeCell ref="WHZ179:WIA179"/>
    <mergeCell ref="WIE179:WIP179"/>
    <mergeCell ref="WIR179:WIS179"/>
    <mergeCell ref="WIW179:WJH179"/>
    <mergeCell ref="WJJ179:WJK179"/>
    <mergeCell ref="WVD179:WVE179"/>
    <mergeCell ref="WVI179:WVT179"/>
    <mergeCell ref="WSJ179:WSK179"/>
    <mergeCell ref="WSO179:WSZ179"/>
    <mergeCell ref="WTB179:WTC179"/>
    <mergeCell ref="WTG179:WTR179"/>
    <mergeCell ref="WTT179:WTU179"/>
    <mergeCell ref="WQM179:WQX179"/>
    <mergeCell ref="WQZ179:WRA179"/>
    <mergeCell ref="WRE179:WRP179"/>
    <mergeCell ref="WRR179:WRS179"/>
    <mergeCell ref="WRW179:WSH179"/>
    <mergeCell ref="WOX179:WOY179"/>
    <mergeCell ref="WPC179:WPN179"/>
    <mergeCell ref="WPP179:WPQ179"/>
    <mergeCell ref="WPU179:WQF179"/>
    <mergeCell ref="WQH179:WQI179"/>
    <mergeCell ref="XEI179:XET179"/>
    <mergeCell ref="XEV179:XEW179"/>
    <mergeCell ref="XFA179:XFD179"/>
    <mergeCell ref="A180:L180"/>
    <mergeCell ref="XCT179:XCU179"/>
    <mergeCell ref="XCY179:XDJ179"/>
    <mergeCell ref="XDL179:XDM179"/>
    <mergeCell ref="XDQ179:XEB179"/>
    <mergeCell ref="XED179:XEE179"/>
    <mergeCell ref="XAW179:XBH179"/>
    <mergeCell ref="XBJ179:XBK179"/>
    <mergeCell ref="XBO179:XBZ179"/>
    <mergeCell ref="XCB179:XCC179"/>
    <mergeCell ref="XCG179:XCR179"/>
    <mergeCell ref="WZH179:WZI179"/>
    <mergeCell ref="WZM179:WZX179"/>
    <mergeCell ref="WZZ179:XAA179"/>
    <mergeCell ref="XAE179:XAP179"/>
    <mergeCell ref="XAR179:XAS179"/>
    <mergeCell ref="WXK179:WXV179"/>
    <mergeCell ref="WXX179:WXY179"/>
    <mergeCell ref="WYC179:WYN179"/>
    <mergeCell ref="WYP179:WYQ179"/>
    <mergeCell ref="WYU179:WZF179"/>
    <mergeCell ref="WVV179:WVW179"/>
    <mergeCell ref="WWA179:WWL179"/>
    <mergeCell ref="WWN179:WWO179"/>
    <mergeCell ref="WWS179:WXD179"/>
    <mergeCell ref="WXF179:WXG179"/>
    <mergeCell ref="WTY179:WUJ179"/>
    <mergeCell ref="WUL179:WUM179"/>
    <mergeCell ref="WUQ179:WVB179"/>
  </mergeCells>
  <phoneticPr fontId="20" type="noConversion"/>
  <pageMargins left="0.39370078740157483" right="0.11811023622047245" top="0.15748031496062992" bottom="0.15748031496062992" header="0" footer="0"/>
  <pageSetup paperSize="5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S29"/>
  <sheetViews>
    <sheetView showGridLines="0" workbookViewId="0">
      <selection activeCell="C30" sqref="C30"/>
    </sheetView>
  </sheetViews>
  <sheetFormatPr baseColWidth="10" defaultColWidth="11.42578125" defaultRowHeight="15" outlineLevelRow="1" x14ac:dyDescent="0.25"/>
  <cols>
    <col min="1" max="1" width="3.28515625" customWidth="1"/>
    <col min="3" max="3" width="24.7109375" bestFit="1" customWidth="1"/>
    <col min="4" max="4" width="8.42578125" bestFit="1" customWidth="1"/>
    <col min="5" max="5" width="10.85546875" customWidth="1"/>
    <col min="6" max="6" width="12.28515625" customWidth="1"/>
    <col min="7" max="7" width="8.7109375" customWidth="1"/>
    <col min="8" max="8" width="35.42578125" customWidth="1"/>
    <col min="9" max="10" width="12.28515625" customWidth="1"/>
    <col min="11" max="11" width="10.5703125" customWidth="1"/>
    <col min="12" max="12" width="10.7109375" bestFit="1" customWidth="1"/>
    <col min="13" max="13" width="9.85546875" bestFit="1" customWidth="1"/>
    <col min="14" max="14" width="8.140625" customWidth="1"/>
    <col min="15" max="15" width="10.7109375" bestFit="1" customWidth="1"/>
    <col min="16" max="16" width="10.28515625" customWidth="1"/>
    <col min="17" max="17" width="8.7109375" customWidth="1"/>
    <col min="18" max="18" width="9.7109375" customWidth="1"/>
  </cols>
  <sheetData>
    <row r="2" spans="2:19" ht="20.25" x14ac:dyDescent="0.25">
      <c r="B2" s="233" t="s">
        <v>193</v>
      </c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</row>
    <row r="3" spans="2:19" ht="15.75" x14ac:dyDescent="0.25">
      <c r="B3" s="277" t="s">
        <v>206</v>
      </c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</row>
    <row r="4" spans="2:19" ht="15.6" customHeight="1" x14ac:dyDescent="0.25">
      <c r="B4" s="233" t="s">
        <v>328</v>
      </c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</row>
    <row r="5" spans="2:19" ht="15.6" customHeight="1" x14ac:dyDescent="0.25">
      <c r="B5" s="1"/>
      <c r="C5" s="1"/>
      <c r="D5" s="1"/>
      <c r="E5" s="1"/>
      <c r="F5" s="1"/>
      <c r="G5" s="1"/>
      <c r="H5" s="1"/>
      <c r="I5" s="1"/>
      <c r="J5" s="1"/>
    </row>
    <row r="6" spans="2:19" ht="13.9" customHeight="1" x14ac:dyDescent="0.25">
      <c r="B6" s="290" t="s">
        <v>50</v>
      </c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2"/>
      <c r="N6" s="241" t="s">
        <v>73</v>
      </c>
      <c r="O6" s="242"/>
      <c r="P6" s="242"/>
      <c r="Q6" s="242"/>
      <c r="R6" s="243"/>
    </row>
    <row r="7" spans="2:19" ht="13.9" customHeight="1" x14ac:dyDescent="0.25">
      <c r="B7" s="293"/>
      <c r="C7" s="294"/>
      <c r="D7" s="294"/>
      <c r="E7" s="294"/>
      <c r="F7" s="294"/>
      <c r="G7" s="294"/>
      <c r="H7" s="294"/>
      <c r="I7" s="294"/>
      <c r="J7" s="294"/>
      <c r="K7" s="294"/>
      <c r="L7" s="294"/>
      <c r="M7" s="295"/>
      <c r="N7" s="296" t="s">
        <v>74</v>
      </c>
      <c r="O7" s="297"/>
      <c r="P7" s="298"/>
      <c r="Q7" s="297" t="s">
        <v>75</v>
      </c>
      <c r="R7" s="298"/>
    </row>
    <row r="8" spans="2:19" s="26" customFormat="1" ht="24" x14ac:dyDescent="0.25">
      <c r="B8" s="193" t="s">
        <v>76</v>
      </c>
      <c r="C8" s="193" t="s">
        <v>77</v>
      </c>
      <c r="D8" s="193" t="s">
        <v>78</v>
      </c>
      <c r="E8" s="193" t="s">
        <v>79</v>
      </c>
      <c r="F8" s="193" t="s">
        <v>59</v>
      </c>
      <c r="G8" s="193" t="s">
        <v>60</v>
      </c>
      <c r="H8" s="193" t="s">
        <v>61</v>
      </c>
      <c r="I8" s="193" t="s">
        <v>68</v>
      </c>
      <c r="J8" s="193" t="s">
        <v>80</v>
      </c>
      <c r="K8" s="193" t="s">
        <v>81</v>
      </c>
      <c r="L8" s="193" t="s">
        <v>82</v>
      </c>
      <c r="M8" s="193" t="s">
        <v>70</v>
      </c>
      <c r="N8" s="193" t="s">
        <v>83</v>
      </c>
      <c r="O8" s="193" t="s">
        <v>84</v>
      </c>
      <c r="P8" s="193" t="s">
        <v>85</v>
      </c>
      <c r="Q8" s="193" t="s">
        <v>67</v>
      </c>
      <c r="R8" s="193" t="s">
        <v>85</v>
      </c>
      <c r="S8" s="25"/>
    </row>
    <row r="9" spans="2:19" s="3" customFormat="1" hidden="1" outlineLevel="1" x14ac:dyDescent="0.25">
      <c r="B9" s="33"/>
      <c r="C9" s="230" t="s">
        <v>40</v>
      </c>
      <c r="D9" s="231"/>
      <c r="E9" s="232"/>
      <c r="F9" s="34"/>
      <c r="G9" s="34"/>
      <c r="H9" s="34"/>
      <c r="I9" s="34"/>
      <c r="J9" s="34"/>
      <c r="K9" s="33"/>
      <c r="L9" s="33"/>
      <c r="M9" s="104"/>
      <c r="N9" s="33"/>
      <c r="O9" s="33"/>
      <c r="P9" s="104"/>
      <c r="Q9" s="33"/>
      <c r="R9" s="104"/>
    </row>
    <row r="10" spans="2:19" s="3" customFormat="1" hidden="1" outlineLevel="1" x14ac:dyDescent="0.25">
      <c r="B10" s="33"/>
      <c r="C10" s="105"/>
      <c r="D10" s="33"/>
      <c r="E10" s="33"/>
      <c r="F10" s="34"/>
      <c r="G10" s="34"/>
      <c r="H10" s="34"/>
      <c r="I10" s="34"/>
      <c r="J10" s="34"/>
      <c r="K10" s="33"/>
      <c r="L10" s="33"/>
      <c r="M10" s="104"/>
      <c r="N10" s="33"/>
      <c r="O10" s="33"/>
      <c r="P10" s="104"/>
      <c r="Q10" s="33"/>
      <c r="R10" s="104"/>
    </row>
    <row r="11" spans="2:19" s="7" customFormat="1" collapsed="1" x14ac:dyDescent="0.25">
      <c r="B11" s="299" t="s">
        <v>197</v>
      </c>
      <c r="C11" s="300"/>
      <c r="D11" s="300"/>
      <c r="E11" s="300"/>
      <c r="F11" s="300"/>
      <c r="G11" s="300"/>
      <c r="H11" s="300"/>
      <c r="I11" s="300"/>
      <c r="J11" s="300"/>
      <c r="K11" s="300"/>
      <c r="L11" s="301"/>
      <c r="M11" s="108">
        <f>SUM(M9:M10)</f>
        <v>0</v>
      </c>
      <c r="N11" s="299"/>
      <c r="O11" s="301"/>
      <c r="P11" s="108">
        <f>SUM(P9:P10)</f>
        <v>0</v>
      </c>
      <c r="Q11" s="109"/>
      <c r="R11" s="108">
        <f>SUM(R9:R10)</f>
        <v>0</v>
      </c>
    </row>
    <row r="12" spans="2:19" s="7" customFormat="1" x14ac:dyDescent="0.25">
      <c r="B12" s="299" t="s">
        <v>198</v>
      </c>
      <c r="C12" s="300"/>
      <c r="D12" s="300"/>
      <c r="E12" s="300"/>
      <c r="F12" s="300"/>
      <c r="G12" s="300"/>
      <c r="H12" s="300"/>
      <c r="I12" s="300"/>
      <c r="J12" s="300"/>
      <c r="K12" s="300"/>
      <c r="L12" s="301"/>
      <c r="M12" s="108">
        <f>+M11</f>
        <v>0</v>
      </c>
      <c r="N12" s="299"/>
      <c r="O12" s="301"/>
      <c r="P12" s="108">
        <f>+P11</f>
        <v>0</v>
      </c>
      <c r="Q12" s="110"/>
      <c r="R12" s="108">
        <f>+R11</f>
        <v>0</v>
      </c>
    </row>
    <row r="13" spans="2:19" s="7" customFormat="1" outlineLevel="1" x14ac:dyDescent="0.25">
      <c r="B13" s="33"/>
      <c r="C13" s="230" t="s">
        <v>444</v>
      </c>
      <c r="D13" s="231"/>
      <c r="E13" s="232"/>
      <c r="F13" s="34"/>
      <c r="G13" s="82"/>
      <c r="H13" s="34"/>
      <c r="I13" s="111"/>
      <c r="J13" s="111"/>
      <c r="K13" s="33"/>
      <c r="L13" s="69"/>
      <c r="M13" s="104"/>
      <c r="N13" s="82"/>
      <c r="O13" s="82"/>
      <c r="P13" s="104"/>
      <c r="Q13" s="46"/>
      <c r="R13" s="68"/>
    </row>
    <row r="14" spans="2:19" s="7" customFormat="1" outlineLevel="1" x14ac:dyDescent="0.25">
      <c r="B14" s="33"/>
      <c r="C14" s="105"/>
      <c r="D14" s="33"/>
      <c r="E14" s="33"/>
      <c r="F14" s="34"/>
      <c r="G14" s="82"/>
      <c r="H14" s="34"/>
      <c r="I14" s="111"/>
      <c r="J14" s="111"/>
      <c r="K14" s="33"/>
      <c r="L14" s="69"/>
      <c r="M14" s="104"/>
      <c r="N14" s="82"/>
      <c r="O14" s="82"/>
      <c r="P14" s="104"/>
      <c r="Q14" s="46"/>
      <c r="R14" s="68"/>
    </row>
    <row r="15" spans="2:19" s="7" customFormat="1" x14ac:dyDescent="0.25">
      <c r="B15" s="299" t="s">
        <v>207</v>
      </c>
      <c r="C15" s="300"/>
      <c r="D15" s="300"/>
      <c r="E15" s="300"/>
      <c r="F15" s="300"/>
      <c r="G15" s="300"/>
      <c r="H15" s="300"/>
      <c r="I15" s="300"/>
      <c r="J15" s="300"/>
      <c r="K15" s="300"/>
      <c r="L15" s="301"/>
      <c r="M15" s="108">
        <f>SUM(M13:M14)</f>
        <v>0</v>
      </c>
      <c r="N15" s="106"/>
      <c r="O15" s="107"/>
      <c r="P15" s="108">
        <f>SUM(P13:P14)</f>
        <v>0</v>
      </c>
      <c r="Q15" s="109"/>
      <c r="R15" s="108">
        <f>SUM(R13:R14)</f>
        <v>0</v>
      </c>
    </row>
    <row r="16" spans="2:19" s="7" customFormat="1" x14ac:dyDescent="0.25">
      <c r="B16" s="299" t="s">
        <v>200</v>
      </c>
      <c r="C16" s="300"/>
      <c r="D16" s="300"/>
      <c r="E16" s="300"/>
      <c r="F16" s="300"/>
      <c r="G16" s="300"/>
      <c r="H16" s="300"/>
      <c r="I16" s="300"/>
      <c r="J16" s="300"/>
      <c r="K16" s="300"/>
      <c r="L16" s="301"/>
      <c r="M16" s="108">
        <f>+M12+M15</f>
        <v>0</v>
      </c>
      <c r="N16" s="106"/>
      <c r="O16" s="107"/>
      <c r="P16" s="108">
        <f>+P12+P15</f>
        <v>0</v>
      </c>
      <c r="Q16" s="109"/>
      <c r="R16" s="108">
        <f>+R12+R15</f>
        <v>0</v>
      </c>
    </row>
    <row r="17" spans="2:18" s="7" customFormat="1" hidden="1" outlineLevel="1" x14ac:dyDescent="0.25">
      <c r="B17" s="33"/>
      <c r="C17" s="103" t="s">
        <v>190</v>
      </c>
      <c r="D17" s="33"/>
      <c r="E17" s="33"/>
      <c r="F17" s="34"/>
      <c r="G17" s="34"/>
      <c r="H17" s="34"/>
      <c r="I17" s="34"/>
      <c r="J17" s="34"/>
      <c r="K17" s="33"/>
      <c r="L17" s="33"/>
      <c r="M17" s="104"/>
      <c r="N17" s="33"/>
      <c r="O17" s="33"/>
      <c r="P17" s="104"/>
      <c r="Q17" s="33"/>
      <c r="R17" s="104"/>
    </row>
    <row r="18" spans="2:18" s="7" customFormat="1" hidden="1" outlineLevel="1" x14ac:dyDescent="0.25">
      <c r="B18" s="33"/>
      <c r="C18" s="105"/>
      <c r="D18" s="33"/>
      <c r="E18" s="33"/>
      <c r="F18" s="34"/>
      <c r="G18" s="34"/>
      <c r="H18" s="34"/>
      <c r="I18" s="34"/>
      <c r="J18" s="34"/>
      <c r="K18" s="33"/>
      <c r="L18" s="33"/>
      <c r="M18" s="104"/>
      <c r="N18" s="33"/>
      <c r="O18" s="33"/>
      <c r="P18" s="104"/>
      <c r="Q18" s="33"/>
      <c r="R18" s="104"/>
    </row>
    <row r="19" spans="2:18" s="7" customFormat="1" collapsed="1" x14ac:dyDescent="0.25">
      <c r="B19" s="299" t="s">
        <v>208</v>
      </c>
      <c r="C19" s="300"/>
      <c r="D19" s="300"/>
      <c r="E19" s="300"/>
      <c r="F19" s="300"/>
      <c r="G19" s="300"/>
      <c r="H19" s="300"/>
      <c r="I19" s="300"/>
      <c r="J19" s="300"/>
      <c r="K19" s="300"/>
      <c r="L19" s="301"/>
      <c r="M19" s="108">
        <f>SUM(M17:M18)</f>
        <v>0</v>
      </c>
      <c r="N19" s="106"/>
      <c r="O19" s="107"/>
      <c r="P19" s="108">
        <f>SUM(P17:P18)</f>
        <v>0</v>
      </c>
      <c r="Q19" s="109"/>
      <c r="R19" s="108">
        <f>SUM(R17:R18)</f>
        <v>0</v>
      </c>
    </row>
    <row r="20" spans="2:18" s="7" customFormat="1" x14ac:dyDescent="0.25">
      <c r="B20" s="299" t="s">
        <v>209</v>
      </c>
      <c r="C20" s="300"/>
      <c r="D20" s="300"/>
      <c r="E20" s="300"/>
      <c r="F20" s="300"/>
      <c r="G20" s="300"/>
      <c r="H20" s="300"/>
      <c r="I20" s="300"/>
      <c r="J20" s="300"/>
      <c r="K20" s="300"/>
      <c r="L20" s="301"/>
      <c r="M20" s="108">
        <f>+M16+M19</f>
        <v>0</v>
      </c>
      <c r="N20" s="106"/>
      <c r="O20" s="107"/>
      <c r="P20" s="108">
        <f>+P16+P19</f>
        <v>0</v>
      </c>
      <c r="Q20" s="109"/>
      <c r="R20" s="108">
        <f>+R16+R19</f>
        <v>0</v>
      </c>
    </row>
    <row r="21" spans="2:18" s="7" customFormat="1" hidden="1" outlineLevel="1" x14ac:dyDescent="0.25">
      <c r="B21" s="33"/>
      <c r="C21" s="33"/>
      <c r="D21" s="33"/>
      <c r="E21" s="33"/>
      <c r="F21" s="34"/>
      <c r="G21" s="82"/>
      <c r="H21" s="34"/>
      <c r="I21" s="111"/>
      <c r="J21" s="111"/>
      <c r="K21" s="82"/>
      <c r="L21" s="69"/>
      <c r="M21" s="104"/>
      <c r="N21" s="82"/>
      <c r="O21" s="111"/>
      <c r="P21" s="104"/>
      <c r="Q21" s="46"/>
      <c r="R21" s="68"/>
    </row>
    <row r="22" spans="2:18" s="7" customFormat="1" hidden="1" outlineLevel="1" x14ac:dyDescent="0.25">
      <c r="B22" s="33"/>
      <c r="C22" s="33"/>
      <c r="D22" s="33"/>
      <c r="E22" s="33"/>
      <c r="F22" s="34"/>
      <c r="G22" s="82"/>
      <c r="H22" s="34"/>
      <c r="I22" s="111"/>
      <c r="J22" s="111"/>
      <c r="K22" s="33"/>
      <c r="L22" s="69"/>
      <c r="M22" s="104"/>
      <c r="N22" s="82"/>
      <c r="O22" s="111"/>
      <c r="P22" s="104"/>
      <c r="Q22" s="46"/>
      <c r="R22" s="68"/>
    </row>
    <row r="23" spans="2:18" s="7" customFormat="1" hidden="1" outlineLevel="1" x14ac:dyDescent="0.25">
      <c r="B23" s="33"/>
      <c r="C23" s="105"/>
      <c r="D23" s="33"/>
      <c r="E23" s="33"/>
      <c r="F23" s="34"/>
      <c r="G23" s="82"/>
      <c r="H23" s="34"/>
      <c r="I23" s="111"/>
      <c r="J23" s="111"/>
      <c r="K23" s="33"/>
      <c r="L23" s="33"/>
      <c r="M23" s="104"/>
      <c r="N23" s="82"/>
      <c r="O23" s="111"/>
      <c r="P23" s="104"/>
      <c r="Q23" s="46"/>
      <c r="R23" s="68"/>
    </row>
    <row r="24" spans="2:18" s="7" customFormat="1" collapsed="1" x14ac:dyDescent="0.25">
      <c r="B24" s="299" t="s">
        <v>210</v>
      </c>
      <c r="C24" s="300"/>
      <c r="D24" s="300"/>
      <c r="E24" s="300"/>
      <c r="F24" s="300"/>
      <c r="G24" s="300"/>
      <c r="H24" s="300"/>
      <c r="I24" s="300"/>
      <c r="J24" s="300"/>
      <c r="K24" s="300"/>
      <c r="L24" s="301"/>
      <c r="M24" s="108">
        <f>SUM(M21:M23)</f>
        <v>0</v>
      </c>
      <c r="N24" s="299"/>
      <c r="O24" s="301"/>
      <c r="P24" s="108">
        <f>SUM(P21:P23)</f>
        <v>0</v>
      </c>
      <c r="Q24" s="109"/>
      <c r="R24" s="108">
        <f>SUM(R21:R23)</f>
        <v>0</v>
      </c>
    </row>
    <row r="25" spans="2:18" s="7" customFormat="1" x14ac:dyDescent="0.25">
      <c r="B25" s="299" t="s">
        <v>211</v>
      </c>
      <c r="C25" s="300"/>
      <c r="D25" s="300"/>
      <c r="E25" s="300"/>
      <c r="F25" s="300"/>
      <c r="G25" s="300"/>
      <c r="H25" s="300"/>
      <c r="I25" s="300"/>
      <c r="J25" s="300"/>
      <c r="K25" s="300"/>
      <c r="L25" s="301"/>
      <c r="M25" s="108">
        <f>+M24+M20</f>
        <v>0</v>
      </c>
      <c r="N25" s="106"/>
      <c r="O25" s="107"/>
      <c r="P25" s="108">
        <f>+P24+P20</f>
        <v>0</v>
      </c>
      <c r="Q25" s="109"/>
      <c r="R25" s="108">
        <f>+R24+R20</f>
        <v>0</v>
      </c>
    </row>
    <row r="26" spans="2:18" s="7" customFormat="1" x14ac:dyDescent="0.25">
      <c r="B26" s="299" t="s">
        <v>72</v>
      </c>
      <c r="C26" s="300"/>
      <c r="D26" s="300"/>
      <c r="E26" s="300"/>
      <c r="F26" s="300"/>
      <c r="G26" s="300"/>
      <c r="H26" s="300"/>
      <c r="I26" s="300"/>
      <c r="J26" s="300"/>
      <c r="K26" s="300"/>
      <c r="L26" s="301"/>
      <c r="M26" s="108">
        <f>+M25</f>
        <v>0</v>
      </c>
      <c r="N26" s="299"/>
      <c r="O26" s="301"/>
      <c r="P26" s="108">
        <f>+P25</f>
        <v>0</v>
      </c>
      <c r="Q26" s="109"/>
      <c r="R26" s="108">
        <f>+R25</f>
        <v>0</v>
      </c>
    </row>
    <row r="29" spans="2:18" x14ac:dyDescent="0.25">
      <c r="P29" s="83"/>
    </row>
  </sheetData>
  <mergeCells count="22">
    <mergeCell ref="C9:E9"/>
    <mergeCell ref="B11:L11"/>
    <mergeCell ref="N11:O11"/>
    <mergeCell ref="B16:L16"/>
    <mergeCell ref="B15:L15"/>
    <mergeCell ref="B12:L12"/>
    <mergeCell ref="N12:O12"/>
    <mergeCell ref="C13:E13"/>
    <mergeCell ref="B20:L20"/>
    <mergeCell ref="B19:L19"/>
    <mergeCell ref="B24:L24"/>
    <mergeCell ref="N24:O24"/>
    <mergeCell ref="B26:L26"/>
    <mergeCell ref="N26:O26"/>
    <mergeCell ref="B25:L25"/>
    <mergeCell ref="B2:R2"/>
    <mergeCell ref="B3:R3"/>
    <mergeCell ref="B4:R4"/>
    <mergeCell ref="B6:M7"/>
    <mergeCell ref="N6:R6"/>
    <mergeCell ref="N7:P7"/>
    <mergeCell ref="Q7:R7"/>
  </mergeCells>
  <conditionalFormatting sqref="C9:D9">
    <cfRule type="expression" dxfId="11" priority="2">
      <formula>LEN($E11)=2</formula>
    </cfRule>
  </conditionalFormatting>
  <conditionalFormatting sqref="C13:D13">
    <cfRule type="expression" dxfId="10" priority="1">
      <formula>LEN($E15)=2</formula>
    </cfRule>
  </conditionalFormatting>
  <pageMargins left="0.70866141732283472" right="0.70866141732283472" top="0.74803149606299213" bottom="0.74803149606299213" header="0.31496062992125984" footer="0.31496062992125984"/>
  <pageSetup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F6622-110C-40D4-954B-F1FE08123059}">
  <dimension ref="B2:G49"/>
  <sheetViews>
    <sheetView showGridLines="0" zoomScale="85" zoomScaleNormal="85" workbookViewId="0">
      <selection activeCell="C55" sqref="C55"/>
    </sheetView>
  </sheetViews>
  <sheetFormatPr baseColWidth="10" defaultColWidth="11.42578125" defaultRowHeight="15" outlineLevelRow="2" x14ac:dyDescent="0.25"/>
  <cols>
    <col min="1" max="1" width="5" customWidth="1"/>
    <col min="2" max="2" width="6.85546875" style="3" customWidth="1"/>
    <col min="3" max="3" width="34" style="3" bestFit="1" customWidth="1"/>
    <col min="4" max="4" width="48" style="3" customWidth="1"/>
    <col min="5" max="5" width="29.42578125" style="74" customWidth="1"/>
    <col min="6" max="6" width="23.5703125" style="3" customWidth="1"/>
    <col min="7" max="7" width="17.85546875" bestFit="1" customWidth="1"/>
  </cols>
  <sheetData>
    <row r="2" spans="2:7" ht="20.25" x14ac:dyDescent="0.25">
      <c r="B2" s="233" t="s">
        <v>193</v>
      </c>
      <c r="C2" s="233"/>
      <c r="D2" s="233"/>
      <c r="E2" s="233"/>
      <c r="F2" s="233"/>
    </row>
    <row r="3" spans="2:7" ht="70.150000000000006" customHeight="1" x14ac:dyDescent="0.25">
      <c r="B3" s="234" t="s">
        <v>86</v>
      </c>
      <c r="C3" s="234"/>
      <c r="D3" s="234"/>
      <c r="E3" s="234"/>
      <c r="F3" s="234"/>
    </row>
    <row r="4" spans="2:7" ht="9" customHeight="1" x14ac:dyDescent="0.25">
      <c r="B4" s="86"/>
      <c r="C4" s="86"/>
      <c r="D4" s="86"/>
      <c r="E4" s="86"/>
      <c r="F4" s="86"/>
    </row>
    <row r="5" spans="2:7" ht="20.25" x14ac:dyDescent="0.25">
      <c r="B5" s="233" t="s">
        <v>328</v>
      </c>
      <c r="C5" s="233"/>
      <c r="D5" s="233"/>
      <c r="E5" s="233"/>
      <c r="F5" s="233"/>
    </row>
    <row r="6" spans="2:7" ht="20.25" x14ac:dyDescent="0.25">
      <c r="B6" s="2"/>
      <c r="C6" s="2"/>
      <c r="D6" s="2"/>
      <c r="E6" s="75"/>
      <c r="F6" s="2"/>
    </row>
    <row r="7" spans="2:7" ht="15.75" x14ac:dyDescent="0.25">
      <c r="B7" s="162" t="s">
        <v>0</v>
      </c>
      <c r="C7" s="202"/>
      <c r="E7" s="203" t="s">
        <v>1</v>
      </c>
      <c r="F7" s="165">
        <v>21</v>
      </c>
    </row>
    <row r="8" spans="2:7" x14ac:dyDescent="0.25">
      <c r="B8" s="306" t="s">
        <v>2</v>
      </c>
      <c r="C8" s="307"/>
      <c r="E8" s="73" t="s">
        <v>3</v>
      </c>
      <c r="F8" s="5">
        <v>10</v>
      </c>
    </row>
    <row r="9" spans="2:7" x14ac:dyDescent="0.25">
      <c r="B9" s="306" t="s">
        <v>2</v>
      </c>
      <c r="C9" s="307"/>
      <c r="E9" s="73" t="s">
        <v>4</v>
      </c>
      <c r="F9" s="5" t="s">
        <v>5</v>
      </c>
    </row>
    <row r="12" spans="2:7" x14ac:dyDescent="0.25">
      <c r="B12" s="308" t="s">
        <v>69</v>
      </c>
      <c r="C12" s="308" t="s">
        <v>87</v>
      </c>
      <c r="D12" s="308" t="s">
        <v>88</v>
      </c>
      <c r="E12" s="310" t="s">
        <v>89</v>
      </c>
      <c r="F12" s="303" t="s">
        <v>90</v>
      </c>
      <c r="G12" s="303" t="s">
        <v>212</v>
      </c>
    </row>
    <row r="13" spans="2:7" x14ac:dyDescent="0.25">
      <c r="B13" s="309"/>
      <c r="C13" s="309"/>
      <c r="D13" s="309"/>
      <c r="E13" s="310"/>
      <c r="F13" s="311"/>
      <c r="G13" s="311"/>
    </row>
    <row r="14" spans="2:7" ht="15" customHeight="1" x14ac:dyDescent="0.25">
      <c r="B14" s="312" t="s">
        <v>91</v>
      </c>
      <c r="C14" s="313"/>
      <c r="D14" s="313"/>
      <c r="E14" s="313"/>
      <c r="F14" s="313"/>
      <c r="G14" s="313"/>
    </row>
    <row r="15" spans="2:7" ht="15" customHeight="1" outlineLevel="1" x14ac:dyDescent="0.25">
      <c r="B15" s="9">
        <v>1</v>
      </c>
      <c r="C15" s="101" t="s">
        <v>299</v>
      </c>
      <c r="D15" s="101" t="s">
        <v>300</v>
      </c>
      <c r="E15" s="101" t="s">
        <v>301</v>
      </c>
      <c r="F15" s="101">
        <v>45292</v>
      </c>
      <c r="G15" s="101" t="s">
        <v>302</v>
      </c>
    </row>
    <row r="16" spans="2:7" ht="15" customHeight="1" outlineLevel="1" x14ac:dyDescent="0.25">
      <c r="B16" s="9">
        <v>2</v>
      </c>
      <c r="C16" s="101" t="s">
        <v>233</v>
      </c>
      <c r="D16" s="101" t="s">
        <v>303</v>
      </c>
      <c r="E16" s="101" t="s">
        <v>304</v>
      </c>
      <c r="F16" s="101">
        <v>45299</v>
      </c>
      <c r="G16" s="101" t="s">
        <v>302</v>
      </c>
    </row>
    <row r="17" spans="2:7" s="100" customFormat="1" ht="15" customHeight="1" outlineLevel="1" x14ac:dyDescent="0.25">
      <c r="B17" s="102">
        <v>3</v>
      </c>
      <c r="C17" s="84" t="s">
        <v>305</v>
      </c>
      <c r="D17" s="84" t="s">
        <v>306</v>
      </c>
      <c r="E17" s="84" t="s">
        <v>307</v>
      </c>
      <c r="F17" s="84">
        <v>45299</v>
      </c>
      <c r="G17" s="84" t="s">
        <v>302</v>
      </c>
    </row>
    <row r="18" spans="2:7" s="100" customFormat="1" ht="15" customHeight="1" outlineLevel="1" x14ac:dyDescent="0.25">
      <c r="B18" s="102">
        <v>4</v>
      </c>
      <c r="C18" s="84" t="s">
        <v>308</v>
      </c>
      <c r="D18" s="84" t="s">
        <v>309</v>
      </c>
      <c r="E18" s="84" t="s">
        <v>310</v>
      </c>
      <c r="F18" s="84">
        <v>45302</v>
      </c>
      <c r="G18" s="84" t="s">
        <v>302</v>
      </c>
    </row>
    <row r="19" spans="2:7" s="100" customFormat="1" ht="15" customHeight="1" outlineLevel="1" x14ac:dyDescent="0.25">
      <c r="B19" s="102">
        <v>5</v>
      </c>
      <c r="C19" s="84" t="s">
        <v>311</v>
      </c>
      <c r="D19" s="84" t="s">
        <v>312</v>
      </c>
      <c r="E19" s="84" t="s">
        <v>313</v>
      </c>
      <c r="F19" s="84">
        <v>45313</v>
      </c>
      <c r="G19" s="84" t="s">
        <v>302</v>
      </c>
    </row>
    <row r="20" spans="2:7" ht="15" customHeight="1" outlineLevel="1" x14ac:dyDescent="0.25">
      <c r="B20" s="102">
        <v>6</v>
      </c>
      <c r="C20" s="84" t="s">
        <v>314</v>
      </c>
      <c r="D20" s="84" t="s">
        <v>315</v>
      </c>
      <c r="E20" s="84" t="s">
        <v>316</v>
      </c>
      <c r="F20" s="84">
        <v>45364</v>
      </c>
      <c r="G20" s="84" t="s">
        <v>302</v>
      </c>
    </row>
    <row r="21" spans="2:7" ht="15.75" customHeight="1" x14ac:dyDescent="0.25">
      <c r="B21" s="302" t="s">
        <v>92</v>
      </c>
      <c r="C21" s="303"/>
      <c r="D21" s="303"/>
      <c r="E21" s="303"/>
      <c r="F21" s="303"/>
      <c r="G21" s="303"/>
    </row>
    <row r="22" spans="2:7" outlineLevel="1" x14ac:dyDescent="0.25">
      <c r="B22" s="9">
        <v>1</v>
      </c>
      <c r="C22" s="10" t="s">
        <v>445</v>
      </c>
      <c r="D22" s="84" t="s">
        <v>446</v>
      </c>
      <c r="E22" s="84" t="s">
        <v>316</v>
      </c>
      <c r="F22" s="84">
        <v>45414</v>
      </c>
      <c r="G22" s="84" t="s">
        <v>302</v>
      </c>
    </row>
    <row r="23" spans="2:7" outlineLevel="1" x14ac:dyDescent="0.25">
      <c r="B23" s="9">
        <v>2</v>
      </c>
      <c r="C23" s="10" t="s">
        <v>447</v>
      </c>
      <c r="D23" s="84" t="s">
        <v>453</v>
      </c>
      <c r="E23" s="84" t="s">
        <v>316</v>
      </c>
      <c r="F23" s="84">
        <v>45405</v>
      </c>
      <c r="G23" s="84" t="s">
        <v>302</v>
      </c>
    </row>
    <row r="24" spans="2:7" outlineLevel="1" x14ac:dyDescent="0.25">
      <c r="B24" s="9">
        <v>3</v>
      </c>
      <c r="C24" s="10" t="s">
        <v>448</v>
      </c>
      <c r="D24" s="84" t="s">
        <v>454</v>
      </c>
      <c r="E24" s="84" t="s">
        <v>316</v>
      </c>
      <c r="F24" s="84">
        <v>45414</v>
      </c>
      <c r="G24" s="84" t="s">
        <v>302</v>
      </c>
    </row>
    <row r="25" spans="2:7" outlineLevel="1" x14ac:dyDescent="0.25">
      <c r="B25" s="9">
        <v>4</v>
      </c>
      <c r="C25" s="10" t="s">
        <v>449</v>
      </c>
      <c r="D25" s="84" t="s">
        <v>455</v>
      </c>
      <c r="E25" s="84" t="s">
        <v>450</v>
      </c>
      <c r="F25" s="84">
        <v>45413</v>
      </c>
      <c r="G25" s="84" t="s">
        <v>302</v>
      </c>
    </row>
    <row r="26" spans="2:7" outlineLevel="1" x14ac:dyDescent="0.25">
      <c r="B26" s="9">
        <v>5</v>
      </c>
      <c r="C26" s="10" t="s">
        <v>452</v>
      </c>
      <c r="D26" s="84" t="s">
        <v>446</v>
      </c>
      <c r="E26" s="84" t="s">
        <v>304</v>
      </c>
      <c r="F26" s="84" t="s">
        <v>456</v>
      </c>
      <c r="G26" s="84" t="s">
        <v>451</v>
      </c>
    </row>
    <row r="27" spans="2:7" outlineLevel="1" x14ac:dyDescent="0.25">
      <c r="B27" s="9">
        <v>6</v>
      </c>
      <c r="C27" s="10" t="s">
        <v>448</v>
      </c>
      <c r="D27" s="84" t="s">
        <v>454</v>
      </c>
      <c r="E27" s="84" t="s">
        <v>316</v>
      </c>
      <c r="F27" s="84" t="s">
        <v>457</v>
      </c>
      <c r="G27" s="84" t="s">
        <v>451</v>
      </c>
    </row>
    <row r="28" spans="2:7" ht="15" customHeight="1" x14ac:dyDescent="0.25">
      <c r="B28" s="302" t="s">
        <v>93</v>
      </c>
      <c r="C28" s="303"/>
      <c r="D28" s="303"/>
      <c r="E28" s="303"/>
      <c r="F28" s="303"/>
      <c r="G28" s="303"/>
    </row>
    <row r="29" spans="2:7" hidden="1" outlineLevel="2" x14ac:dyDescent="0.25">
      <c r="B29" s="9">
        <v>1</v>
      </c>
      <c r="C29" s="10"/>
      <c r="D29" s="84"/>
      <c r="E29" s="84"/>
      <c r="F29" s="84"/>
      <c r="G29" s="84"/>
    </row>
    <row r="30" spans="2:7" hidden="1" outlineLevel="2" x14ac:dyDescent="0.25">
      <c r="B30" s="9">
        <v>2</v>
      </c>
      <c r="C30" s="10"/>
      <c r="D30" s="84"/>
      <c r="E30" s="84"/>
      <c r="F30" s="84"/>
      <c r="G30" s="84"/>
    </row>
    <row r="31" spans="2:7" hidden="1" outlineLevel="2" x14ac:dyDescent="0.25">
      <c r="B31" s="9">
        <v>3</v>
      </c>
      <c r="C31" s="10"/>
      <c r="D31" s="84"/>
      <c r="E31" s="84"/>
      <c r="F31" s="84"/>
      <c r="G31" s="84"/>
    </row>
    <row r="32" spans="2:7" hidden="1" outlineLevel="2" x14ac:dyDescent="0.25">
      <c r="B32" s="9">
        <v>4</v>
      </c>
      <c r="C32" s="10"/>
      <c r="D32" s="84"/>
      <c r="E32" s="84"/>
      <c r="F32" s="84"/>
      <c r="G32" s="84"/>
    </row>
    <row r="33" spans="2:7" hidden="1" outlineLevel="2" x14ac:dyDescent="0.25">
      <c r="B33" s="9">
        <v>5</v>
      </c>
      <c r="C33" s="10"/>
      <c r="D33" s="84"/>
      <c r="E33" s="84"/>
      <c r="F33" s="84"/>
      <c r="G33" s="84"/>
    </row>
    <row r="34" spans="2:7" hidden="1" outlineLevel="2" x14ac:dyDescent="0.25">
      <c r="B34" s="9">
        <v>6</v>
      </c>
      <c r="C34" s="10"/>
      <c r="D34" s="84"/>
      <c r="E34" s="84"/>
      <c r="F34" s="84"/>
      <c r="G34" s="84"/>
    </row>
    <row r="35" spans="2:7" hidden="1" outlineLevel="2" x14ac:dyDescent="0.25">
      <c r="B35" s="9">
        <v>7</v>
      </c>
      <c r="C35" s="10"/>
      <c r="D35" s="84"/>
      <c r="E35" s="84"/>
      <c r="F35" s="121"/>
      <c r="G35" s="84"/>
    </row>
    <row r="36" spans="2:7" hidden="1" outlineLevel="2" x14ac:dyDescent="0.25">
      <c r="B36" s="9">
        <v>8</v>
      </c>
      <c r="C36" s="10"/>
      <c r="D36" s="84"/>
      <c r="E36" s="84"/>
      <c r="F36" s="121"/>
      <c r="G36" s="84"/>
    </row>
    <row r="37" spans="2:7" ht="15" customHeight="1" collapsed="1" x14ac:dyDescent="0.25">
      <c r="B37" s="304" t="s">
        <v>94</v>
      </c>
      <c r="C37" s="305"/>
      <c r="D37" s="305"/>
      <c r="E37" s="305"/>
      <c r="F37" s="305"/>
      <c r="G37" s="305"/>
    </row>
    <row r="38" spans="2:7" ht="15" hidden="1" customHeight="1" outlineLevel="1" x14ac:dyDescent="0.25">
      <c r="B38" s="9">
        <v>1</v>
      </c>
      <c r="C38" s="10"/>
      <c r="D38" s="84"/>
      <c r="E38" s="84"/>
      <c r="F38" s="121"/>
      <c r="G38" s="84"/>
    </row>
    <row r="39" spans="2:7" hidden="1" outlineLevel="1" x14ac:dyDescent="0.25">
      <c r="B39" s="9">
        <v>2</v>
      </c>
      <c r="C39" s="10"/>
      <c r="D39" s="84"/>
      <c r="E39" s="84"/>
      <c r="F39" s="121"/>
      <c r="G39" s="84"/>
    </row>
    <row r="40" spans="2:7" hidden="1" outlineLevel="1" x14ac:dyDescent="0.25">
      <c r="B40" s="9">
        <v>3</v>
      </c>
      <c r="C40" s="10"/>
      <c r="D40" s="84"/>
      <c r="E40" s="84"/>
      <c r="F40" s="121"/>
      <c r="G40" s="84"/>
    </row>
    <row r="41" spans="2:7" hidden="1" outlineLevel="1" x14ac:dyDescent="0.25">
      <c r="B41" s="9">
        <v>4</v>
      </c>
      <c r="C41" s="10"/>
      <c r="D41" s="84"/>
      <c r="E41" s="84"/>
      <c r="F41" s="121"/>
      <c r="G41" s="84"/>
    </row>
    <row r="42" spans="2:7" hidden="1" outlineLevel="1" x14ac:dyDescent="0.25">
      <c r="B42" s="9">
        <v>5</v>
      </c>
      <c r="C42" s="10"/>
      <c r="D42" s="84"/>
      <c r="E42" s="84"/>
      <c r="F42" s="121"/>
      <c r="G42" s="84"/>
    </row>
    <row r="43" spans="2:7" hidden="1" outlineLevel="1" x14ac:dyDescent="0.25">
      <c r="B43" s="9">
        <v>6</v>
      </c>
      <c r="C43" s="10"/>
      <c r="D43" s="84"/>
      <c r="E43" s="84"/>
      <c r="F43" s="121"/>
      <c r="G43" s="84"/>
    </row>
    <row r="44" spans="2:7" hidden="1" outlineLevel="1" x14ac:dyDescent="0.25">
      <c r="B44" s="9">
        <v>7</v>
      </c>
      <c r="C44" s="10"/>
      <c r="D44" s="84"/>
      <c r="E44" s="84"/>
      <c r="F44" s="121"/>
      <c r="G44" s="84"/>
    </row>
    <row r="45" spans="2:7" hidden="1" outlineLevel="1" x14ac:dyDescent="0.25">
      <c r="B45" s="9">
        <v>8</v>
      </c>
      <c r="C45" s="10"/>
      <c r="D45" s="84"/>
      <c r="E45" s="84"/>
      <c r="F45" s="121"/>
      <c r="G45" s="84"/>
    </row>
    <row r="46" spans="2:7" hidden="1" outlineLevel="1" x14ac:dyDescent="0.25">
      <c r="B46" s="9">
        <v>9</v>
      </c>
      <c r="C46" s="10"/>
      <c r="D46" s="84"/>
      <c r="E46" s="84"/>
      <c r="F46" s="121"/>
      <c r="G46" s="84"/>
    </row>
    <row r="47" spans="2:7" hidden="1" outlineLevel="1" x14ac:dyDescent="0.25">
      <c r="B47" s="9">
        <v>10</v>
      </c>
      <c r="C47" s="10"/>
      <c r="D47" s="84"/>
      <c r="E47" s="84"/>
      <c r="F47" s="121"/>
      <c r="G47" s="84"/>
    </row>
    <row r="48" spans="2:7" hidden="1" outlineLevel="1" x14ac:dyDescent="0.25">
      <c r="B48" s="9">
        <v>11</v>
      </c>
      <c r="C48" s="10"/>
      <c r="D48" s="84"/>
      <c r="E48" s="84"/>
      <c r="F48" s="121"/>
      <c r="G48" s="84"/>
    </row>
    <row r="49" collapsed="1" x14ac:dyDescent="0.25"/>
  </sheetData>
  <mergeCells count="15">
    <mergeCell ref="B21:G21"/>
    <mergeCell ref="B28:G28"/>
    <mergeCell ref="B37:G37"/>
    <mergeCell ref="B2:F2"/>
    <mergeCell ref="B3:F3"/>
    <mergeCell ref="B5:F5"/>
    <mergeCell ref="B8:C8"/>
    <mergeCell ref="B9:C9"/>
    <mergeCell ref="B12:B13"/>
    <mergeCell ref="C12:C13"/>
    <mergeCell ref="D12:D13"/>
    <mergeCell ref="E12:E13"/>
    <mergeCell ref="F12:F13"/>
    <mergeCell ref="B14:G14"/>
    <mergeCell ref="G12:G13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L203"/>
  <sheetViews>
    <sheetView showGridLines="0" zoomScaleNormal="100" workbookViewId="0">
      <selection activeCell="G208" sqref="G208"/>
    </sheetView>
  </sheetViews>
  <sheetFormatPr baseColWidth="10" defaultColWidth="11.42578125" defaultRowHeight="15" outlineLevelRow="1" x14ac:dyDescent="0.25"/>
  <cols>
    <col min="1" max="1" width="3.5703125" customWidth="1"/>
    <col min="2" max="3" width="12.85546875" style="3" customWidth="1"/>
    <col min="4" max="4" width="10.28515625" style="3" customWidth="1"/>
    <col min="5" max="5" width="12.5703125" style="3" bestFit="1" customWidth="1"/>
    <col min="6" max="6" width="11.5703125" style="3"/>
    <col min="7" max="7" width="15.140625" style="3" customWidth="1"/>
    <col min="8" max="8" width="16" style="3" customWidth="1"/>
    <col min="9" max="9" width="15.5703125" style="3" customWidth="1"/>
    <col min="10" max="10" width="14.85546875" style="3" customWidth="1"/>
    <col min="11" max="11" width="16.85546875" style="3" customWidth="1"/>
    <col min="12" max="12" width="16.85546875" customWidth="1"/>
  </cols>
  <sheetData>
    <row r="2" spans="2:11" ht="20.25" x14ac:dyDescent="0.25">
      <c r="B2" s="233" t="s">
        <v>193</v>
      </c>
      <c r="C2" s="233"/>
      <c r="D2" s="233"/>
      <c r="E2" s="233"/>
      <c r="F2" s="233"/>
      <c r="G2" s="233"/>
      <c r="H2" s="233"/>
      <c r="I2" s="233"/>
      <c r="J2" s="233"/>
      <c r="K2" s="233"/>
    </row>
    <row r="3" spans="2:11" ht="96" customHeight="1" x14ac:dyDescent="0.25">
      <c r="B3" s="234" t="s">
        <v>95</v>
      </c>
      <c r="C3" s="234"/>
      <c r="D3" s="234"/>
      <c r="E3" s="234"/>
      <c r="F3" s="234"/>
      <c r="G3" s="234"/>
      <c r="H3" s="234"/>
      <c r="I3" s="234"/>
      <c r="J3" s="234"/>
      <c r="K3" s="234"/>
    </row>
    <row r="4" spans="2:11" ht="20.25" x14ac:dyDescent="0.25">
      <c r="B4" s="233" t="s">
        <v>328</v>
      </c>
      <c r="C4" s="233"/>
      <c r="D4" s="233"/>
      <c r="E4" s="233"/>
      <c r="F4" s="233"/>
      <c r="G4" s="233"/>
      <c r="H4" s="233"/>
      <c r="I4" s="233"/>
      <c r="J4" s="233"/>
      <c r="K4" s="233"/>
    </row>
    <row r="5" spans="2:11" ht="20.25" x14ac:dyDescent="0.25">
      <c r="B5" s="2"/>
      <c r="C5" s="2"/>
      <c r="D5" s="2"/>
      <c r="E5" s="2"/>
      <c r="F5" s="2"/>
      <c r="G5" s="2"/>
      <c r="H5" s="2"/>
    </row>
    <row r="6" spans="2:11" ht="15.75" x14ac:dyDescent="0.25">
      <c r="B6" s="252" t="s">
        <v>0</v>
      </c>
      <c r="C6" s="253"/>
      <c r="D6" s="253"/>
      <c r="E6" s="253"/>
      <c r="F6" s="253"/>
      <c r="G6" s="253"/>
      <c r="H6" s="254"/>
      <c r="J6" s="204" t="s">
        <v>1</v>
      </c>
      <c r="K6" s="165">
        <v>21</v>
      </c>
    </row>
    <row r="7" spans="2:11" x14ac:dyDescent="0.25">
      <c r="B7" s="255" t="s">
        <v>2</v>
      </c>
      <c r="C7" s="255"/>
      <c r="D7" s="255"/>
      <c r="E7" s="255"/>
      <c r="F7" s="255"/>
      <c r="G7" s="255"/>
      <c r="H7" s="255"/>
      <c r="J7" s="4" t="s">
        <v>3</v>
      </c>
      <c r="K7" s="5">
        <v>10</v>
      </c>
    </row>
    <row r="8" spans="2:11" x14ac:dyDescent="0.25">
      <c r="B8" s="255" t="s">
        <v>2</v>
      </c>
      <c r="C8" s="255"/>
      <c r="D8" s="255"/>
      <c r="E8" s="255"/>
      <c r="F8" s="255"/>
      <c r="G8" s="255"/>
      <c r="H8" s="255"/>
      <c r="J8" s="4" t="s">
        <v>4</v>
      </c>
      <c r="K8" s="5" t="s">
        <v>5</v>
      </c>
    </row>
    <row r="9" spans="2:11" x14ac:dyDescent="0.25">
      <c r="J9" s="6"/>
    </row>
    <row r="10" spans="2:11" x14ac:dyDescent="0.25">
      <c r="J10" s="6"/>
    </row>
    <row r="11" spans="2:11" x14ac:dyDescent="0.25">
      <c r="B11" s="256" t="s">
        <v>96</v>
      </c>
      <c r="C11" s="256" t="s">
        <v>54</v>
      </c>
      <c r="D11" s="256" t="s">
        <v>97</v>
      </c>
      <c r="E11" s="258" t="s">
        <v>8</v>
      </c>
      <c r="F11" s="258"/>
      <c r="G11" s="258"/>
      <c r="H11" s="258"/>
      <c r="I11" s="258"/>
      <c r="J11" s="258"/>
      <c r="K11" s="258"/>
    </row>
    <row r="12" spans="2:11" ht="36" x14ac:dyDescent="0.25">
      <c r="B12" s="257"/>
      <c r="C12" s="257"/>
      <c r="D12" s="257"/>
      <c r="E12" s="168" t="s">
        <v>98</v>
      </c>
      <c r="F12" s="168" t="s">
        <v>99</v>
      </c>
      <c r="G12" s="168" t="s">
        <v>100</v>
      </c>
      <c r="H12" s="169" t="s">
        <v>101</v>
      </c>
      <c r="I12" s="168" t="s">
        <v>102</v>
      </c>
      <c r="J12" s="168" t="s">
        <v>103</v>
      </c>
      <c r="K12" s="158" t="s">
        <v>104</v>
      </c>
    </row>
    <row r="13" spans="2:11" hidden="1" outlineLevel="1" x14ac:dyDescent="0.25">
      <c r="B13" s="30" t="s">
        <v>218</v>
      </c>
      <c r="C13" s="30" t="s">
        <v>219</v>
      </c>
      <c r="D13" s="30">
        <v>2204011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236467</v>
      </c>
      <c r="K13" s="13">
        <f t="shared" ref="K13:K40" si="0">SUM(E13:J13)</f>
        <v>236467</v>
      </c>
    </row>
    <row r="14" spans="2:11" hidden="1" outlineLevel="1" x14ac:dyDescent="0.25">
      <c r="B14" s="30" t="s">
        <v>218</v>
      </c>
      <c r="C14" s="30" t="s">
        <v>219</v>
      </c>
      <c r="D14" s="30">
        <v>2205006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59583</v>
      </c>
      <c r="K14" s="13">
        <f>SUM(E14:J14)</f>
        <v>59583</v>
      </c>
    </row>
    <row r="15" spans="2:11" hidden="1" outlineLevel="1" x14ac:dyDescent="0.25">
      <c r="B15" s="30" t="s">
        <v>218</v>
      </c>
      <c r="C15" s="30" t="s">
        <v>219</v>
      </c>
      <c r="D15" s="30">
        <v>2206002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1904000</v>
      </c>
      <c r="K15" s="13">
        <f>SUM(E15:J15)</f>
        <v>1904000</v>
      </c>
    </row>
    <row r="16" spans="2:11" hidden="1" outlineLevel="1" x14ac:dyDescent="0.25">
      <c r="B16" s="30" t="s">
        <v>218</v>
      </c>
      <c r="C16" s="30" t="s">
        <v>219</v>
      </c>
      <c r="D16" s="30">
        <v>2208007</v>
      </c>
      <c r="E16" s="41">
        <v>313484</v>
      </c>
      <c r="F16" s="41">
        <v>0</v>
      </c>
      <c r="G16" s="41">
        <v>0</v>
      </c>
      <c r="H16" s="41">
        <v>92620</v>
      </c>
      <c r="I16" s="41"/>
      <c r="J16" s="41"/>
      <c r="K16" s="13">
        <f>SUM(E16:J16)</f>
        <v>406104</v>
      </c>
    </row>
    <row r="17" spans="2:11" hidden="1" outlineLevel="1" x14ac:dyDescent="0.25">
      <c r="B17" s="30" t="s">
        <v>218</v>
      </c>
      <c r="C17" s="30" t="s">
        <v>219</v>
      </c>
      <c r="D17" s="30">
        <v>2209006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25443818</v>
      </c>
      <c r="K17" s="13">
        <f>SUM(E17:J17)</f>
        <v>25443818</v>
      </c>
    </row>
    <row r="18" spans="2:11" hidden="1" outlineLevel="1" x14ac:dyDescent="0.25">
      <c r="B18" s="30" t="s">
        <v>218</v>
      </c>
      <c r="C18" s="30" t="s">
        <v>219</v>
      </c>
      <c r="D18" s="30">
        <v>2211003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7021</v>
      </c>
      <c r="K18" s="13">
        <f t="shared" si="0"/>
        <v>7021</v>
      </c>
    </row>
    <row r="19" spans="2:11" hidden="1" outlineLevel="1" x14ac:dyDescent="0.25">
      <c r="B19" s="30" t="s">
        <v>218</v>
      </c>
      <c r="C19" s="30" t="s">
        <v>219</v>
      </c>
      <c r="D19" s="30">
        <v>2212003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382704</v>
      </c>
      <c r="K19" s="13">
        <f>SUM(E19:J19)</f>
        <v>382704</v>
      </c>
    </row>
    <row r="20" spans="2:11" hidden="1" outlineLevel="1" x14ac:dyDescent="0.25">
      <c r="B20" s="30" t="s">
        <v>218</v>
      </c>
      <c r="C20" s="30" t="s">
        <v>219</v>
      </c>
      <c r="D20" s="30">
        <v>2212002</v>
      </c>
      <c r="E20" s="41">
        <f>145600+484260</f>
        <v>629860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13">
        <f>SUM(E20:J20)</f>
        <v>629860</v>
      </c>
    </row>
    <row r="21" spans="2:11" hidden="1" outlineLevel="1" x14ac:dyDescent="0.25">
      <c r="B21" s="30" t="s">
        <v>218</v>
      </c>
      <c r="C21" s="30" t="s">
        <v>219</v>
      </c>
      <c r="D21" s="30">
        <v>2403006</v>
      </c>
      <c r="E21" s="41">
        <v>0</v>
      </c>
      <c r="F21" s="41">
        <v>0</v>
      </c>
      <c r="G21" s="41">
        <v>24133746</v>
      </c>
      <c r="H21" s="41">
        <v>0</v>
      </c>
      <c r="I21" s="41">
        <v>0</v>
      </c>
      <c r="J21" s="41">
        <v>4311972</v>
      </c>
      <c r="K21" s="13">
        <f t="shared" si="0"/>
        <v>28445718</v>
      </c>
    </row>
    <row r="22" spans="2:11" hidden="1" outlineLevel="1" x14ac:dyDescent="0.25">
      <c r="B22" s="30" t="s">
        <v>220</v>
      </c>
      <c r="C22" s="30" t="s">
        <v>219</v>
      </c>
      <c r="D22" s="30">
        <v>2201001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142800</v>
      </c>
      <c r="K22" s="13">
        <f t="shared" si="0"/>
        <v>142800</v>
      </c>
    </row>
    <row r="23" spans="2:11" hidden="1" outlineLevel="1" x14ac:dyDescent="0.25">
      <c r="B23" s="30" t="s">
        <v>220</v>
      </c>
      <c r="C23" s="30" t="s">
        <v>219</v>
      </c>
      <c r="D23" s="30">
        <v>2204001</v>
      </c>
      <c r="E23" s="41">
        <v>0</v>
      </c>
      <c r="F23" s="41">
        <v>0</v>
      </c>
      <c r="G23" s="41">
        <v>734705</v>
      </c>
      <c r="H23" s="41">
        <v>0</v>
      </c>
      <c r="I23" s="41">
        <v>0</v>
      </c>
      <c r="J23" s="41">
        <v>144891</v>
      </c>
      <c r="K23" s="13">
        <f t="shared" si="0"/>
        <v>879596</v>
      </c>
    </row>
    <row r="24" spans="2:11" hidden="1" outlineLevel="1" x14ac:dyDescent="0.25">
      <c r="B24" s="30" t="s">
        <v>220</v>
      </c>
      <c r="C24" s="30" t="s">
        <v>219</v>
      </c>
      <c r="D24" s="30">
        <v>2204009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916598</v>
      </c>
      <c r="K24" s="13">
        <f t="shared" si="0"/>
        <v>916598</v>
      </c>
    </row>
    <row r="25" spans="2:11" hidden="1" outlineLevel="1" x14ac:dyDescent="0.25">
      <c r="B25" s="30" t="s">
        <v>220</v>
      </c>
      <c r="C25" s="30" t="s">
        <v>219</v>
      </c>
      <c r="D25" s="30">
        <v>2212999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380800</v>
      </c>
      <c r="K25" s="13">
        <f t="shared" si="0"/>
        <v>380800</v>
      </c>
    </row>
    <row r="26" spans="2:11" hidden="1" outlineLevel="1" x14ac:dyDescent="0.25">
      <c r="B26" s="30" t="s">
        <v>220</v>
      </c>
      <c r="C26" s="30" t="s">
        <v>219</v>
      </c>
      <c r="D26" s="30">
        <v>2209006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2035506</v>
      </c>
      <c r="K26" s="13">
        <f t="shared" si="0"/>
        <v>2035506</v>
      </c>
    </row>
    <row r="27" spans="2:11" hidden="1" outlineLevel="1" x14ac:dyDescent="0.25">
      <c r="B27" s="30" t="s">
        <v>220</v>
      </c>
      <c r="C27" s="30" t="s">
        <v>219</v>
      </c>
      <c r="D27" s="30">
        <v>2208007</v>
      </c>
      <c r="E27" s="41">
        <v>51481</v>
      </c>
      <c r="F27" s="41">
        <v>0</v>
      </c>
      <c r="G27" s="41">
        <v>0</v>
      </c>
      <c r="H27" s="41">
        <v>331320</v>
      </c>
      <c r="I27" s="41">
        <v>0</v>
      </c>
      <c r="J27" s="41"/>
      <c r="K27" s="13">
        <f t="shared" si="0"/>
        <v>382801</v>
      </c>
    </row>
    <row r="28" spans="2:11" hidden="1" outlineLevel="1" x14ac:dyDescent="0.25">
      <c r="B28" s="30" t="s">
        <v>220</v>
      </c>
      <c r="C28" s="30" t="s">
        <v>219</v>
      </c>
      <c r="D28" s="30">
        <v>2211003</v>
      </c>
      <c r="E28" s="41">
        <v>0</v>
      </c>
      <c r="F28" s="41">
        <v>0</v>
      </c>
      <c r="G28" s="41">
        <v>0</v>
      </c>
      <c r="H28" s="41">
        <v>655685</v>
      </c>
      <c r="I28" s="41">
        <v>0</v>
      </c>
      <c r="J28" s="41"/>
      <c r="K28" s="13">
        <f t="shared" si="0"/>
        <v>655685</v>
      </c>
    </row>
    <row r="29" spans="2:11" hidden="1" outlineLevel="1" x14ac:dyDescent="0.25">
      <c r="B29" s="30" t="s">
        <v>220</v>
      </c>
      <c r="C29" s="30" t="s">
        <v>219</v>
      </c>
      <c r="D29" s="30">
        <v>2403004</v>
      </c>
      <c r="E29" s="41">
        <v>0</v>
      </c>
      <c r="F29" s="41">
        <v>0</v>
      </c>
      <c r="G29" s="41">
        <v>8763750</v>
      </c>
      <c r="H29" s="41">
        <v>0</v>
      </c>
      <c r="I29" s="41">
        <v>0</v>
      </c>
      <c r="J29" s="41"/>
      <c r="K29" s="13">
        <f t="shared" si="0"/>
        <v>8763750</v>
      </c>
    </row>
    <row r="30" spans="2:11" hidden="1" outlineLevel="1" x14ac:dyDescent="0.25">
      <c r="B30" s="30" t="s">
        <v>220</v>
      </c>
      <c r="C30" s="30" t="s">
        <v>219</v>
      </c>
      <c r="D30" s="30">
        <v>2403006</v>
      </c>
      <c r="E30" s="41">
        <v>0</v>
      </c>
      <c r="F30" s="41">
        <v>0</v>
      </c>
      <c r="G30" s="41">
        <v>137144763</v>
      </c>
      <c r="H30" s="41">
        <v>21262705</v>
      </c>
      <c r="I30" s="41">
        <v>0</v>
      </c>
      <c r="J30" s="41"/>
      <c r="K30" s="13">
        <f t="shared" si="0"/>
        <v>158407468</v>
      </c>
    </row>
    <row r="31" spans="2:11" hidden="1" outlineLevel="1" x14ac:dyDescent="0.25">
      <c r="B31" s="30" t="s">
        <v>135</v>
      </c>
      <c r="C31" s="30" t="s">
        <v>219</v>
      </c>
      <c r="D31" s="30">
        <v>2205006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f>59583+59583</f>
        <v>119166</v>
      </c>
      <c r="K31" s="13">
        <f t="shared" si="0"/>
        <v>119166</v>
      </c>
    </row>
    <row r="32" spans="2:11" hidden="1" outlineLevel="1" x14ac:dyDescent="0.25">
      <c r="B32" s="30" t="s">
        <v>135</v>
      </c>
      <c r="C32" s="30" t="s">
        <v>219</v>
      </c>
      <c r="D32" s="30">
        <v>2206007</v>
      </c>
      <c r="E32" s="41">
        <v>0</v>
      </c>
      <c r="F32" s="41">
        <v>0</v>
      </c>
      <c r="G32" s="41">
        <v>0</v>
      </c>
      <c r="H32" s="41">
        <v>3072218</v>
      </c>
      <c r="I32" s="41">
        <v>0</v>
      </c>
      <c r="J32" s="41"/>
      <c r="K32" s="13">
        <f t="shared" si="0"/>
        <v>3072218</v>
      </c>
    </row>
    <row r="33" spans="2:12" hidden="1" outlineLevel="1" x14ac:dyDescent="0.25">
      <c r="B33" s="30" t="s">
        <v>135</v>
      </c>
      <c r="C33" s="30" t="s">
        <v>219</v>
      </c>
      <c r="D33" s="30">
        <v>2207001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953165</v>
      </c>
      <c r="K33" s="13">
        <f t="shared" si="0"/>
        <v>953165</v>
      </c>
    </row>
    <row r="34" spans="2:12" hidden="1" outlineLevel="1" x14ac:dyDescent="0.25">
      <c r="B34" s="30" t="s">
        <v>135</v>
      </c>
      <c r="C34" s="30" t="s">
        <v>219</v>
      </c>
      <c r="D34" s="30">
        <v>2208007</v>
      </c>
      <c r="E34" s="41">
        <v>0</v>
      </c>
      <c r="F34" s="41">
        <v>0</v>
      </c>
      <c r="G34" s="41">
        <v>1337121</v>
      </c>
      <c r="H34" s="41">
        <v>152900</v>
      </c>
      <c r="I34" s="41">
        <v>0</v>
      </c>
      <c r="J34" s="41">
        <f>30757+301202</f>
        <v>331959</v>
      </c>
      <c r="K34" s="13">
        <f t="shared" si="0"/>
        <v>1821980</v>
      </c>
    </row>
    <row r="35" spans="2:12" hidden="1" outlineLevel="1" x14ac:dyDescent="0.25">
      <c r="B35" s="30" t="s">
        <v>135</v>
      </c>
      <c r="C35" s="30" t="s">
        <v>219</v>
      </c>
      <c r="D35" s="30">
        <v>2209006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2035506</v>
      </c>
      <c r="K35" s="13">
        <f t="shared" si="0"/>
        <v>2035506</v>
      </c>
    </row>
    <row r="36" spans="2:12" hidden="1" outlineLevel="1" x14ac:dyDescent="0.25">
      <c r="B36" s="30" t="s">
        <v>135</v>
      </c>
      <c r="C36" s="30" t="s">
        <v>219</v>
      </c>
      <c r="D36" s="30">
        <v>2211003</v>
      </c>
      <c r="E36" s="41">
        <v>0</v>
      </c>
      <c r="F36" s="41">
        <v>0</v>
      </c>
      <c r="G36" s="41">
        <v>0</v>
      </c>
      <c r="H36" s="41">
        <f>656394+657889</f>
        <v>1314283</v>
      </c>
      <c r="I36" s="41">
        <v>0</v>
      </c>
      <c r="J36" s="41">
        <v>0</v>
      </c>
      <c r="K36" s="13">
        <f t="shared" si="0"/>
        <v>1314283</v>
      </c>
    </row>
    <row r="37" spans="2:12" hidden="1" outlineLevel="1" x14ac:dyDescent="0.25">
      <c r="B37" s="30" t="s">
        <v>135</v>
      </c>
      <c r="C37" s="30" t="s">
        <v>219</v>
      </c>
      <c r="D37" s="30">
        <v>2212002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589322</v>
      </c>
      <c r="K37" s="13">
        <f t="shared" si="0"/>
        <v>589322</v>
      </c>
    </row>
    <row r="38" spans="2:12" hidden="1" outlineLevel="1" x14ac:dyDescent="0.25">
      <c r="B38" s="30" t="s">
        <v>135</v>
      </c>
      <c r="C38" s="30" t="s">
        <v>219</v>
      </c>
      <c r="D38" s="30">
        <v>2212003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928200</v>
      </c>
      <c r="K38" s="13">
        <f t="shared" si="0"/>
        <v>928200</v>
      </c>
    </row>
    <row r="39" spans="2:12" hidden="1" outlineLevel="1" x14ac:dyDescent="0.25">
      <c r="B39" s="30" t="s">
        <v>135</v>
      </c>
      <c r="C39" s="30" t="s">
        <v>219</v>
      </c>
      <c r="D39" s="30">
        <v>2403004</v>
      </c>
      <c r="E39" s="41">
        <v>0</v>
      </c>
      <c r="F39" s="41">
        <v>0</v>
      </c>
      <c r="G39" s="41">
        <v>8763750</v>
      </c>
      <c r="H39" s="41">
        <v>0</v>
      </c>
      <c r="I39" s="41">
        <v>0</v>
      </c>
      <c r="J39" s="41">
        <v>0</v>
      </c>
      <c r="K39" s="13">
        <f t="shared" si="0"/>
        <v>8763750</v>
      </c>
    </row>
    <row r="40" spans="2:12" hidden="1" outlineLevel="1" x14ac:dyDescent="0.25">
      <c r="B40" s="30" t="s">
        <v>135</v>
      </c>
      <c r="C40" s="30" t="s">
        <v>219</v>
      </c>
      <c r="D40" s="30">
        <v>2403006</v>
      </c>
      <c r="E40" s="41">
        <v>0</v>
      </c>
      <c r="F40" s="41">
        <v>0</v>
      </c>
      <c r="G40" s="41">
        <v>7393679</v>
      </c>
      <c r="H40" s="41">
        <v>642495126</v>
      </c>
      <c r="I40" s="41">
        <v>0</v>
      </c>
      <c r="J40" s="41">
        <v>0</v>
      </c>
      <c r="K40" s="13">
        <f t="shared" si="0"/>
        <v>649888805</v>
      </c>
    </row>
    <row r="41" spans="2:12" collapsed="1" x14ac:dyDescent="0.25">
      <c r="B41" s="241" t="s">
        <v>24</v>
      </c>
      <c r="C41" s="242"/>
      <c r="D41" s="243"/>
      <c r="E41" s="170">
        <f t="shared" ref="E41:J41" si="1">SUM(E13:E40)</f>
        <v>994825</v>
      </c>
      <c r="F41" s="170">
        <f t="shared" si="1"/>
        <v>0</v>
      </c>
      <c r="G41" s="170">
        <f t="shared" si="1"/>
        <v>188271514</v>
      </c>
      <c r="H41" s="170">
        <f t="shared" si="1"/>
        <v>669376857</v>
      </c>
      <c r="I41" s="170">
        <f t="shared" si="1"/>
        <v>0</v>
      </c>
      <c r="J41" s="170">
        <f t="shared" si="1"/>
        <v>40923478</v>
      </c>
      <c r="K41" s="170">
        <f t="shared" ref="K41:K115" si="2">SUM(E41:J41)</f>
        <v>899566674</v>
      </c>
      <c r="L41" s="227"/>
    </row>
    <row r="42" spans="2:12" x14ac:dyDescent="0.25">
      <c r="B42" s="241" t="s">
        <v>23</v>
      </c>
      <c r="C42" s="242"/>
      <c r="D42" s="242"/>
      <c r="E42" s="170">
        <f t="shared" ref="E42:J42" si="3">E41</f>
        <v>994825</v>
      </c>
      <c r="F42" s="170">
        <f t="shared" si="3"/>
        <v>0</v>
      </c>
      <c r="G42" s="170">
        <f t="shared" si="3"/>
        <v>188271514</v>
      </c>
      <c r="H42" s="170">
        <f t="shared" si="3"/>
        <v>669376857</v>
      </c>
      <c r="I42" s="170">
        <f t="shared" si="3"/>
        <v>0</v>
      </c>
      <c r="J42" s="170">
        <f t="shared" si="3"/>
        <v>40923478</v>
      </c>
      <c r="K42" s="170">
        <f t="shared" si="2"/>
        <v>899566674</v>
      </c>
    </row>
    <row r="43" spans="2:12" outlineLevel="1" x14ac:dyDescent="0.25">
      <c r="B43" s="30" t="s">
        <v>136</v>
      </c>
      <c r="C43" s="30" t="s">
        <v>219</v>
      </c>
      <c r="D43" s="30">
        <v>2205006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228">
        <v>59583</v>
      </c>
      <c r="K43" s="13">
        <f t="shared" si="2"/>
        <v>59583</v>
      </c>
    </row>
    <row r="44" spans="2:12" outlineLevel="1" x14ac:dyDescent="0.25">
      <c r="B44" s="30" t="s">
        <v>136</v>
      </c>
      <c r="C44" s="30" t="s">
        <v>219</v>
      </c>
      <c r="D44" s="30">
        <v>2208007</v>
      </c>
      <c r="E44" s="228">
        <v>2820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13">
        <f t="shared" si="2"/>
        <v>2820</v>
      </c>
    </row>
    <row r="45" spans="2:12" outlineLevel="1" x14ac:dyDescent="0.25">
      <c r="B45" s="30" t="s">
        <v>136</v>
      </c>
      <c r="C45" s="30" t="s">
        <v>219</v>
      </c>
      <c r="D45" s="30">
        <v>2208007</v>
      </c>
      <c r="E45" s="228">
        <v>45343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13">
        <f t="shared" si="2"/>
        <v>45343</v>
      </c>
    </row>
    <row r="46" spans="2:12" outlineLevel="1" x14ac:dyDescent="0.25">
      <c r="B46" s="30" t="s">
        <v>136</v>
      </c>
      <c r="C46" s="30" t="s">
        <v>219</v>
      </c>
      <c r="D46" s="30">
        <v>2208007</v>
      </c>
      <c r="E46" s="228">
        <v>2430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13">
        <f t="shared" si="2"/>
        <v>2430</v>
      </c>
    </row>
    <row r="47" spans="2:12" outlineLevel="1" x14ac:dyDescent="0.25">
      <c r="B47" s="30" t="s">
        <v>136</v>
      </c>
      <c r="C47" s="30" t="s">
        <v>219</v>
      </c>
      <c r="D47" s="30">
        <v>2208007</v>
      </c>
      <c r="E47" s="41">
        <v>0</v>
      </c>
      <c r="F47" s="41">
        <v>0</v>
      </c>
      <c r="G47" s="41">
        <v>0</v>
      </c>
      <c r="H47" s="228">
        <v>174570</v>
      </c>
      <c r="I47" s="41">
        <v>0</v>
      </c>
      <c r="J47" s="41">
        <v>0</v>
      </c>
      <c r="K47" s="13">
        <f t="shared" si="2"/>
        <v>174570</v>
      </c>
    </row>
    <row r="48" spans="2:12" outlineLevel="1" x14ac:dyDescent="0.25">
      <c r="B48" s="30" t="s">
        <v>136</v>
      </c>
      <c r="C48" s="30" t="s">
        <v>219</v>
      </c>
      <c r="D48" s="30">
        <v>2208007</v>
      </c>
      <c r="E48" s="228">
        <v>48331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13">
        <f t="shared" si="2"/>
        <v>48331</v>
      </c>
    </row>
    <row r="49" spans="2:11" outlineLevel="1" x14ac:dyDescent="0.25">
      <c r="B49" s="30" t="s">
        <v>136</v>
      </c>
      <c r="C49" s="30" t="s">
        <v>219</v>
      </c>
      <c r="D49" s="30">
        <v>2208007</v>
      </c>
      <c r="E49" s="228">
        <v>57902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13">
        <f t="shared" si="2"/>
        <v>57902</v>
      </c>
    </row>
    <row r="50" spans="2:11" outlineLevel="1" x14ac:dyDescent="0.25">
      <c r="B50" s="30" t="s">
        <v>136</v>
      </c>
      <c r="C50" s="30" t="s">
        <v>219</v>
      </c>
      <c r="D50" s="30">
        <v>2208007</v>
      </c>
      <c r="E50" s="228">
        <v>30037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13">
        <f t="shared" si="2"/>
        <v>30037</v>
      </c>
    </row>
    <row r="51" spans="2:11" outlineLevel="1" x14ac:dyDescent="0.25">
      <c r="B51" s="30" t="s">
        <v>136</v>
      </c>
      <c r="C51" s="30" t="s">
        <v>219</v>
      </c>
      <c r="D51" s="30">
        <v>2208007</v>
      </c>
      <c r="E51" s="228">
        <v>84500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13">
        <f t="shared" si="2"/>
        <v>84500</v>
      </c>
    </row>
    <row r="52" spans="2:11" outlineLevel="1" x14ac:dyDescent="0.25">
      <c r="B52" s="30" t="s">
        <v>136</v>
      </c>
      <c r="C52" s="30" t="s">
        <v>219</v>
      </c>
      <c r="D52" s="30">
        <v>2208007</v>
      </c>
      <c r="E52" s="228">
        <v>23920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13">
        <f t="shared" si="2"/>
        <v>23920</v>
      </c>
    </row>
    <row r="53" spans="2:11" outlineLevel="1" x14ac:dyDescent="0.25">
      <c r="B53" s="30" t="s">
        <v>136</v>
      </c>
      <c r="C53" s="30" t="s">
        <v>219</v>
      </c>
      <c r="D53" s="30">
        <v>2208007</v>
      </c>
      <c r="E53" s="228">
        <v>4502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13">
        <f t="shared" si="2"/>
        <v>4502</v>
      </c>
    </row>
    <row r="54" spans="2:11" outlineLevel="1" x14ac:dyDescent="0.25">
      <c r="B54" s="30" t="s">
        <v>136</v>
      </c>
      <c r="C54" s="30" t="s">
        <v>219</v>
      </c>
      <c r="D54" s="30">
        <v>2208007</v>
      </c>
      <c r="E54" s="41">
        <v>0</v>
      </c>
      <c r="F54" s="41">
        <v>0</v>
      </c>
      <c r="G54" s="228">
        <v>500080</v>
      </c>
      <c r="H54" s="41">
        <v>0</v>
      </c>
      <c r="I54" s="41">
        <v>0</v>
      </c>
      <c r="J54" s="41">
        <v>0</v>
      </c>
      <c r="K54" s="13">
        <f t="shared" si="2"/>
        <v>500080</v>
      </c>
    </row>
    <row r="55" spans="2:11" outlineLevel="1" x14ac:dyDescent="0.25">
      <c r="B55" s="30" t="s">
        <v>136</v>
      </c>
      <c r="C55" s="30" t="s">
        <v>219</v>
      </c>
      <c r="D55" s="30">
        <v>2208007</v>
      </c>
      <c r="E55" s="41">
        <v>0</v>
      </c>
      <c r="F55" s="41">
        <v>0</v>
      </c>
      <c r="G55" s="228">
        <v>37100</v>
      </c>
      <c r="H55" s="41">
        <v>0</v>
      </c>
      <c r="I55" s="41">
        <v>0</v>
      </c>
      <c r="J55" s="41">
        <v>0</v>
      </c>
      <c r="K55" s="13">
        <f t="shared" si="2"/>
        <v>37100</v>
      </c>
    </row>
    <row r="56" spans="2:11" outlineLevel="1" x14ac:dyDescent="0.25">
      <c r="B56" s="30" t="s">
        <v>136</v>
      </c>
      <c r="C56" s="30" t="s">
        <v>219</v>
      </c>
      <c r="D56" s="30">
        <v>2209006</v>
      </c>
      <c r="E56" s="41">
        <v>0</v>
      </c>
      <c r="F56" s="41">
        <v>0</v>
      </c>
      <c r="G56" s="41">
        <v>0</v>
      </c>
      <c r="H56" s="228">
        <v>935353</v>
      </c>
      <c r="I56" s="41">
        <v>0</v>
      </c>
      <c r="J56" s="41">
        <v>0</v>
      </c>
      <c r="K56" s="13">
        <f t="shared" si="2"/>
        <v>935353</v>
      </c>
    </row>
    <row r="57" spans="2:11" outlineLevel="1" x14ac:dyDescent="0.25">
      <c r="B57" s="30" t="s">
        <v>136</v>
      </c>
      <c r="C57" s="30" t="s">
        <v>219</v>
      </c>
      <c r="D57" s="30">
        <v>2209006</v>
      </c>
      <c r="E57" s="41">
        <v>0</v>
      </c>
      <c r="F57" s="41">
        <v>0</v>
      </c>
      <c r="G57" s="41">
        <v>0</v>
      </c>
      <c r="H57" s="228">
        <v>863246</v>
      </c>
      <c r="I57" s="41">
        <v>0</v>
      </c>
      <c r="J57" s="41">
        <v>0</v>
      </c>
      <c r="K57" s="13">
        <f t="shared" si="2"/>
        <v>863246</v>
      </c>
    </row>
    <row r="58" spans="2:11" outlineLevel="1" x14ac:dyDescent="0.25">
      <c r="B58" s="30" t="s">
        <v>136</v>
      </c>
      <c r="C58" s="30" t="s">
        <v>219</v>
      </c>
      <c r="D58" s="30">
        <v>2209006</v>
      </c>
      <c r="E58" s="41">
        <v>0</v>
      </c>
      <c r="F58" s="41">
        <v>0</v>
      </c>
      <c r="G58" s="41">
        <v>0</v>
      </c>
      <c r="H58" s="228">
        <v>2035506</v>
      </c>
      <c r="I58" s="41">
        <v>0</v>
      </c>
      <c r="J58" s="41">
        <v>0</v>
      </c>
      <c r="K58" s="13">
        <f t="shared" si="2"/>
        <v>2035506</v>
      </c>
    </row>
    <row r="59" spans="2:11" outlineLevel="1" x14ac:dyDescent="0.25">
      <c r="B59" s="30" t="s">
        <v>136</v>
      </c>
      <c r="C59" s="30" t="s">
        <v>219</v>
      </c>
      <c r="D59" s="30">
        <v>2209006</v>
      </c>
      <c r="E59" s="41">
        <v>0</v>
      </c>
      <c r="F59" s="41">
        <v>0</v>
      </c>
      <c r="G59" s="41">
        <v>0</v>
      </c>
      <c r="H59" s="228">
        <v>747869</v>
      </c>
      <c r="I59" s="41">
        <v>0</v>
      </c>
      <c r="J59" s="41">
        <v>0</v>
      </c>
      <c r="K59" s="13">
        <f t="shared" si="2"/>
        <v>747869</v>
      </c>
    </row>
    <row r="60" spans="2:11" outlineLevel="1" x14ac:dyDescent="0.25">
      <c r="B60" s="30" t="s">
        <v>136</v>
      </c>
      <c r="C60" s="30" t="s">
        <v>219</v>
      </c>
      <c r="D60" s="30">
        <v>2209006</v>
      </c>
      <c r="E60" s="41">
        <v>0</v>
      </c>
      <c r="F60" s="41">
        <v>0</v>
      </c>
      <c r="G60" s="41">
        <v>0</v>
      </c>
      <c r="H60" s="228">
        <v>866471</v>
      </c>
      <c r="I60" s="41">
        <v>0</v>
      </c>
      <c r="J60" s="41">
        <v>0</v>
      </c>
      <c r="K60" s="13">
        <f t="shared" si="2"/>
        <v>866471</v>
      </c>
    </row>
    <row r="61" spans="2:11" outlineLevel="1" x14ac:dyDescent="0.25">
      <c r="B61" s="30" t="s">
        <v>136</v>
      </c>
      <c r="C61" s="30" t="s">
        <v>219</v>
      </c>
      <c r="D61" s="30">
        <v>2210002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228">
        <v>1422258</v>
      </c>
      <c r="K61" s="13">
        <f t="shared" si="2"/>
        <v>1422258</v>
      </c>
    </row>
    <row r="62" spans="2:11" outlineLevel="1" x14ac:dyDescent="0.25">
      <c r="B62" s="30" t="s">
        <v>136</v>
      </c>
      <c r="C62" s="30" t="s">
        <v>219</v>
      </c>
      <c r="D62" s="30">
        <v>2211003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228">
        <v>661736</v>
      </c>
      <c r="K62" s="13">
        <f t="shared" si="2"/>
        <v>661736</v>
      </c>
    </row>
    <row r="63" spans="2:11" outlineLevel="1" x14ac:dyDescent="0.25">
      <c r="B63" s="30" t="s">
        <v>136</v>
      </c>
      <c r="C63" s="30" t="s">
        <v>219</v>
      </c>
      <c r="D63" s="30">
        <v>2212002</v>
      </c>
      <c r="E63" s="228">
        <v>446452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13">
        <f t="shared" si="2"/>
        <v>446452</v>
      </c>
    </row>
    <row r="64" spans="2:11" outlineLevel="1" x14ac:dyDescent="0.25">
      <c r="B64" s="30" t="s">
        <v>136</v>
      </c>
      <c r="C64" s="30" t="s">
        <v>219</v>
      </c>
      <c r="D64" s="30">
        <v>2212003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228">
        <v>297500</v>
      </c>
      <c r="K64" s="13">
        <f t="shared" si="2"/>
        <v>297500</v>
      </c>
    </row>
    <row r="65" spans="2:11" outlineLevel="1" x14ac:dyDescent="0.25">
      <c r="B65" s="30" t="s">
        <v>136</v>
      </c>
      <c r="C65" s="30" t="s">
        <v>219</v>
      </c>
      <c r="D65" s="30">
        <v>2403006</v>
      </c>
      <c r="E65" s="41">
        <v>0</v>
      </c>
      <c r="F65" s="41">
        <v>0</v>
      </c>
      <c r="G65" s="41">
        <v>0</v>
      </c>
      <c r="H65" s="228">
        <v>14861</v>
      </c>
      <c r="I65" s="41">
        <v>0</v>
      </c>
      <c r="J65" s="41">
        <v>0</v>
      </c>
      <c r="K65" s="13">
        <f t="shared" si="2"/>
        <v>14861</v>
      </c>
    </row>
    <row r="66" spans="2:11" outlineLevel="1" x14ac:dyDescent="0.25">
      <c r="B66" s="30" t="s">
        <v>136</v>
      </c>
      <c r="C66" s="30" t="s">
        <v>219</v>
      </c>
      <c r="D66" s="30">
        <v>2403006</v>
      </c>
      <c r="E66" s="41">
        <v>0</v>
      </c>
      <c r="F66" s="41">
        <v>0</v>
      </c>
      <c r="G66" s="41">
        <v>0</v>
      </c>
      <c r="H66" s="228">
        <v>67287360</v>
      </c>
      <c r="I66" s="41">
        <v>0</v>
      </c>
      <c r="J66" s="41">
        <v>0</v>
      </c>
      <c r="K66" s="13">
        <f t="shared" si="2"/>
        <v>67287360</v>
      </c>
    </row>
    <row r="67" spans="2:11" outlineLevel="1" x14ac:dyDescent="0.25">
      <c r="B67" s="30" t="s">
        <v>136</v>
      </c>
      <c r="C67" s="30" t="s">
        <v>219</v>
      </c>
      <c r="D67" s="30">
        <v>2403006</v>
      </c>
      <c r="E67" s="41">
        <v>0</v>
      </c>
      <c r="F67" s="41">
        <v>0</v>
      </c>
      <c r="G67" s="41">
        <v>0</v>
      </c>
      <c r="H67" s="228">
        <v>32131956</v>
      </c>
      <c r="I67" s="41">
        <v>0</v>
      </c>
      <c r="J67" s="41">
        <v>0</v>
      </c>
      <c r="K67" s="13">
        <f t="shared" si="2"/>
        <v>32131956</v>
      </c>
    </row>
    <row r="68" spans="2:11" outlineLevel="1" x14ac:dyDescent="0.25">
      <c r="B68" s="30" t="s">
        <v>136</v>
      </c>
      <c r="C68" s="30" t="s">
        <v>219</v>
      </c>
      <c r="D68" s="30">
        <v>2403006</v>
      </c>
      <c r="E68" s="41">
        <v>0</v>
      </c>
      <c r="F68" s="41">
        <v>0</v>
      </c>
      <c r="G68" s="41">
        <v>0</v>
      </c>
      <c r="H68" s="228">
        <v>50566851</v>
      </c>
      <c r="I68" s="41">
        <v>0</v>
      </c>
      <c r="J68" s="41">
        <v>0</v>
      </c>
      <c r="K68" s="13">
        <f t="shared" si="2"/>
        <v>50566851</v>
      </c>
    </row>
    <row r="69" spans="2:11" outlineLevel="1" x14ac:dyDescent="0.25">
      <c r="B69" s="30" t="s">
        <v>137</v>
      </c>
      <c r="C69" s="30" t="s">
        <v>219</v>
      </c>
      <c r="D69" s="30">
        <v>2204999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65093</v>
      </c>
      <c r="K69" s="13">
        <f t="shared" si="2"/>
        <v>65093</v>
      </c>
    </row>
    <row r="70" spans="2:11" outlineLevel="1" x14ac:dyDescent="0.25">
      <c r="B70" s="30" t="s">
        <v>137</v>
      </c>
      <c r="C70" s="30" t="s">
        <v>219</v>
      </c>
      <c r="D70" s="30">
        <v>2208007</v>
      </c>
      <c r="E70" s="41">
        <v>0</v>
      </c>
      <c r="F70" s="41">
        <v>0</v>
      </c>
      <c r="G70" s="41">
        <v>0</v>
      </c>
      <c r="H70" s="228">
        <v>92620</v>
      </c>
      <c r="I70" s="41">
        <v>0</v>
      </c>
      <c r="J70" s="41">
        <v>0</v>
      </c>
      <c r="K70" s="13">
        <f t="shared" si="2"/>
        <v>92620</v>
      </c>
    </row>
    <row r="71" spans="2:11" outlineLevel="1" x14ac:dyDescent="0.25">
      <c r="B71" s="30" t="s">
        <v>137</v>
      </c>
      <c r="C71" s="30" t="s">
        <v>219</v>
      </c>
      <c r="D71" s="30">
        <v>2208007</v>
      </c>
      <c r="E71" s="41">
        <v>25408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13">
        <f t="shared" si="2"/>
        <v>25408</v>
      </c>
    </row>
    <row r="72" spans="2:11" outlineLevel="1" x14ac:dyDescent="0.25">
      <c r="B72" s="30" t="s">
        <v>137</v>
      </c>
      <c r="C72" s="30" t="s">
        <v>219</v>
      </c>
      <c r="D72" s="30">
        <v>2208007</v>
      </c>
      <c r="E72" s="41">
        <v>40420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13">
        <f t="shared" si="2"/>
        <v>40420</v>
      </c>
    </row>
    <row r="73" spans="2:11" outlineLevel="1" x14ac:dyDescent="0.25">
      <c r="B73" s="30" t="s">
        <v>137</v>
      </c>
      <c r="C73" s="30" t="s">
        <v>219</v>
      </c>
      <c r="D73" s="30">
        <v>2208007</v>
      </c>
      <c r="E73" s="41">
        <v>30400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13">
        <f t="shared" si="2"/>
        <v>30400</v>
      </c>
    </row>
    <row r="74" spans="2:11" outlineLevel="1" x14ac:dyDescent="0.25">
      <c r="B74" s="30" t="s">
        <v>137</v>
      </c>
      <c r="C74" s="30" t="s">
        <v>219</v>
      </c>
      <c r="D74" s="30">
        <v>2208007</v>
      </c>
      <c r="E74" s="41">
        <v>31500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13">
        <f t="shared" si="2"/>
        <v>31500</v>
      </c>
    </row>
    <row r="75" spans="2:11" outlineLevel="1" x14ac:dyDescent="0.25">
      <c r="B75" s="30" t="s">
        <v>137</v>
      </c>
      <c r="C75" s="30" t="s">
        <v>219</v>
      </c>
      <c r="D75" s="30">
        <v>2208007</v>
      </c>
      <c r="E75" s="41">
        <v>31600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13">
        <f t="shared" si="2"/>
        <v>31600</v>
      </c>
    </row>
    <row r="76" spans="2:11" outlineLevel="1" x14ac:dyDescent="0.25">
      <c r="B76" s="30" t="s">
        <v>137</v>
      </c>
      <c r="C76" s="30" t="s">
        <v>219</v>
      </c>
      <c r="D76" s="30">
        <v>2208007</v>
      </c>
      <c r="E76" s="41">
        <v>47115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13">
        <f t="shared" si="2"/>
        <v>47115</v>
      </c>
    </row>
    <row r="77" spans="2:11" outlineLevel="1" x14ac:dyDescent="0.25">
      <c r="B77" s="30" t="s">
        <v>137</v>
      </c>
      <c r="C77" s="30" t="s">
        <v>219</v>
      </c>
      <c r="D77" s="30">
        <v>2208007</v>
      </c>
      <c r="E77" s="41">
        <v>58270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13">
        <f t="shared" si="2"/>
        <v>58270</v>
      </c>
    </row>
    <row r="78" spans="2:11" outlineLevel="1" x14ac:dyDescent="0.25">
      <c r="B78" s="30" t="s">
        <v>137</v>
      </c>
      <c r="C78" s="30" t="s">
        <v>219</v>
      </c>
      <c r="D78" s="30">
        <v>2208007</v>
      </c>
      <c r="E78" s="41">
        <v>45304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13">
        <f t="shared" si="2"/>
        <v>45304</v>
      </c>
    </row>
    <row r="79" spans="2:11" outlineLevel="1" x14ac:dyDescent="0.25">
      <c r="B79" s="30" t="s">
        <v>137</v>
      </c>
      <c r="C79" s="30" t="s">
        <v>219</v>
      </c>
      <c r="D79" s="30">
        <v>2208007</v>
      </c>
      <c r="E79" s="41">
        <v>59700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13">
        <f t="shared" si="2"/>
        <v>59700</v>
      </c>
    </row>
    <row r="80" spans="2:11" outlineLevel="1" x14ac:dyDescent="0.25">
      <c r="B80" s="30" t="s">
        <v>137</v>
      </c>
      <c r="C80" s="30" t="s">
        <v>219</v>
      </c>
      <c r="D80" s="30">
        <v>2208007</v>
      </c>
      <c r="E80" s="41">
        <v>25864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13">
        <f t="shared" si="2"/>
        <v>25864</v>
      </c>
    </row>
    <row r="81" spans="2:11" outlineLevel="1" x14ac:dyDescent="0.25">
      <c r="B81" s="30" t="s">
        <v>137</v>
      </c>
      <c r="C81" s="30" t="s">
        <v>219</v>
      </c>
      <c r="D81" s="30">
        <v>2208007</v>
      </c>
      <c r="E81" s="41">
        <v>0</v>
      </c>
      <c r="F81" s="41">
        <v>166892</v>
      </c>
      <c r="G81" s="41">
        <v>0</v>
      </c>
      <c r="H81" s="41">
        <v>0</v>
      </c>
      <c r="I81" s="41">
        <v>0</v>
      </c>
      <c r="J81" s="41">
        <v>0</v>
      </c>
      <c r="K81" s="13">
        <f t="shared" si="2"/>
        <v>166892</v>
      </c>
    </row>
    <row r="82" spans="2:11" outlineLevel="1" x14ac:dyDescent="0.25">
      <c r="B82" s="30" t="s">
        <v>137</v>
      </c>
      <c r="C82" s="30" t="s">
        <v>219</v>
      </c>
      <c r="D82" s="30">
        <v>2208007</v>
      </c>
      <c r="E82" s="41">
        <v>0</v>
      </c>
      <c r="F82" s="41">
        <v>140180</v>
      </c>
      <c r="G82" s="41">
        <v>0</v>
      </c>
      <c r="H82" s="41">
        <v>0</v>
      </c>
      <c r="I82" s="41">
        <v>0</v>
      </c>
      <c r="J82" s="41">
        <v>0</v>
      </c>
      <c r="K82" s="13">
        <f t="shared" si="2"/>
        <v>140180</v>
      </c>
    </row>
    <row r="83" spans="2:11" outlineLevel="1" x14ac:dyDescent="0.25">
      <c r="B83" s="30" t="s">
        <v>137</v>
      </c>
      <c r="C83" s="30" t="s">
        <v>219</v>
      </c>
      <c r="D83" s="30">
        <v>2208007</v>
      </c>
      <c r="E83" s="41">
        <v>0</v>
      </c>
      <c r="F83" s="41">
        <v>317936</v>
      </c>
      <c r="G83" s="41">
        <v>0</v>
      </c>
      <c r="H83" s="41">
        <v>0</v>
      </c>
      <c r="I83" s="41">
        <v>0</v>
      </c>
      <c r="J83" s="41">
        <v>0</v>
      </c>
      <c r="K83" s="13">
        <f t="shared" si="2"/>
        <v>317936</v>
      </c>
    </row>
    <row r="84" spans="2:11" outlineLevel="1" x14ac:dyDescent="0.25">
      <c r="B84" s="30" t="s">
        <v>137</v>
      </c>
      <c r="C84" s="30" t="s">
        <v>219</v>
      </c>
      <c r="D84" s="30">
        <v>2208007</v>
      </c>
      <c r="E84" s="41">
        <v>9148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13">
        <f t="shared" si="2"/>
        <v>9148</v>
      </c>
    </row>
    <row r="85" spans="2:11" outlineLevel="1" x14ac:dyDescent="0.25">
      <c r="B85" s="30" t="s">
        <v>137</v>
      </c>
      <c r="C85" s="30" t="s">
        <v>219</v>
      </c>
      <c r="D85" s="30">
        <v>2208007</v>
      </c>
      <c r="E85" s="41">
        <v>13400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13">
        <f t="shared" si="2"/>
        <v>13400</v>
      </c>
    </row>
    <row r="86" spans="2:11" outlineLevel="1" x14ac:dyDescent="0.25">
      <c r="B86" s="30" t="s">
        <v>137</v>
      </c>
      <c r="C86" s="30" t="s">
        <v>219</v>
      </c>
      <c r="D86" s="30">
        <v>2209006</v>
      </c>
      <c r="E86" s="41">
        <v>0</v>
      </c>
      <c r="F86" s="41">
        <v>0</v>
      </c>
      <c r="G86" s="41">
        <v>0</v>
      </c>
      <c r="H86" s="228">
        <v>2035506</v>
      </c>
      <c r="I86" s="41">
        <v>0</v>
      </c>
      <c r="J86" s="41">
        <v>0</v>
      </c>
      <c r="K86" s="13">
        <f t="shared" si="2"/>
        <v>2035506</v>
      </c>
    </row>
    <row r="87" spans="2:11" outlineLevel="1" x14ac:dyDescent="0.25">
      <c r="B87" s="30" t="s">
        <v>137</v>
      </c>
      <c r="C87" s="30" t="s">
        <v>219</v>
      </c>
      <c r="D87" s="30">
        <v>2211003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665127</v>
      </c>
      <c r="K87" s="13">
        <f t="shared" si="2"/>
        <v>665127</v>
      </c>
    </row>
    <row r="88" spans="2:11" outlineLevel="1" x14ac:dyDescent="0.25">
      <c r="B88" s="30" t="s">
        <v>137</v>
      </c>
      <c r="C88" s="30" t="s">
        <v>219</v>
      </c>
      <c r="D88" s="30">
        <v>2212002</v>
      </c>
      <c r="E88" s="41">
        <v>51700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13">
        <f t="shared" si="2"/>
        <v>51700</v>
      </c>
    </row>
    <row r="89" spans="2:11" outlineLevel="1" x14ac:dyDescent="0.25">
      <c r="B89" s="30" t="s">
        <v>137</v>
      </c>
      <c r="C89" s="30" t="s">
        <v>219</v>
      </c>
      <c r="D89" s="30">
        <v>2212003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118000</v>
      </c>
      <c r="K89" s="13">
        <f t="shared" si="2"/>
        <v>118000</v>
      </c>
    </row>
    <row r="90" spans="2:11" outlineLevel="1" x14ac:dyDescent="0.25">
      <c r="B90" s="30" t="s">
        <v>137</v>
      </c>
      <c r="C90" s="30" t="s">
        <v>219</v>
      </c>
      <c r="D90" s="30">
        <v>2212003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274890</v>
      </c>
      <c r="K90" s="13">
        <f t="shared" si="2"/>
        <v>274890</v>
      </c>
    </row>
    <row r="91" spans="2:11" outlineLevel="1" x14ac:dyDescent="0.25">
      <c r="B91" s="30" t="s">
        <v>137</v>
      </c>
      <c r="C91" s="30" t="s">
        <v>219</v>
      </c>
      <c r="D91" s="30">
        <v>2403006</v>
      </c>
      <c r="E91" s="41">
        <v>0</v>
      </c>
      <c r="F91" s="41">
        <v>0</v>
      </c>
      <c r="G91" s="41">
        <v>0</v>
      </c>
      <c r="H91" s="228">
        <v>48949869</v>
      </c>
      <c r="I91" s="41">
        <v>0</v>
      </c>
      <c r="J91" s="41">
        <v>0</v>
      </c>
      <c r="K91" s="13">
        <f t="shared" si="2"/>
        <v>48949869</v>
      </c>
    </row>
    <row r="92" spans="2:11" outlineLevel="1" x14ac:dyDescent="0.25">
      <c r="B92" s="30" t="s">
        <v>137</v>
      </c>
      <c r="C92" s="30" t="s">
        <v>219</v>
      </c>
      <c r="D92" s="30">
        <v>2403006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59500</v>
      </c>
      <c r="K92" s="13">
        <f t="shared" si="2"/>
        <v>59500</v>
      </c>
    </row>
    <row r="93" spans="2:11" outlineLevel="1" x14ac:dyDescent="0.25">
      <c r="B93" s="30" t="s">
        <v>137</v>
      </c>
      <c r="C93" s="30" t="s">
        <v>219</v>
      </c>
      <c r="D93" s="30">
        <v>2403006</v>
      </c>
      <c r="E93" s="41">
        <v>0</v>
      </c>
      <c r="F93" s="41">
        <v>0</v>
      </c>
      <c r="G93" s="41">
        <v>0</v>
      </c>
      <c r="H93" s="228">
        <v>117989319</v>
      </c>
      <c r="I93" s="41">
        <v>0</v>
      </c>
      <c r="J93" s="41">
        <v>0</v>
      </c>
      <c r="K93" s="13">
        <f t="shared" si="2"/>
        <v>117989319</v>
      </c>
    </row>
    <row r="94" spans="2:11" outlineLevel="1" x14ac:dyDescent="0.25">
      <c r="B94" s="30" t="s">
        <v>137</v>
      </c>
      <c r="C94" s="30" t="s">
        <v>219</v>
      </c>
      <c r="D94" s="71">
        <v>2403113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228">
        <v>279650</v>
      </c>
      <c r="K94" s="13">
        <f t="shared" si="2"/>
        <v>279650</v>
      </c>
    </row>
    <row r="95" spans="2:11" outlineLevel="1" x14ac:dyDescent="0.25">
      <c r="B95" s="30" t="s">
        <v>442</v>
      </c>
      <c r="C95" s="30" t="s">
        <v>219</v>
      </c>
      <c r="D95" s="71">
        <v>2205006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228">
        <v>59583</v>
      </c>
      <c r="K95" s="13">
        <f t="shared" si="2"/>
        <v>59583</v>
      </c>
    </row>
    <row r="96" spans="2:11" outlineLevel="1" x14ac:dyDescent="0.25">
      <c r="B96" s="30" t="s">
        <v>442</v>
      </c>
      <c r="C96" s="30" t="s">
        <v>219</v>
      </c>
      <c r="D96" s="71">
        <v>2205006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228">
        <v>59583</v>
      </c>
      <c r="K96" s="13">
        <f t="shared" si="2"/>
        <v>59583</v>
      </c>
    </row>
    <row r="97" spans="2:11" outlineLevel="1" x14ac:dyDescent="0.25">
      <c r="B97" s="30" t="s">
        <v>442</v>
      </c>
      <c r="C97" s="30" t="s">
        <v>219</v>
      </c>
      <c r="D97" s="71">
        <v>2207001</v>
      </c>
      <c r="E97" s="41">
        <v>0</v>
      </c>
      <c r="F97" s="228">
        <v>1239759</v>
      </c>
      <c r="G97" s="41">
        <v>0</v>
      </c>
      <c r="H97" s="41">
        <v>0</v>
      </c>
      <c r="I97" s="41">
        <v>0</v>
      </c>
      <c r="J97" s="41">
        <v>0</v>
      </c>
      <c r="K97" s="13">
        <f t="shared" si="2"/>
        <v>1239759</v>
      </c>
    </row>
    <row r="98" spans="2:11" outlineLevel="1" x14ac:dyDescent="0.25">
      <c r="B98" s="30" t="s">
        <v>442</v>
      </c>
      <c r="C98" s="30" t="s">
        <v>219</v>
      </c>
      <c r="D98" s="71">
        <v>2207001</v>
      </c>
      <c r="E98" s="41">
        <v>0</v>
      </c>
      <c r="F98" s="228">
        <v>77283</v>
      </c>
      <c r="G98" s="41">
        <v>0</v>
      </c>
      <c r="H98" s="41">
        <v>0</v>
      </c>
      <c r="I98" s="41">
        <v>0</v>
      </c>
      <c r="J98" s="41">
        <v>0</v>
      </c>
      <c r="K98" s="13">
        <f t="shared" si="2"/>
        <v>77283</v>
      </c>
    </row>
    <row r="99" spans="2:11" outlineLevel="1" x14ac:dyDescent="0.25">
      <c r="B99" s="30" t="s">
        <v>442</v>
      </c>
      <c r="C99" s="30" t="s">
        <v>219</v>
      </c>
      <c r="D99" s="71">
        <v>2207001</v>
      </c>
      <c r="E99" s="41">
        <v>0</v>
      </c>
      <c r="F99" s="41">
        <v>0</v>
      </c>
      <c r="G99" s="41">
        <v>0</v>
      </c>
      <c r="H99" s="228">
        <v>59970199</v>
      </c>
      <c r="I99" s="41">
        <v>0</v>
      </c>
      <c r="J99" s="41">
        <v>0</v>
      </c>
      <c r="K99" s="13">
        <f t="shared" si="2"/>
        <v>59970199</v>
      </c>
    </row>
    <row r="100" spans="2:11" outlineLevel="1" x14ac:dyDescent="0.25">
      <c r="B100" s="30" t="s">
        <v>442</v>
      </c>
      <c r="C100" s="30" t="s">
        <v>219</v>
      </c>
      <c r="D100" s="71">
        <v>2207001</v>
      </c>
      <c r="E100" s="41">
        <v>0</v>
      </c>
      <c r="F100" s="228">
        <v>77283</v>
      </c>
      <c r="G100" s="41">
        <v>0</v>
      </c>
      <c r="H100" s="41">
        <v>0</v>
      </c>
      <c r="I100" s="41">
        <v>0</v>
      </c>
      <c r="J100" s="41">
        <v>0</v>
      </c>
      <c r="K100" s="13">
        <f t="shared" si="2"/>
        <v>77283</v>
      </c>
    </row>
    <row r="101" spans="2:11" outlineLevel="1" x14ac:dyDescent="0.25">
      <c r="B101" s="30" t="s">
        <v>442</v>
      </c>
      <c r="C101" s="30" t="s">
        <v>219</v>
      </c>
      <c r="D101" s="71">
        <v>2207002</v>
      </c>
      <c r="E101" s="41">
        <v>0</v>
      </c>
      <c r="F101" s="41">
        <v>0</v>
      </c>
      <c r="G101" s="41">
        <v>0</v>
      </c>
      <c r="H101" s="41">
        <v>0</v>
      </c>
      <c r="I101" s="41">
        <v>0</v>
      </c>
      <c r="J101" s="228">
        <v>898450</v>
      </c>
      <c r="K101" s="13">
        <f t="shared" si="2"/>
        <v>898450</v>
      </c>
    </row>
    <row r="102" spans="2:11" outlineLevel="1" x14ac:dyDescent="0.25">
      <c r="B102" s="30" t="s">
        <v>442</v>
      </c>
      <c r="C102" s="30" t="s">
        <v>219</v>
      </c>
      <c r="D102" s="71">
        <v>2207002</v>
      </c>
      <c r="E102" s="41">
        <v>0</v>
      </c>
      <c r="F102" s="41">
        <v>0</v>
      </c>
      <c r="G102" s="41">
        <v>0</v>
      </c>
      <c r="H102" s="41">
        <v>0</v>
      </c>
      <c r="I102" s="41">
        <v>0</v>
      </c>
      <c r="J102" s="228">
        <v>76160</v>
      </c>
      <c r="K102" s="13">
        <f t="shared" si="2"/>
        <v>76160</v>
      </c>
    </row>
    <row r="103" spans="2:11" outlineLevel="1" x14ac:dyDescent="0.25">
      <c r="B103" s="30" t="s">
        <v>442</v>
      </c>
      <c r="C103" s="30" t="s">
        <v>219</v>
      </c>
      <c r="D103" s="71">
        <v>2208007</v>
      </c>
      <c r="E103" s="41">
        <v>0</v>
      </c>
      <c r="F103" s="41">
        <v>0</v>
      </c>
      <c r="G103" s="41">
        <v>0</v>
      </c>
      <c r="H103" s="228">
        <v>375800</v>
      </c>
      <c r="I103" s="41">
        <v>0</v>
      </c>
      <c r="J103" s="41">
        <v>0</v>
      </c>
      <c r="K103" s="13">
        <f t="shared" si="2"/>
        <v>375800</v>
      </c>
    </row>
    <row r="104" spans="2:11" outlineLevel="1" x14ac:dyDescent="0.25">
      <c r="B104" s="30" t="s">
        <v>442</v>
      </c>
      <c r="C104" s="30" t="s">
        <v>219</v>
      </c>
      <c r="D104" s="71">
        <v>2208007</v>
      </c>
      <c r="E104" s="228">
        <v>23866</v>
      </c>
      <c r="F104" s="41">
        <v>0</v>
      </c>
      <c r="G104" s="41">
        <v>0</v>
      </c>
      <c r="H104" s="41">
        <v>0</v>
      </c>
      <c r="I104" s="41">
        <v>0</v>
      </c>
      <c r="J104" s="41">
        <v>0</v>
      </c>
      <c r="K104" s="13">
        <f t="shared" si="2"/>
        <v>23866</v>
      </c>
    </row>
    <row r="105" spans="2:11" outlineLevel="1" x14ac:dyDescent="0.25">
      <c r="B105" s="30" t="s">
        <v>442</v>
      </c>
      <c r="C105" s="30" t="s">
        <v>219</v>
      </c>
      <c r="D105" s="71">
        <v>2208007</v>
      </c>
      <c r="E105" s="228">
        <v>10610</v>
      </c>
      <c r="F105" s="41">
        <v>0</v>
      </c>
      <c r="G105" s="41">
        <v>0</v>
      </c>
      <c r="H105" s="41">
        <v>0</v>
      </c>
      <c r="I105" s="41">
        <v>0</v>
      </c>
      <c r="J105" s="41">
        <v>0</v>
      </c>
      <c r="K105" s="13">
        <f t="shared" si="2"/>
        <v>10610</v>
      </c>
    </row>
    <row r="106" spans="2:11" outlineLevel="1" x14ac:dyDescent="0.25">
      <c r="B106" s="30" t="s">
        <v>442</v>
      </c>
      <c r="C106" s="30" t="s">
        <v>219</v>
      </c>
      <c r="D106" s="71">
        <v>2208007</v>
      </c>
      <c r="E106" s="228">
        <v>3906</v>
      </c>
      <c r="F106" s="41">
        <v>0</v>
      </c>
      <c r="G106" s="41">
        <v>0</v>
      </c>
      <c r="H106" s="41">
        <v>0</v>
      </c>
      <c r="I106" s="41">
        <v>0</v>
      </c>
      <c r="J106" s="41">
        <v>0</v>
      </c>
      <c r="K106" s="13">
        <f t="shared" si="2"/>
        <v>3906</v>
      </c>
    </row>
    <row r="107" spans="2:11" outlineLevel="1" x14ac:dyDescent="0.25">
      <c r="B107" s="30" t="s">
        <v>442</v>
      </c>
      <c r="C107" s="30" t="s">
        <v>219</v>
      </c>
      <c r="D107" s="71">
        <v>2209006</v>
      </c>
      <c r="E107" s="41">
        <v>0</v>
      </c>
      <c r="F107" s="41">
        <v>0</v>
      </c>
      <c r="G107" s="41">
        <v>0</v>
      </c>
      <c r="H107" s="228">
        <v>1288891</v>
      </c>
      <c r="I107" s="41">
        <v>0</v>
      </c>
      <c r="J107" s="41">
        <v>0</v>
      </c>
      <c r="K107" s="13">
        <f t="shared" si="2"/>
        <v>1288891</v>
      </c>
    </row>
    <row r="108" spans="2:11" outlineLevel="1" x14ac:dyDescent="0.25">
      <c r="B108" s="30" t="s">
        <v>442</v>
      </c>
      <c r="C108" s="30" t="s">
        <v>219</v>
      </c>
      <c r="D108" s="71">
        <v>2209006</v>
      </c>
      <c r="E108" s="41">
        <v>0</v>
      </c>
      <c r="F108" s="41">
        <v>0</v>
      </c>
      <c r="G108" s="41">
        <v>0</v>
      </c>
      <c r="H108" s="228">
        <v>2035506</v>
      </c>
      <c r="I108" s="41">
        <v>0</v>
      </c>
      <c r="J108" s="41">
        <v>0</v>
      </c>
      <c r="K108" s="13">
        <f t="shared" si="2"/>
        <v>2035506</v>
      </c>
    </row>
    <row r="109" spans="2:11" outlineLevel="1" x14ac:dyDescent="0.25">
      <c r="B109" s="30" t="s">
        <v>442</v>
      </c>
      <c r="C109" s="30" t="s">
        <v>219</v>
      </c>
      <c r="D109" s="71">
        <v>2211003</v>
      </c>
      <c r="E109" s="41">
        <v>0</v>
      </c>
      <c r="F109" s="41">
        <v>0</v>
      </c>
      <c r="G109" s="41">
        <v>0</v>
      </c>
      <c r="H109" s="41">
        <v>0</v>
      </c>
      <c r="I109" s="41">
        <v>0</v>
      </c>
      <c r="J109" s="228">
        <v>27358</v>
      </c>
      <c r="K109" s="13">
        <f t="shared" si="2"/>
        <v>27358</v>
      </c>
    </row>
    <row r="110" spans="2:11" outlineLevel="1" x14ac:dyDescent="0.25">
      <c r="B110" s="30" t="s">
        <v>442</v>
      </c>
      <c r="C110" s="30" t="s">
        <v>219</v>
      </c>
      <c r="D110" s="71">
        <v>2211003</v>
      </c>
      <c r="E110" s="41">
        <v>0</v>
      </c>
      <c r="F110" s="41">
        <v>0</v>
      </c>
      <c r="G110" s="41">
        <v>0</v>
      </c>
      <c r="H110" s="41">
        <v>0</v>
      </c>
      <c r="I110" s="41">
        <v>0</v>
      </c>
      <c r="J110" s="228">
        <v>668285</v>
      </c>
      <c r="K110" s="13">
        <f t="shared" si="2"/>
        <v>668285</v>
      </c>
    </row>
    <row r="111" spans="2:11" outlineLevel="1" x14ac:dyDescent="0.25">
      <c r="B111" s="30" t="s">
        <v>442</v>
      </c>
      <c r="C111" s="30" t="s">
        <v>219</v>
      </c>
      <c r="D111" s="71">
        <v>2211999</v>
      </c>
      <c r="E111" s="41">
        <v>0</v>
      </c>
      <c r="F111" s="41">
        <v>0</v>
      </c>
      <c r="G111" s="41">
        <v>0</v>
      </c>
      <c r="H111" s="41">
        <v>0</v>
      </c>
      <c r="I111" s="41">
        <v>0</v>
      </c>
      <c r="J111" s="228">
        <v>1850000</v>
      </c>
      <c r="K111" s="13">
        <f t="shared" si="2"/>
        <v>1850000</v>
      </c>
    </row>
    <row r="112" spans="2:11" outlineLevel="1" x14ac:dyDescent="0.25">
      <c r="B112" s="30" t="s">
        <v>442</v>
      </c>
      <c r="C112" s="30" t="s">
        <v>219</v>
      </c>
      <c r="D112" s="71">
        <v>2212002</v>
      </c>
      <c r="E112" s="228">
        <v>6346</v>
      </c>
      <c r="F112" s="41">
        <v>0</v>
      </c>
      <c r="G112" s="41">
        <v>0</v>
      </c>
      <c r="H112" s="41">
        <v>0</v>
      </c>
      <c r="I112" s="41">
        <v>0</v>
      </c>
      <c r="J112" s="41">
        <v>0</v>
      </c>
      <c r="K112" s="13">
        <f t="shared" si="2"/>
        <v>6346</v>
      </c>
    </row>
    <row r="113" spans="2:12" outlineLevel="1" x14ac:dyDescent="0.25">
      <c r="B113" s="30" t="s">
        <v>442</v>
      </c>
      <c r="C113" s="30" t="s">
        <v>219</v>
      </c>
      <c r="D113" s="71">
        <v>2212003</v>
      </c>
      <c r="E113" s="41">
        <v>0</v>
      </c>
      <c r="F113" s="41">
        <v>0</v>
      </c>
      <c r="G113" s="41">
        <v>0</v>
      </c>
      <c r="H113" s="41">
        <v>0</v>
      </c>
      <c r="I113" s="41">
        <v>0</v>
      </c>
      <c r="J113" s="228">
        <v>238000</v>
      </c>
      <c r="K113" s="13">
        <f t="shared" si="2"/>
        <v>238000</v>
      </c>
    </row>
    <row r="114" spans="2:12" outlineLevel="1" x14ac:dyDescent="0.25">
      <c r="B114" s="30" t="s">
        <v>442</v>
      </c>
      <c r="C114" s="30" t="s">
        <v>219</v>
      </c>
      <c r="D114" s="71">
        <v>2403006</v>
      </c>
      <c r="E114" s="41">
        <v>0</v>
      </c>
      <c r="F114" s="41">
        <v>0</v>
      </c>
      <c r="G114" s="41">
        <v>0</v>
      </c>
      <c r="H114" s="228">
        <v>60108145</v>
      </c>
      <c r="I114" s="41">
        <v>0</v>
      </c>
      <c r="J114" s="41">
        <v>0</v>
      </c>
      <c r="K114" s="13">
        <f t="shared" si="2"/>
        <v>60108145</v>
      </c>
    </row>
    <row r="115" spans="2:12" outlineLevel="1" x14ac:dyDescent="0.25">
      <c r="B115" s="30" t="s">
        <v>442</v>
      </c>
      <c r="C115" s="30" t="s">
        <v>219</v>
      </c>
      <c r="D115" s="71">
        <v>2403113</v>
      </c>
      <c r="E115" s="41">
        <v>0</v>
      </c>
      <c r="F115" s="41">
        <v>0</v>
      </c>
      <c r="G115" s="41">
        <v>0</v>
      </c>
      <c r="H115" s="41">
        <v>0</v>
      </c>
      <c r="I115" s="41">
        <v>0</v>
      </c>
      <c r="J115" s="228">
        <v>487900</v>
      </c>
      <c r="K115" s="13">
        <f t="shared" si="2"/>
        <v>487900</v>
      </c>
    </row>
    <row r="116" spans="2:12" x14ac:dyDescent="0.25">
      <c r="B116" s="241" t="s">
        <v>26</v>
      </c>
      <c r="C116" s="242"/>
      <c r="D116" s="243"/>
      <c r="E116" s="170">
        <f t="shared" ref="E116:K116" si="4">SUM(E43:E115)</f>
        <v>1260794</v>
      </c>
      <c r="F116" s="170">
        <f t="shared" si="4"/>
        <v>2019333</v>
      </c>
      <c r="G116" s="170">
        <f t="shared" si="4"/>
        <v>537180</v>
      </c>
      <c r="H116" s="170">
        <f t="shared" si="4"/>
        <v>448469898</v>
      </c>
      <c r="I116" s="170">
        <f t="shared" si="4"/>
        <v>0</v>
      </c>
      <c r="J116" s="170">
        <f t="shared" si="4"/>
        <v>8268656</v>
      </c>
      <c r="K116" s="170">
        <f t="shared" si="4"/>
        <v>460555861</v>
      </c>
    </row>
    <row r="117" spans="2:12" x14ac:dyDescent="0.25">
      <c r="B117" s="241" t="s">
        <v>25</v>
      </c>
      <c r="C117" s="242"/>
      <c r="D117" s="243"/>
      <c r="E117" s="170">
        <f t="shared" ref="E117:K117" si="5">+E116+E42</f>
        <v>2255619</v>
      </c>
      <c r="F117" s="170">
        <f t="shared" si="5"/>
        <v>2019333</v>
      </c>
      <c r="G117" s="170">
        <f t="shared" si="5"/>
        <v>188808694</v>
      </c>
      <c r="H117" s="170">
        <f t="shared" si="5"/>
        <v>1117846755</v>
      </c>
      <c r="I117" s="170">
        <f t="shared" si="5"/>
        <v>0</v>
      </c>
      <c r="J117" s="170">
        <f t="shared" si="5"/>
        <v>49192134</v>
      </c>
      <c r="K117" s="170">
        <f t="shared" si="5"/>
        <v>1360122535</v>
      </c>
      <c r="L117" s="29"/>
    </row>
    <row r="118" spans="2:12" ht="15" hidden="1" customHeight="1" outlineLevel="1" x14ac:dyDescent="0.25">
      <c r="B118" s="30"/>
      <c r="C118" s="30"/>
      <c r="D118" s="30"/>
      <c r="E118" s="156"/>
      <c r="F118" s="156"/>
      <c r="G118" s="156"/>
      <c r="H118" s="156"/>
      <c r="I118" s="156"/>
      <c r="J118" s="156"/>
      <c r="K118" s="13">
        <f t="shared" ref="K118:K130" si="6">SUM(E118:J118)</f>
        <v>0</v>
      </c>
      <c r="L118" s="29"/>
    </row>
    <row r="119" spans="2:12" ht="15" hidden="1" customHeight="1" outlineLevel="1" x14ac:dyDescent="0.25">
      <c r="B119" s="30"/>
      <c r="C119" s="30"/>
      <c r="D119" s="30"/>
      <c r="E119" s="156"/>
      <c r="F119" s="156"/>
      <c r="G119" s="156"/>
      <c r="H119" s="156"/>
      <c r="I119" s="156"/>
      <c r="J119" s="156"/>
      <c r="K119" s="13">
        <f t="shared" si="6"/>
        <v>0</v>
      </c>
      <c r="L119" s="29"/>
    </row>
    <row r="120" spans="2:12" ht="15" hidden="1" customHeight="1" outlineLevel="1" x14ac:dyDescent="0.25">
      <c r="B120" s="30"/>
      <c r="C120" s="30"/>
      <c r="D120" s="30"/>
      <c r="E120" s="156"/>
      <c r="F120" s="156"/>
      <c r="G120" s="156"/>
      <c r="H120" s="156"/>
      <c r="I120" s="156"/>
      <c r="J120" s="156"/>
      <c r="K120" s="13">
        <f t="shared" si="6"/>
        <v>0</v>
      </c>
      <c r="L120" s="29"/>
    </row>
    <row r="121" spans="2:12" ht="15" hidden="1" customHeight="1" outlineLevel="1" x14ac:dyDescent="0.25">
      <c r="B121" s="30"/>
      <c r="C121" s="30"/>
      <c r="D121" s="30"/>
      <c r="E121" s="156"/>
      <c r="F121" s="156"/>
      <c r="G121" s="156"/>
      <c r="H121" s="156"/>
      <c r="I121" s="156"/>
      <c r="J121" s="156"/>
      <c r="K121" s="13">
        <f t="shared" si="6"/>
        <v>0</v>
      </c>
      <c r="L121" s="29"/>
    </row>
    <row r="122" spans="2:12" ht="15" hidden="1" customHeight="1" outlineLevel="1" x14ac:dyDescent="0.25">
      <c r="B122" s="30"/>
      <c r="C122" s="30"/>
      <c r="D122" s="30"/>
      <c r="E122" s="156"/>
      <c r="F122" s="156"/>
      <c r="G122" s="156"/>
      <c r="H122" s="156"/>
      <c r="I122" s="156"/>
      <c r="J122" s="156"/>
      <c r="K122" s="13">
        <f t="shared" si="6"/>
        <v>0</v>
      </c>
      <c r="L122" s="29"/>
    </row>
    <row r="123" spans="2:12" ht="15" hidden="1" customHeight="1" outlineLevel="1" x14ac:dyDescent="0.25">
      <c r="B123" s="30"/>
      <c r="C123" s="30"/>
      <c r="D123" s="30"/>
      <c r="E123" s="156"/>
      <c r="F123" s="156"/>
      <c r="G123" s="156"/>
      <c r="H123" s="156"/>
      <c r="I123" s="156"/>
      <c r="J123" s="156"/>
      <c r="K123" s="13">
        <f t="shared" si="6"/>
        <v>0</v>
      </c>
      <c r="L123" s="29"/>
    </row>
    <row r="124" spans="2:12" ht="15" hidden="1" customHeight="1" outlineLevel="1" x14ac:dyDescent="0.25">
      <c r="B124" s="30"/>
      <c r="C124" s="30"/>
      <c r="D124" s="30"/>
      <c r="E124" s="156"/>
      <c r="F124" s="156"/>
      <c r="G124" s="156"/>
      <c r="H124" s="156"/>
      <c r="I124" s="156"/>
      <c r="J124" s="156"/>
      <c r="K124" s="13">
        <f t="shared" si="6"/>
        <v>0</v>
      </c>
      <c r="L124" s="29"/>
    </row>
    <row r="125" spans="2:12" ht="15" hidden="1" customHeight="1" outlineLevel="1" x14ac:dyDescent="0.25">
      <c r="B125" s="30"/>
      <c r="C125" s="30"/>
      <c r="D125" s="30"/>
      <c r="E125" s="156"/>
      <c r="F125" s="156"/>
      <c r="G125" s="156"/>
      <c r="H125" s="156"/>
      <c r="I125" s="156"/>
      <c r="J125" s="156"/>
      <c r="K125" s="13">
        <f t="shared" si="6"/>
        <v>0</v>
      </c>
      <c r="L125" s="29"/>
    </row>
    <row r="126" spans="2:12" ht="15" hidden="1" customHeight="1" outlineLevel="1" x14ac:dyDescent="0.25">
      <c r="B126" s="30"/>
      <c r="C126" s="30"/>
      <c r="D126" s="30"/>
      <c r="E126" s="156"/>
      <c r="F126" s="156"/>
      <c r="G126" s="156"/>
      <c r="H126" s="156"/>
      <c r="I126" s="156"/>
      <c r="J126" s="156"/>
      <c r="K126" s="13">
        <f t="shared" si="6"/>
        <v>0</v>
      </c>
      <c r="L126" s="29"/>
    </row>
    <row r="127" spans="2:12" ht="15" hidden="1" customHeight="1" outlineLevel="1" x14ac:dyDescent="0.25">
      <c r="B127" s="30"/>
      <c r="C127" s="30"/>
      <c r="D127" s="30"/>
      <c r="E127" s="156"/>
      <c r="F127" s="156"/>
      <c r="G127" s="156"/>
      <c r="H127" s="156"/>
      <c r="I127" s="156"/>
      <c r="J127" s="156"/>
      <c r="K127" s="13">
        <f t="shared" si="6"/>
        <v>0</v>
      </c>
      <c r="L127" s="29"/>
    </row>
    <row r="128" spans="2:12" ht="15" hidden="1" customHeight="1" outlineLevel="1" x14ac:dyDescent="0.25">
      <c r="B128" s="30"/>
      <c r="C128" s="30"/>
      <c r="D128" s="30"/>
      <c r="E128" s="156"/>
      <c r="F128" s="156"/>
      <c r="G128" s="156"/>
      <c r="H128" s="156"/>
      <c r="I128" s="156"/>
      <c r="J128" s="156"/>
      <c r="K128" s="13">
        <f t="shared" si="6"/>
        <v>0</v>
      </c>
      <c r="L128" s="29"/>
    </row>
    <row r="129" spans="2:12" ht="15" hidden="1" customHeight="1" outlineLevel="1" x14ac:dyDescent="0.25">
      <c r="B129" s="30"/>
      <c r="C129" s="30"/>
      <c r="D129" s="30"/>
      <c r="E129" s="156"/>
      <c r="F129" s="156"/>
      <c r="G129" s="156"/>
      <c r="H129" s="156"/>
      <c r="I129" s="156"/>
      <c r="J129" s="156"/>
      <c r="K129" s="13">
        <f t="shared" si="6"/>
        <v>0</v>
      </c>
      <c r="L129" s="29"/>
    </row>
    <row r="130" spans="2:12" ht="15" hidden="1" customHeight="1" outlineLevel="1" x14ac:dyDescent="0.25">
      <c r="B130" s="30"/>
      <c r="C130" s="30"/>
      <c r="D130" s="30"/>
      <c r="E130" s="156"/>
      <c r="F130" s="156"/>
      <c r="G130" s="156"/>
      <c r="H130" s="156"/>
      <c r="I130" s="156"/>
      <c r="J130" s="156"/>
      <c r="K130" s="13">
        <f t="shared" si="6"/>
        <v>0</v>
      </c>
      <c r="L130" s="29"/>
    </row>
    <row r="131" spans="2:12" ht="15" hidden="1" customHeight="1" outlineLevel="1" x14ac:dyDescent="0.25">
      <c r="B131" s="30"/>
      <c r="C131" s="30"/>
      <c r="D131" s="30"/>
      <c r="E131" s="156"/>
      <c r="F131" s="156"/>
      <c r="G131" s="156"/>
      <c r="H131" s="156"/>
      <c r="I131" s="156"/>
      <c r="J131" s="156"/>
      <c r="K131" s="13">
        <f t="shared" ref="K131:K138" si="7">SUM(E131:J131)</f>
        <v>0</v>
      </c>
      <c r="L131" s="29"/>
    </row>
    <row r="132" spans="2:12" ht="15" hidden="1" customHeight="1" outlineLevel="1" x14ac:dyDescent="0.25">
      <c r="B132" s="30"/>
      <c r="C132" s="30"/>
      <c r="D132" s="30"/>
      <c r="E132" s="156"/>
      <c r="F132" s="156"/>
      <c r="G132" s="156"/>
      <c r="H132" s="156"/>
      <c r="I132" s="156"/>
      <c r="J132" s="156"/>
      <c r="K132" s="13">
        <f t="shared" si="7"/>
        <v>0</v>
      </c>
      <c r="L132" s="29"/>
    </row>
    <row r="133" spans="2:12" ht="15" hidden="1" customHeight="1" outlineLevel="1" x14ac:dyDescent="0.25">
      <c r="B133" s="30"/>
      <c r="C133" s="30"/>
      <c r="D133" s="30"/>
      <c r="E133" s="156"/>
      <c r="F133" s="156"/>
      <c r="G133" s="156"/>
      <c r="H133" s="156"/>
      <c r="I133" s="156"/>
      <c r="J133" s="156"/>
      <c r="K133" s="13">
        <f t="shared" si="7"/>
        <v>0</v>
      </c>
      <c r="L133" s="29"/>
    </row>
    <row r="134" spans="2:12" ht="15" hidden="1" customHeight="1" outlineLevel="1" x14ac:dyDescent="0.25">
      <c r="B134" s="30"/>
      <c r="C134" s="30"/>
      <c r="D134" s="30"/>
      <c r="E134" s="156"/>
      <c r="F134" s="156"/>
      <c r="G134" s="156"/>
      <c r="H134" s="156"/>
      <c r="I134" s="156"/>
      <c r="J134" s="156"/>
      <c r="K134" s="13">
        <f t="shared" si="7"/>
        <v>0</v>
      </c>
      <c r="L134" s="29"/>
    </row>
    <row r="135" spans="2:12" ht="15" hidden="1" customHeight="1" outlineLevel="1" x14ac:dyDescent="0.25">
      <c r="B135" s="30"/>
      <c r="C135" s="30"/>
      <c r="D135" s="30"/>
      <c r="E135" s="156"/>
      <c r="F135" s="156"/>
      <c r="G135" s="156"/>
      <c r="H135" s="156"/>
      <c r="I135" s="156"/>
      <c r="J135" s="156"/>
      <c r="K135" s="13">
        <f t="shared" si="7"/>
        <v>0</v>
      </c>
      <c r="L135" s="29"/>
    </row>
    <row r="136" spans="2:12" ht="15" hidden="1" customHeight="1" outlineLevel="1" x14ac:dyDescent="0.25">
      <c r="B136" s="30"/>
      <c r="C136" s="30"/>
      <c r="D136" s="30"/>
      <c r="E136" s="156"/>
      <c r="F136" s="156"/>
      <c r="G136" s="156"/>
      <c r="H136" s="156"/>
      <c r="I136" s="156"/>
      <c r="J136" s="156"/>
      <c r="K136" s="13">
        <f t="shared" si="7"/>
        <v>0</v>
      </c>
      <c r="L136" s="29"/>
    </row>
    <row r="137" spans="2:12" ht="15" hidden="1" customHeight="1" outlineLevel="1" x14ac:dyDescent="0.25">
      <c r="B137" s="30"/>
      <c r="C137" s="30"/>
      <c r="D137" s="30"/>
      <c r="E137" s="156"/>
      <c r="F137" s="156"/>
      <c r="G137" s="156"/>
      <c r="H137" s="156"/>
      <c r="I137" s="156"/>
      <c r="J137" s="156"/>
      <c r="K137" s="13">
        <f t="shared" si="7"/>
        <v>0</v>
      </c>
      <c r="L137" s="29"/>
    </row>
    <row r="138" spans="2:12" ht="15" hidden="1" customHeight="1" outlineLevel="1" x14ac:dyDescent="0.25">
      <c r="B138" s="30"/>
      <c r="C138" s="30"/>
      <c r="D138" s="30"/>
      <c r="E138" s="156"/>
      <c r="F138" s="156"/>
      <c r="G138" s="156"/>
      <c r="H138" s="156"/>
      <c r="I138" s="156"/>
      <c r="J138" s="156"/>
      <c r="K138" s="13">
        <f t="shared" si="7"/>
        <v>0</v>
      </c>
      <c r="L138" s="29"/>
    </row>
    <row r="139" spans="2:12" ht="15" hidden="1" customHeight="1" outlineLevel="1" x14ac:dyDescent="0.25">
      <c r="B139" s="30"/>
      <c r="C139" s="30"/>
      <c r="D139" s="30"/>
      <c r="E139" s="156"/>
      <c r="F139" s="156"/>
      <c r="G139" s="156"/>
      <c r="H139" s="156"/>
      <c r="I139" s="156"/>
      <c r="J139" s="156"/>
      <c r="K139" s="13">
        <f t="shared" ref="K139:K151" si="8">SUM(E139:J139)</f>
        <v>0</v>
      </c>
      <c r="L139" s="29"/>
    </row>
    <row r="140" spans="2:12" ht="15" hidden="1" customHeight="1" outlineLevel="1" x14ac:dyDescent="0.25">
      <c r="B140" s="30"/>
      <c r="C140" s="30"/>
      <c r="D140" s="30"/>
      <c r="E140" s="156"/>
      <c r="F140" s="156"/>
      <c r="G140" s="156"/>
      <c r="H140" s="156"/>
      <c r="I140" s="156"/>
      <c r="J140" s="156"/>
      <c r="K140" s="13">
        <f t="shared" si="8"/>
        <v>0</v>
      </c>
      <c r="L140" s="29"/>
    </row>
    <row r="141" spans="2:12" ht="15" hidden="1" customHeight="1" outlineLevel="1" x14ac:dyDescent="0.25">
      <c r="B141" s="30"/>
      <c r="C141" s="30"/>
      <c r="D141" s="30"/>
      <c r="E141" s="156"/>
      <c r="F141" s="156"/>
      <c r="G141" s="156"/>
      <c r="H141" s="156"/>
      <c r="I141" s="156"/>
      <c r="J141" s="156"/>
      <c r="K141" s="13">
        <f t="shared" si="8"/>
        <v>0</v>
      </c>
      <c r="L141" s="29"/>
    </row>
    <row r="142" spans="2:12" ht="15" hidden="1" customHeight="1" outlineLevel="1" x14ac:dyDescent="0.25">
      <c r="B142" s="30"/>
      <c r="C142" s="30"/>
      <c r="D142" s="30"/>
      <c r="E142" s="156"/>
      <c r="F142" s="156"/>
      <c r="G142" s="156"/>
      <c r="H142" s="156"/>
      <c r="I142" s="156"/>
      <c r="J142" s="156"/>
      <c r="K142" s="13">
        <f t="shared" si="8"/>
        <v>0</v>
      </c>
      <c r="L142" s="29"/>
    </row>
    <row r="143" spans="2:12" ht="15" hidden="1" customHeight="1" outlineLevel="1" x14ac:dyDescent="0.25">
      <c r="B143" s="30"/>
      <c r="C143" s="30"/>
      <c r="D143" s="30"/>
      <c r="E143" s="156"/>
      <c r="F143" s="156"/>
      <c r="G143" s="156"/>
      <c r="H143" s="156"/>
      <c r="I143" s="156"/>
      <c r="J143" s="156"/>
      <c r="K143" s="13">
        <f t="shared" si="8"/>
        <v>0</v>
      </c>
      <c r="L143" s="29"/>
    </row>
    <row r="144" spans="2:12" ht="15" hidden="1" customHeight="1" outlineLevel="1" x14ac:dyDescent="0.25">
      <c r="B144" s="30"/>
      <c r="C144" s="30"/>
      <c r="D144" s="30"/>
      <c r="E144" s="156"/>
      <c r="F144" s="156"/>
      <c r="G144" s="156"/>
      <c r="H144" s="156"/>
      <c r="I144" s="156"/>
      <c r="J144" s="156"/>
      <c r="K144" s="13">
        <f t="shared" si="8"/>
        <v>0</v>
      </c>
      <c r="L144" s="29"/>
    </row>
    <row r="145" spans="2:12" ht="15" hidden="1" customHeight="1" outlineLevel="1" x14ac:dyDescent="0.25">
      <c r="B145" s="30"/>
      <c r="C145" s="30"/>
      <c r="D145" s="30"/>
      <c r="E145" s="156"/>
      <c r="F145" s="156"/>
      <c r="G145" s="156"/>
      <c r="H145" s="156"/>
      <c r="I145" s="156"/>
      <c r="J145" s="156"/>
      <c r="K145" s="13">
        <f t="shared" si="8"/>
        <v>0</v>
      </c>
      <c r="L145" s="29"/>
    </row>
    <row r="146" spans="2:12" ht="15" hidden="1" customHeight="1" outlineLevel="1" x14ac:dyDescent="0.25">
      <c r="B146" s="30"/>
      <c r="C146" s="30"/>
      <c r="D146" s="30"/>
      <c r="E146" s="156"/>
      <c r="F146" s="156"/>
      <c r="G146" s="156"/>
      <c r="H146" s="156"/>
      <c r="I146" s="156"/>
      <c r="J146" s="156"/>
      <c r="K146" s="13">
        <f t="shared" si="8"/>
        <v>0</v>
      </c>
      <c r="L146" s="29"/>
    </row>
    <row r="147" spans="2:12" ht="15" hidden="1" customHeight="1" outlineLevel="1" x14ac:dyDescent="0.25">
      <c r="B147" s="30"/>
      <c r="C147" s="30"/>
      <c r="D147" s="30"/>
      <c r="E147" s="77"/>
      <c r="F147" s="77"/>
      <c r="G147" s="77"/>
      <c r="H147" s="77"/>
      <c r="I147" s="77"/>
      <c r="J147" s="77"/>
      <c r="K147" s="13">
        <f t="shared" si="8"/>
        <v>0</v>
      </c>
      <c r="L147" s="29"/>
    </row>
    <row r="148" spans="2:12" ht="15" hidden="1" customHeight="1" outlineLevel="1" x14ac:dyDescent="0.25">
      <c r="B148" s="30"/>
      <c r="C148" s="30"/>
      <c r="D148" s="30"/>
      <c r="E148" s="156"/>
      <c r="F148" s="156"/>
      <c r="G148" s="156"/>
      <c r="H148" s="156"/>
      <c r="I148" s="156"/>
      <c r="J148" s="156"/>
      <c r="K148" s="13">
        <f t="shared" si="8"/>
        <v>0</v>
      </c>
    </row>
    <row r="149" spans="2:12" ht="15" hidden="1" customHeight="1" outlineLevel="1" x14ac:dyDescent="0.25">
      <c r="B149" s="30"/>
      <c r="C149" s="30"/>
      <c r="D149" s="30"/>
      <c r="E149" s="77"/>
      <c r="F149" s="77"/>
      <c r="G149" s="77"/>
      <c r="H149" s="77"/>
      <c r="I149" s="77"/>
      <c r="J149" s="77"/>
      <c r="K149" s="13">
        <f t="shared" si="8"/>
        <v>0</v>
      </c>
    </row>
    <row r="150" spans="2:12" ht="15" hidden="1" customHeight="1" outlineLevel="1" x14ac:dyDescent="0.25">
      <c r="B150" s="30"/>
      <c r="C150" s="30"/>
      <c r="D150" s="30"/>
      <c r="E150" s="77"/>
      <c r="F150" s="77"/>
      <c r="G150" s="77"/>
      <c r="H150" s="77"/>
      <c r="I150" s="77"/>
      <c r="J150" s="77"/>
      <c r="K150" s="13">
        <f t="shared" si="8"/>
        <v>0</v>
      </c>
    </row>
    <row r="151" spans="2:12" collapsed="1" x14ac:dyDescent="0.25">
      <c r="B151" s="241" t="s">
        <v>28</v>
      </c>
      <c r="C151" s="242"/>
      <c r="D151" s="243"/>
      <c r="E151" s="170">
        <f t="shared" ref="E151:J151" si="9">SUM(E118:E150)</f>
        <v>0</v>
      </c>
      <c r="F151" s="170">
        <f t="shared" si="9"/>
        <v>0</v>
      </c>
      <c r="G151" s="170">
        <f t="shared" si="9"/>
        <v>0</v>
      </c>
      <c r="H151" s="170">
        <f t="shared" si="9"/>
        <v>0</v>
      </c>
      <c r="I151" s="170">
        <f t="shared" si="9"/>
        <v>0</v>
      </c>
      <c r="J151" s="170">
        <f t="shared" si="9"/>
        <v>0</v>
      </c>
      <c r="K151" s="170">
        <f t="shared" si="8"/>
        <v>0</v>
      </c>
    </row>
    <row r="152" spans="2:12" x14ac:dyDescent="0.25">
      <c r="B152" s="241" t="s">
        <v>27</v>
      </c>
      <c r="C152" s="242"/>
      <c r="D152" s="243"/>
      <c r="E152" s="170">
        <f t="shared" ref="E152:K152" si="10">+E151+E117</f>
        <v>2255619</v>
      </c>
      <c r="F152" s="170">
        <f t="shared" si="10"/>
        <v>2019333</v>
      </c>
      <c r="G152" s="170">
        <f t="shared" si="10"/>
        <v>188808694</v>
      </c>
      <c r="H152" s="170">
        <f t="shared" si="10"/>
        <v>1117846755</v>
      </c>
      <c r="I152" s="170">
        <f t="shared" si="10"/>
        <v>0</v>
      </c>
      <c r="J152" s="170">
        <f t="shared" si="10"/>
        <v>49192134</v>
      </c>
      <c r="K152" s="170">
        <f t="shared" si="10"/>
        <v>1360122535</v>
      </c>
    </row>
    <row r="153" spans="2:12" ht="15" hidden="1" customHeight="1" outlineLevel="1" x14ac:dyDescent="0.25">
      <c r="B153" s="30"/>
      <c r="C153" s="30"/>
      <c r="D153" s="41"/>
      <c r="E153" s="156"/>
      <c r="F153" s="156"/>
      <c r="G153" s="156"/>
      <c r="H153" s="156"/>
      <c r="I153" s="156"/>
      <c r="J153" s="41"/>
      <c r="K153" s="13">
        <f t="shared" ref="K153:K156" si="11">+SUM(E153:J153)</f>
        <v>0</v>
      </c>
    </row>
    <row r="154" spans="2:12" ht="15" hidden="1" customHeight="1" outlineLevel="1" x14ac:dyDescent="0.25">
      <c r="B154" s="30"/>
      <c r="C154" s="30"/>
      <c r="D154" s="41"/>
      <c r="E154" s="156"/>
      <c r="F154" s="156"/>
      <c r="G154" s="156"/>
      <c r="H154" s="156"/>
      <c r="I154" s="156"/>
      <c r="J154" s="41"/>
      <c r="K154" s="13">
        <f t="shared" si="11"/>
        <v>0</v>
      </c>
    </row>
    <row r="155" spans="2:12" ht="15" hidden="1" customHeight="1" outlineLevel="1" x14ac:dyDescent="0.25">
      <c r="B155" s="30"/>
      <c r="C155" s="30"/>
      <c r="D155" s="41"/>
      <c r="E155" s="156"/>
      <c r="F155" s="156"/>
      <c r="G155" s="156"/>
      <c r="H155" s="156"/>
      <c r="I155" s="156"/>
      <c r="J155" s="41"/>
      <c r="K155" s="13">
        <f t="shared" si="11"/>
        <v>0</v>
      </c>
    </row>
    <row r="156" spans="2:12" ht="15" hidden="1" customHeight="1" outlineLevel="1" x14ac:dyDescent="0.25">
      <c r="B156" s="30"/>
      <c r="C156" s="30"/>
      <c r="D156" s="41"/>
      <c r="E156" s="156"/>
      <c r="F156" s="156"/>
      <c r="G156" s="156"/>
      <c r="H156" s="156"/>
      <c r="I156" s="156"/>
      <c r="J156" s="41"/>
      <c r="K156" s="13">
        <f t="shared" si="11"/>
        <v>0</v>
      </c>
    </row>
    <row r="157" spans="2:12" ht="15" hidden="1" customHeight="1" outlineLevel="1" x14ac:dyDescent="0.25">
      <c r="B157" s="30"/>
      <c r="C157" s="30"/>
      <c r="D157" s="41"/>
      <c r="E157" s="156"/>
      <c r="F157" s="156"/>
      <c r="G157" s="156"/>
      <c r="H157" s="156"/>
      <c r="I157" s="156"/>
      <c r="J157" s="41"/>
      <c r="K157" s="13">
        <f t="shared" ref="K157:K173" si="12">+SUM(E157:J157)</f>
        <v>0</v>
      </c>
    </row>
    <row r="158" spans="2:12" ht="15" hidden="1" customHeight="1" outlineLevel="1" x14ac:dyDescent="0.25">
      <c r="B158" s="30"/>
      <c r="C158" s="30"/>
      <c r="D158" s="41"/>
      <c r="E158" s="156"/>
      <c r="F158" s="156"/>
      <c r="G158" s="156"/>
      <c r="H158" s="156"/>
      <c r="I158" s="156"/>
      <c r="J158" s="41"/>
      <c r="K158" s="13">
        <f t="shared" si="12"/>
        <v>0</v>
      </c>
    </row>
    <row r="159" spans="2:12" ht="15" hidden="1" customHeight="1" outlineLevel="1" x14ac:dyDescent="0.25">
      <c r="B159" s="30"/>
      <c r="C159" s="30"/>
      <c r="D159" s="41"/>
      <c r="E159" s="156"/>
      <c r="F159" s="156"/>
      <c r="G159" s="156"/>
      <c r="H159" s="156"/>
      <c r="I159" s="156"/>
      <c r="J159" s="41"/>
      <c r="K159" s="13">
        <f t="shared" si="12"/>
        <v>0</v>
      </c>
    </row>
    <row r="160" spans="2:12" hidden="1" outlineLevel="1" x14ac:dyDescent="0.25">
      <c r="B160" s="30"/>
      <c r="C160" s="30"/>
      <c r="D160" s="41"/>
      <c r="E160" s="156"/>
      <c r="F160" s="156"/>
      <c r="G160" s="156"/>
      <c r="H160" s="156"/>
      <c r="I160" s="156"/>
      <c r="J160" s="41"/>
      <c r="K160" s="13">
        <f t="shared" si="12"/>
        <v>0</v>
      </c>
    </row>
    <row r="161" spans="2:11" hidden="1" outlineLevel="1" x14ac:dyDescent="0.25">
      <c r="B161" s="30"/>
      <c r="C161" s="30"/>
      <c r="D161" s="41"/>
      <c r="E161" s="156"/>
      <c r="F161" s="156"/>
      <c r="G161" s="156"/>
      <c r="H161" s="156"/>
      <c r="I161" s="156"/>
      <c r="J161" s="41"/>
      <c r="K161" s="13">
        <f t="shared" si="12"/>
        <v>0</v>
      </c>
    </row>
    <row r="162" spans="2:11" hidden="1" outlineLevel="1" x14ac:dyDescent="0.25">
      <c r="B162" s="30"/>
      <c r="C162" s="30"/>
      <c r="D162" s="41"/>
      <c r="E162" s="156"/>
      <c r="F162" s="156"/>
      <c r="G162" s="156"/>
      <c r="H162" s="156"/>
      <c r="I162" s="156"/>
      <c r="J162" s="41"/>
      <c r="K162" s="13">
        <f t="shared" si="12"/>
        <v>0</v>
      </c>
    </row>
    <row r="163" spans="2:11" hidden="1" outlineLevel="1" x14ac:dyDescent="0.25">
      <c r="B163" s="30"/>
      <c r="C163" s="30"/>
      <c r="D163" s="41"/>
      <c r="E163" s="156"/>
      <c r="F163" s="156"/>
      <c r="G163" s="156"/>
      <c r="H163" s="156"/>
      <c r="I163" s="156"/>
      <c r="J163" s="41"/>
      <c r="K163" s="13">
        <f t="shared" si="12"/>
        <v>0</v>
      </c>
    </row>
    <row r="164" spans="2:11" hidden="1" outlineLevel="1" x14ac:dyDescent="0.25">
      <c r="B164" s="30"/>
      <c r="C164" s="30"/>
      <c r="D164" s="41"/>
      <c r="E164" s="156"/>
      <c r="F164" s="156"/>
      <c r="G164" s="156"/>
      <c r="H164" s="156"/>
      <c r="I164" s="156"/>
      <c r="J164" s="41"/>
      <c r="K164" s="13">
        <f t="shared" si="12"/>
        <v>0</v>
      </c>
    </row>
    <row r="165" spans="2:11" hidden="1" outlineLevel="1" x14ac:dyDescent="0.25">
      <c r="B165" s="30"/>
      <c r="C165" s="30"/>
      <c r="D165" s="41"/>
      <c r="E165" s="156"/>
      <c r="F165" s="156"/>
      <c r="G165" s="156"/>
      <c r="H165" s="156"/>
      <c r="I165" s="156"/>
      <c r="J165" s="41"/>
      <c r="K165" s="13">
        <f t="shared" si="12"/>
        <v>0</v>
      </c>
    </row>
    <row r="166" spans="2:11" hidden="1" outlineLevel="1" x14ac:dyDescent="0.25">
      <c r="B166" s="30"/>
      <c r="C166" s="30"/>
      <c r="D166" s="41"/>
      <c r="E166" s="156"/>
      <c r="F166" s="156"/>
      <c r="G166" s="156"/>
      <c r="H166" s="156"/>
      <c r="I166" s="156"/>
      <c r="J166" s="41"/>
      <c r="K166" s="13">
        <f t="shared" si="12"/>
        <v>0</v>
      </c>
    </row>
    <row r="167" spans="2:11" hidden="1" outlineLevel="1" x14ac:dyDescent="0.25">
      <c r="B167" s="30"/>
      <c r="C167" s="30"/>
      <c r="D167" s="41"/>
      <c r="E167" s="156"/>
      <c r="F167" s="156"/>
      <c r="G167" s="156"/>
      <c r="H167" s="156"/>
      <c r="I167" s="156"/>
      <c r="J167" s="41"/>
      <c r="K167" s="13">
        <f t="shared" si="12"/>
        <v>0</v>
      </c>
    </row>
    <row r="168" spans="2:11" hidden="1" outlineLevel="1" x14ac:dyDescent="0.25">
      <c r="B168" s="30"/>
      <c r="C168" s="30"/>
      <c r="D168" s="41"/>
      <c r="E168" s="156"/>
      <c r="F168" s="156"/>
      <c r="G168" s="156"/>
      <c r="H168" s="156"/>
      <c r="I168" s="156"/>
      <c r="J168" s="41"/>
      <c r="K168" s="13">
        <f t="shared" si="12"/>
        <v>0</v>
      </c>
    </row>
    <row r="169" spans="2:11" hidden="1" outlineLevel="1" x14ac:dyDescent="0.25">
      <c r="B169" s="30"/>
      <c r="C169" s="30"/>
      <c r="D169" s="41"/>
      <c r="E169" s="156"/>
      <c r="F169" s="156"/>
      <c r="G169" s="156"/>
      <c r="H169" s="156"/>
      <c r="I169" s="156"/>
      <c r="J169" s="41"/>
      <c r="K169" s="13">
        <f t="shared" si="12"/>
        <v>0</v>
      </c>
    </row>
    <row r="170" spans="2:11" hidden="1" outlineLevel="1" x14ac:dyDescent="0.25">
      <c r="B170" s="30"/>
      <c r="C170" s="30"/>
      <c r="D170" s="41"/>
      <c r="E170" s="156"/>
      <c r="F170" s="156"/>
      <c r="G170" s="156"/>
      <c r="H170" s="156"/>
      <c r="I170" s="156"/>
      <c r="J170" s="41"/>
      <c r="K170" s="13">
        <f t="shared" si="12"/>
        <v>0</v>
      </c>
    </row>
    <row r="171" spans="2:11" hidden="1" outlineLevel="1" x14ac:dyDescent="0.25">
      <c r="B171" s="30"/>
      <c r="C171" s="30"/>
      <c r="D171" s="41"/>
      <c r="E171" s="156"/>
      <c r="F171" s="156"/>
      <c r="G171" s="156"/>
      <c r="H171" s="156"/>
      <c r="I171" s="156"/>
      <c r="J171" s="41"/>
      <c r="K171" s="13">
        <f t="shared" si="12"/>
        <v>0</v>
      </c>
    </row>
    <row r="172" spans="2:11" hidden="1" outlineLevel="1" x14ac:dyDescent="0.25">
      <c r="B172" s="30"/>
      <c r="C172" s="30"/>
      <c r="D172" s="41"/>
      <c r="E172" s="156"/>
      <c r="F172" s="156"/>
      <c r="G172" s="156"/>
      <c r="H172" s="156"/>
      <c r="I172" s="156"/>
      <c r="J172" s="41"/>
      <c r="K172" s="13">
        <f t="shared" si="12"/>
        <v>0</v>
      </c>
    </row>
    <row r="173" spans="2:11" hidden="1" outlineLevel="1" x14ac:dyDescent="0.25">
      <c r="B173" s="30"/>
      <c r="C173" s="30"/>
      <c r="D173" s="41"/>
      <c r="E173" s="156"/>
      <c r="F173" s="156"/>
      <c r="G173" s="156"/>
      <c r="H173" s="156"/>
      <c r="I173" s="156"/>
      <c r="J173" s="41"/>
      <c r="K173" s="13">
        <f t="shared" si="12"/>
        <v>0</v>
      </c>
    </row>
    <row r="174" spans="2:11" hidden="1" outlineLevel="1" x14ac:dyDescent="0.25">
      <c r="B174" s="30"/>
      <c r="C174" s="30"/>
      <c r="D174" s="41"/>
      <c r="E174" s="156"/>
      <c r="F174" s="156"/>
      <c r="G174" s="156"/>
      <c r="H174" s="156"/>
      <c r="I174" s="156"/>
      <c r="J174" s="41"/>
      <c r="K174" s="13">
        <f t="shared" ref="K174:K194" si="13">+SUM(E174:J174)</f>
        <v>0</v>
      </c>
    </row>
    <row r="175" spans="2:11" hidden="1" outlineLevel="1" x14ac:dyDescent="0.25">
      <c r="B175" s="30"/>
      <c r="C175" s="30"/>
      <c r="D175" s="41"/>
      <c r="E175" s="156"/>
      <c r="F175" s="156"/>
      <c r="G175" s="156"/>
      <c r="H175" s="156"/>
      <c r="I175" s="156"/>
      <c r="J175" s="41"/>
      <c r="K175" s="13">
        <f t="shared" si="13"/>
        <v>0</v>
      </c>
    </row>
    <row r="176" spans="2:11" hidden="1" outlineLevel="1" x14ac:dyDescent="0.25">
      <c r="B176" s="30"/>
      <c r="C176" s="30"/>
      <c r="D176" s="41"/>
      <c r="E176" s="156"/>
      <c r="F176" s="156"/>
      <c r="G176" s="156"/>
      <c r="H176" s="156"/>
      <c r="I176" s="156"/>
      <c r="J176" s="41"/>
      <c r="K176" s="13">
        <f t="shared" si="13"/>
        <v>0</v>
      </c>
    </row>
    <row r="177" spans="2:11" hidden="1" outlineLevel="1" x14ac:dyDescent="0.25">
      <c r="B177" s="30"/>
      <c r="C177" s="30"/>
      <c r="D177" s="41"/>
      <c r="E177" s="156"/>
      <c r="F177" s="156"/>
      <c r="G177" s="156"/>
      <c r="H177" s="156"/>
      <c r="I177" s="156"/>
      <c r="J177" s="41"/>
      <c r="K177" s="13">
        <f t="shared" si="13"/>
        <v>0</v>
      </c>
    </row>
    <row r="178" spans="2:11" hidden="1" outlineLevel="1" x14ac:dyDescent="0.25">
      <c r="B178" s="30"/>
      <c r="C178" s="30"/>
      <c r="D178" s="41"/>
      <c r="E178" s="156"/>
      <c r="F178" s="156"/>
      <c r="G178" s="156"/>
      <c r="H178" s="156"/>
      <c r="I178" s="156"/>
      <c r="J178" s="41"/>
      <c r="K178" s="13">
        <f t="shared" si="13"/>
        <v>0</v>
      </c>
    </row>
    <row r="179" spans="2:11" hidden="1" outlineLevel="1" x14ac:dyDescent="0.25">
      <c r="B179" s="30"/>
      <c r="C179" s="30"/>
      <c r="D179" s="41"/>
      <c r="E179" s="156"/>
      <c r="F179" s="156"/>
      <c r="G179" s="156"/>
      <c r="H179" s="156"/>
      <c r="I179" s="156"/>
      <c r="J179" s="41"/>
      <c r="K179" s="13">
        <f t="shared" si="13"/>
        <v>0</v>
      </c>
    </row>
    <row r="180" spans="2:11" hidden="1" outlineLevel="1" x14ac:dyDescent="0.25">
      <c r="B180" s="30"/>
      <c r="C180" s="30"/>
      <c r="D180" s="41"/>
      <c r="E180" s="156"/>
      <c r="F180" s="156"/>
      <c r="G180" s="156"/>
      <c r="H180" s="156"/>
      <c r="I180" s="156"/>
      <c r="J180" s="41"/>
      <c r="K180" s="13">
        <f t="shared" si="13"/>
        <v>0</v>
      </c>
    </row>
    <row r="181" spans="2:11" hidden="1" outlineLevel="1" x14ac:dyDescent="0.25">
      <c r="B181" s="30"/>
      <c r="C181" s="30"/>
      <c r="D181" s="41"/>
      <c r="E181" s="156"/>
      <c r="F181" s="156"/>
      <c r="G181" s="156"/>
      <c r="H181" s="156"/>
      <c r="I181" s="156"/>
      <c r="J181" s="41"/>
      <c r="K181" s="13">
        <f t="shared" si="13"/>
        <v>0</v>
      </c>
    </row>
    <row r="182" spans="2:11" hidden="1" outlineLevel="1" x14ac:dyDescent="0.25">
      <c r="B182" s="30"/>
      <c r="C182" s="30"/>
      <c r="D182" s="41"/>
      <c r="E182" s="156"/>
      <c r="F182" s="156"/>
      <c r="G182" s="156"/>
      <c r="H182" s="156"/>
      <c r="I182" s="156"/>
      <c r="J182" s="41"/>
      <c r="K182" s="13">
        <f t="shared" si="13"/>
        <v>0</v>
      </c>
    </row>
    <row r="183" spans="2:11" hidden="1" outlineLevel="1" x14ac:dyDescent="0.25">
      <c r="B183" s="30"/>
      <c r="C183" s="30"/>
      <c r="D183" s="41"/>
      <c r="E183" s="156"/>
      <c r="F183" s="156"/>
      <c r="G183" s="156"/>
      <c r="H183" s="156"/>
      <c r="I183" s="156"/>
      <c r="J183" s="41"/>
      <c r="K183" s="13">
        <f t="shared" si="13"/>
        <v>0</v>
      </c>
    </row>
    <row r="184" spans="2:11" hidden="1" outlineLevel="1" x14ac:dyDescent="0.25">
      <c r="B184" s="30"/>
      <c r="C184" s="30"/>
      <c r="D184" s="41"/>
      <c r="E184" s="156"/>
      <c r="F184" s="156"/>
      <c r="G184" s="156"/>
      <c r="H184" s="156"/>
      <c r="I184" s="156"/>
      <c r="J184" s="41"/>
      <c r="K184" s="13">
        <f t="shared" si="13"/>
        <v>0</v>
      </c>
    </row>
    <row r="185" spans="2:11" hidden="1" outlineLevel="1" x14ac:dyDescent="0.25">
      <c r="B185" s="30"/>
      <c r="C185" s="30"/>
      <c r="D185" s="41"/>
      <c r="E185" s="156"/>
      <c r="F185" s="156"/>
      <c r="G185" s="156"/>
      <c r="H185" s="156"/>
      <c r="I185" s="156"/>
      <c r="J185" s="41"/>
      <c r="K185" s="13">
        <f t="shared" si="13"/>
        <v>0</v>
      </c>
    </row>
    <row r="186" spans="2:11" hidden="1" outlineLevel="1" x14ac:dyDescent="0.25">
      <c r="B186" s="30"/>
      <c r="C186" s="30"/>
      <c r="D186" s="41"/>
      <c r="E186" s="156"/>
      <c r="F186" s="156"/>
      <c r="G186" s="156"/>
      <c r="H186" s="156"/>
      <c r="I186" s="156"/>
      <c r="J186" s="41"/>
      <c r="K186" s="13">
        <f t="shared" si="13"/>
        <v>0</v>
      </c>
    </row>
    <row r="187" spans="2:11" hidden="1" outlineLevel="1" x14ac:dyDescent="0.25">
      <c r="B187" s="30"/>
      <c r="C187" s="30"/>
      <c r="D187" s="41"/>
      <c r="E187" s="156"/>
      <c r="F187" s="156"/>
      <c r="G187" s="156"/>
      <c r="H187" s="156"/>
      <c r="I187" s="156"/>
      <c r="J187" s="41"/>
      <c r="K187" s="13">
        <f t="shared" si="13"/>
        <v>0</v>
      </c>
    </row>
    <row r="188" spans="2:11" hidden="1" outlineLevel="1" x14ac:dyDescent="0.25">
      <c r="B188" s="30"/>
      <c r="C188" s="30"/>
      <c r="D188" s="41"/>
      <c r="E188" s="156"/>
      <c r="F188" s="156"/>
      <c r="G188" s="156"/>
      <c r="H188" s="156"/>
      <c r="I188" s="156"/>
      <c r="J188" s="41"/>
      <c r="K188" s="13">
        <f t="shared" si="13"/>
        <v>0</v>
      </c>
    </row>
    <row r="189" spans="2:11" hidden="1" outlineLevel="1" x14ac:dyDescent="0.25">
      <c r="B189" s="30"/>
      <c r="C189" s="30"/>
      <c r="D189" s="41"/>
      <c r="E189" s="156"/>
      <c r="F189" s="156"/>
      <c r="G189" s="156"/>
      <c r="H189" s="156"/>
      <c r="I189" s="156"/>
      <c r="J189" s="41"/>
      <c r="K189" s="13">
        <f t="shared" si="13"/>
        <v>0</v>
      </c>
    </row>
    <row r="190" spans="2:11" hidden="1" outlineLevel="1" x14ac:dyDescent="0.25">
      <c r="B190" s="30"/>
      <c r="C190" s="30"/>
      <c r="D190" s="41"/>
      <c r="E190" s="156"/>
      <c r="F190" s="156"/>
      <c r="G190" s="156"/>
      <c r="H190" s="156"/>
      <c r="I190" s="156"/>
      <c r="J190" s="41"/>
      <c r="K190" s="13">
        <f t="shared" si="13"/>
        <v>0</v>
      </c>
    </row>
    <row r="191" spans="2:11" hidden="1" outlineLevel="1" x14ac:dyDescent="0.25">
      <c r="B191" s="30"/>
      <c r="C191" s="30"/>
      <c r="D191" s="41"/>
      <c r="E191" s="156"/>
      <c r="F191" s="156"/>
      <c r="G191" s="156"/>
      <c r="H191" s="156"/>
      <c r="I191" s="156"/>
      <c r="J191" s="41"/>
      <c r="K191" s="13">
        <f t="shared" si="13"/>
        <v>0</v>
      </c>
    </row>
    <row r="192" spans="2:11" hidden="1" outlineLevel="1" x14ac:dyDescent="0.25">
      <c r="B192" s="30"/>
      <c r="C192" s="30"/>
      <c r="D192" s="41"/>
      <c r="E192" s="156"/>
      <c r="F192" s="156"/>
      <c r="G192" s="156"/>
      <c r="H192" s="156"/>
      <c r="I192" s="156"/>
      <c r="J192" s="41"/>
      <c r="K192" s="13">
        <f t="shared" si="13"/>
        <v>0</v>
      </c>
    </row>
    <row r="193" spans="2:11" hidden="1" outlineLevel="1" x14ac:dyDescent="0.25">
      <c r="B193" s="30"/>
      <c r="C193" s="30"/>
      <c r="D193" s="41"/>
      <c r="E193" s="156"/>
      <c r="F193" s="156"/>
      <c r="G193" s="156"/>
      <c r="H193" s="156"/>
      <c r="I193" s="156"/>
      <c r="J193" s="41"/>
      <c r="K193" s="13">
        <f t="shared" si="13"/>
        <v>0</v>
      </c>
    </row>
    <row r="194" spans="2:11" hidden="1" outlineLevel="1" x14ac:dyDescent="0.25">
      <c r="B194" s="30"/>
      <c r="C194" s="30"/>
      <c r="D194" s="41"/>
      <c r="E194" s="156"/>
      <c r="F194" s="156"/>
      <c r="G194" s="156"/>
      <c r="H194" s="156"/>
      <c r="I194" s="156"/>
      <c r="J194" s="41"/>
      <c r="K194" s="13">
        <f t="shared" si="13"/>
        <v>0</v>
      </c>
    </row>
    <row r="195" spans="2:11" hidden="1" outlineLevel="1" x14ac:dyDescent="0.25">
      <c r="B195" s="30"/>
      <c r="C195" s="30"/>
      <c r="D195" s="156"/>
      <c r="E195" s="156"/>
      <c r="F195" s="156"/>
      <c r="G195" s="156"/>
      <c r="H195" s="156"/>
      <c r="I195" s="156"/>
      <c r="J195" s="156"/>
      <c r="K195" s="13">
        <f t="shared" ref="K195:K200" si="14">+SUM(E195:J195)</f>
        <v>0</v>
      </c>
    </row>
    <row r="196" spans="2:11" hidden="1" outlineLevel="1" x14ac:dyDescent="0.25">
      <c r="B196" s="30"/>
      <c r="C196" s="30"/>
      <c r="D196" s="156"/>
      <c r="E196" s="156"/>
      <c r="F196" s="156"/>
      <c r="G196" s="156"/>
      <c r="H196" s="156"/>
      <c r="I196" s="156"/>
      <c r="J196" s="156"/>
      <c r="K196" s="13">
        <f t="shared" si="14"/>
        <v>0</v>
      </c>
    </row>
    <row r="197" spans="2:11" hidden="1" outlineLevel="1" x14ac:dyDescent="0.25">
      <c r="B197" s="30"/>
      <c r="C197" s="30"/>
      <c r="D197" s="156"/>
      <c r="E197" s="156"/>
      <c r="F197" s="156"/>
      <c r="G197" s="156"/>
      <c r="H197" s="156"/>
      <c r="I197" s="156"/>
      <c r="J197" s="156"/>
      <c r="K197" s="13">
        <f t="shared" si="14"/>
        <v>0</v>
      </c>
    </row>
    <row r="198" spans="2:11" hidden="1" outlineLevel="1" x14ac:dyDescent="0.25">
      <c r="B198" s="30"/>
      <c r="C198" s="30"/>
      <c r="D198" s="156"/>
      <c r="E198" s="156"/>
      <c r="F198" s="156"/>
      <c r="G198" s="156"/>
      <c r="H198" s="156"/>
      <c r="I198" s="156"/>
      <c r="J198" s="156"/>
      <c r="K198" s="13">
        <f t="shared" si="14"/>
        <v>0</v>
      </c>
    </row>
    <row r="199" spans="2:11" hidden="1" outlineLevel="1" x14ac:dyDescent="0.25">
      <c r="B199" s="30"/>
      <c r="C199" s="30"/>
      <c r="D199" s="156"/>
      <c r="E199" s="156"/>
      <c r="F199" s="156"/>
      <c r="G199" s="156"/>
      <c r="H199" s="156"/>
      <c r="I199" s="156"/>
      <c r="J199" s="156"/>
      <c r="K199" s="13">
        <f t="shared" si="14"/>
        <v>0</v>
      </c>
    </row>
    <row r="200" spans="2:11" hidden="1" outlineLevel="1" x14ac:dyDescent="0.25">
      <c r="B200" s="30"/>
      <c r="C200" s="30"/>
      <c r="D200" s="156"/>
      <c r="E200" s="156"/>
      <c r="F200" s="156"/>
      <c r="G200" s="156"/>
      <c r="H200" s="156"/>
      <c r="I200" s="156"/>
      <c r="J200" s="156"/>
      <c r="K200" s="13">
        <f t="shared" si="14"/>
        <v>0</v>
      </c>
    </row>
    <row r="201" spans="2:11" collapsed="1" x14ac:dyDescent="0.25">
      <c r="B201" s="241" t="s">
        <v>30</v>
      </c>
      <c r="C201" s="242"/>
      <c r="D201" s="243"/>
      <c r="E201" s="170">
        <f t="shared" ref="E201:K201" si="15">+SUM(E153:E200)</f>
        <v>0</v>
      </c>
      <c r="F201" s="170">
        <f t="shared" si="15"/>
        <v>0</v>
      </c>
      <c r="G201" s="170">
        <f t="shared" si="15"/>
        <v>0</v>
      </c>
      <c r="H201" s="170">
        <f t="shared" si="15"/>
        <v>0</v>
      </c>
      <c r="I201" s="170">
        <f t="shared" si="15"/>
        <v>0</v>
      </c>
      <c r="J201" s="170">
        <f t="shared" si="15"/>
        <v>0</v>
      </c>
      <c r="K201" s="170">
        <f t="shared" si="15"/>
        <v>0</v>
      </c>
    </row>
    <row r="202" spans="2:11" x14ac:dyDescent="0.25">
      <c r="B202" s="241" t="s">
        <v>29</v>
      </c>
      <c r="C202" s="242"/>
      <c r="D202" s="242"/>
      <c r="E202" s="170">
        <f t="shared" ref="E202:K202" si="16">+E201+E152</f>
        <v>2255619</v>
      </c>
      <c r="F202" s="170">
        <f t="shared" si="16"/>
        <v>2019333</v>
      </c>
      <c r="G202" s="170">
        <f t="shared" si="16"/>
        <v>188808694</v>
      </c>
      <c r="H202" s="170">
        <f t="shared" si="16"/>
        <v>1117846755</v>
      </c>
      <c r="I202" s="170">
        <f t="shared" si="16"/>
        <v>0</v>
      </c>
      <c r="J202" s="170">
        <f t="shared" si="16"/>
        <v>49192134</v>
      </c>
      <c r="K202" s="170">
        <f t="shared" si="16"/>
        <v>1360122535</v>
      </c>
    </row>
    <row r="203" spans="2:11" x14ac:dyDescent="0.25">
      <c r="B203" s="241" t="s">
        <v>72</v>
      </c>
      <c r="C203" s="242"/>
      <c r="D203" s="243"/>
      <c r="E203" s="170">
        <f t="shared" ref="E203:K203" si="17">+E41+E116+E151+E201</f>
        <v>2255619</v>
      </c>
      <c r="F203" s="170">
        <f t="shared" si="17"/>
        <v>2019333</v>
      </c>
      <c r="G203" s="170">
        <f t="shared" si="17"/>
        <v>188808694</v>
      </c>
      <c r="H203" s="170">
        <f t="shared" si="17"/>
        <v>1117846755</v>
      </c>
      <c r="I203" s="170">
        <f t="shared" si="17"/>
        <v>0</v>
      </c>
      <c r="J203" s="170">
        <f t="shared" si="17"/>
        <v>49192134</v>
      </c>
      <c r="K203" s="170">
        <f t="shared" si="17"/>
        <v>1360122535</v>
      </c>
    </row>
  </sheetData>
  <autoFilter ref="B11:K194" xr:uid="{78A881C5-98E4-43CB-9901-CBC8E6EDB9DB}"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9">
    <mergeCell ref="B2:K2"/>
    <mergeCell ref="B3:K3"/>
    <mergeCell ref="B4:K4"/>
    <mergeCell ref="B6:H6"/>
    <mergeCell ref="B7:H7"/>
    <mergeCell ref="B152:D152"/>
    <mergeCell ref="B201:D201"/>
    <mergeCell ref="B202:D202"/>
    <mergeCell ref="B203:D203"/>
    <mergeCell ref="B8:H8"/>
    <mergeCell ref="C11:C12"/>
    <mergeCell ref="B116:D116"/>
    <mergeCell ref="B42:D42"/>
    <mergeCell ref="B11:B12"/>
    <mergeCell ref="D11:D12"/>
    <mergeCell ref="E11:K11"/>
    <mergeCell ref="B41:D41"/>
    <mergeCell ref="B117:D117"/>
    <mergeCell ref="B151:D151"/>
  </mergeCells>
  <phoneticPr fontId="20" type="noConversion"/>
  <printOptions horizontalCentered="1"/>
  <pageMargins left="0.70866141732283472" right="0.70866141732283472" top="0.74803149606299213" bottom="0.74803149606299213" header="0.31496062992125984" footer="0.31496062992125984"/>
  <pageSetup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107"/>
  <sheetViews>
    <sheetView showGridLines="0" zoomScaleNormal="100" workbookViewId="0">
      <selection activeCell="I15" sqref="I15"/>
    </sheetView>
  </sheetViews>
  <sheetFormatPr baseColWidth="10" defaultColWidth="9.140625" defaultRowHeight="15" outlineLevelRow="1" x14ac:dyDescent="0.25"/>
  <cols>
    <col min="1" max="1" width="13.28515625" customWidth="1"/>
    <col min="2" max="2" width="10.140625" customWidth="1"/>
    <col min="3" max="3" width="14.140625" bestFit="1" customWidth="1"/>
    <col min="4" max="4" width="12.42578125" customWidth="1"/>
    <col min="5" max="5" width="10.5703125" customWidth="1"/>
    <col min="6" max="6" width="12" bestFit="1" customWidth="1"/>
    <col min="7" max="7" width="10.7109375" customWidth="1"/>
    <col min="8" max="8" width="10.140625" customWidth="1"/>
    <col min="9" max="9" width="10.5703125" customWidth="1"/>
    <col min="10" max="10" width="12.7109375" bestFit="1" customWidth="1"/>
    <col min="14" max="14" width="11.140625" customWidth="1"/>
    <col min="15" max="15" width="12.7109375" customWidth="1"/>
    <col min="16" max="16" width="13.85546875" customWidth="1"/>
    <col min="18" max="18" width="17.7109375" bestFit="1" customWidth="1"/>
  </cols>
  <sheetData>
    <row r="1" spans="1:23" ht="25.5" customHeight="1" x14ac:dyDescent="0.25">
      <c r="A1" s="233" t="s">
        <v>193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</row>
    <row r="2" spans="1:23" ht="63.75" customHeight="1" x14ac:dyDescent="0.25">
      <c r="A2" s="234" t="s">
        <v>148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</row>
    <row r="3" spans="1:23" ht="9.75" customHeigh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</row>
    <row r="4" spans="1:23" ht="20.25" x14ac:dyDescent="0.25">
      <c r="A4" s="233" t="s">
        <v>213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</row>
    <row r="5" spans="1:23" x14ac:dyDescent="0.25">
      <c r="A5" s="62"/>
      <c r="B5" s="62"/>
      <c r="C5" s="62"/>
      <c r="D5" s="62"/>
      <c r="E5" s="62"/>
      <c r="F5" s="61"/>
    </row>
    <row r="6" spans="1:23" ht="15.75" x14ac:dyDescent="0.25">
      <c r="A6" s="346" t="s">
        <v>0</v>
      </c>
      <c r="B6" s="346"/>
      <c r="C6" s="346"/>
      <c r="D6" s="346"/>
      <c r="E6" s="346"/>
      <c r="F6" s="346"/>
      <c r="H6" s="204" t="s">
        <v>1</v>
      </c>
      <c r="I6" s="165">
        <v>21</v>
      </c>
    </row>
    <row r="7" spans="1:23" ht="16.5" customHeight="1" x14ac:dyDescent="0.25">
      <c r="A7" s="255" t="s">
        <v>2</v>
      </c>
      <c r="B7" s="255"/>
      <c r="C7" s="255"/>
      <c r="D7" s="255"/>
      <c r="E7" s="255"/>
      <c r="F7" s="255"/>
      <c r="H7" s="4" t="s">
        <v>3</v>
      </c>
      <c r="I7" s="5">
        <v>10</v>
      </c>
    </row>
    <row r="8" spans="1:23" ht="18" customHeight="1" x14ac:dyDescent="0.25">
      <c r="A8" s="347" t="s">
        <v>105</v>
      </c>
      <c r="B8" s="347"/>
      <c r="C8" s="347"/>
      <c r="D8" s="347"/>
      <c r="E8" s="347"/>
      <c r="F8" s="347"/>
      <c r="H8" s="4" t="s">
        <v>4</v>
      </c>
      <c r="I8" s="48" t="s">
        <v>106</v>
      </c>
    </row>
    <row r="10" spans="1:23" ht="15.75" thickBot="1" x14ac:dyDescent="0.3">
      <c r="A10" s="343" t="s">
        <v>107</v>
      </c>
      <c r="B10" s="344"/>
      <c r="C10" s="345"/>
      <c r="D10" s="319" t="s">
        <v>108</v>
      </c>
      <c r="E10" s="319"/>
      <c r="F10" s="319"/>
      <c r="G10" s="319"/>
      <c r="H10" s="319"/>
      <c r="I10" s="319"/>
      <c r="J10" s="319"/>
      <c r="K10" s="319"/>
    </row>
    <row r="11" spans="1:23" ht="27" customHeight="1" outlineLevel="1" x14ac:dyDescent="0.25">
      <c r="A11" s="314" t="s">
        <v>109</v>
      </c>
      <c r="B11" s="314" t="s">
        <v>110</v>
      </c>
      <c r="C11" s="348" t="s">
        <v>111</v>
      </c>
      <c r="D11" s="316" t="s">
        <v>71</v>
      </c>
      <c r="E11" s="317"/>
      <c r="F11" s="317"/>
      <c r="G11" s="318"/>
      <c r="H11" s="316" t="s">
        <v>112</v>
      </c>
      <c r="I11" s="317"/>
      <c r="J11" s="317"/>
      <c r="K11" s="318"/>
      <c r="M11" s="340" t="s">
        <v>113</v>
      </c>
      <c r="N11" s="341"/>
      <c r="O11" s="341"/>
      <c r="P11" s="342"/>
      <c r="R11" s="220" t="s">
        <v>114</v>
      </c>
      <c r="S11" s="329" t="s">
        <v>115</v>
      </c>
      <c r="T11" s="329"/>
      <c r="U11" s="329" t="s">
        <v>116</v>
      </c>
      <c r="V11" s="330"/>
    </row>
    <row r="12" spans="1:23" ht="30" outlineLevel="1" x14ac:dyDescent="0.25">
      <c r="A12" s="315"/>
      <c r="B12" s="315" t="s">
        <v>110</v>
      </c>
      <c r="C12" s="349" t="s">
        <v>117</v>
      </c>
      <c r="D12" s="207" t="s">
        <v>110</v>
      </c>
      <c r="E12" s="207" t="s">
        <v>118</v>
      </c>
      <c r="F12" s="207" t="s">
        <v>119</v>
      </c>
      <c r="G12" s="207" t="s">
        <v>120</v>
      </c>
      <c r="H12" s="207" t="s">
        <v>110</v>
      </c>
      <c r="I12" s="207" t="s">
        <v>118</v>
      </c>
      <c r="J12" s="207" t="s">
        <v>119</v>
      </c>
      <c r="K12" s="207" t="s">
        <v>120</v>
      </c>
      <c r="M12" s="214" t="s">
        <v>110</v>
      </c>
      <c r="N12" s="207" t="s">
        <v>118</v>
      </c>
      <c r="O12" s="207" t="s">
        <v>119</v>
      </c>
      <c r="P12" s="215" t="s">
        <v>120</v>
      </c>
      <c r="R12" s="112" t="s">
        <v>121</v>
      </c>
      <c r="S12" s="331">
        <f>+S20+S27+S13</f>
        <v>68</v>
      </c>
      <c r="T12" s="331"/>
      <c r="U12" s="331">
        <f>+U20+U27+U13</f>
        <v>68</v>
      </c>
      <c r="V12" s="332"/>
    </row>
    <row r="13" spans="1:23" outlineLevel="1" x14ac:dyDescent="0.25">
      <c r="A13" s="14" t="s">
        <v>122</v>
      </c>
      <c r="B13" s="15">
        <f>+D13+H13</f>
        <v>17</v>
      </c>
      <c r="C13" s="16">
        <f>IFERROR((B13/$B$15),0)</f>
        <v>0.26153846153846155</v>
      </c>
      <c r="D13" s="15">
        <v>1</v>
      </c>
      <c r="E13" s="16">
        <f>IFERROR((D13/$B$15),0)</f>
        <v>1.5384615384615385E-2</v>
      </c>
      <c r="F13" s="39">
        <f>+F20+F27+F34+F41+F48+F55</f>
        <v>38661155</v>
      </c>
      <c r="G13" s="16">
        <f>IFERROR((F13/$F$15),0)</f>
        <v>0.19714419213529338</v>
      </c>
      <c r="H13" s="15">
        <v>16</v>
      </c>
      <c r="I13" s="16">
        <f>IFERROR((H13/$B$15),0)</f>
        <v>0.24615384615384617</v>
      </c>
      <c r="J13" s="39">
        <f>+J20+J27+J34+J41+J48+J55</f>
        <v>268919220</v>
      </c>
      <c r="K13" s="16">
        <f>IFERROR((J13/$J$15),0)</f>
        <v>0.24979871252950273</v>
      </c>
      <c r="M13" s="36">
        <f>+M20+M27+M34+M41+M48+M55</f>
        <v>5</v>
      </c>
      <c r="N13" s="16">
        <f>IFERROR((M13/$M$15),0)</f>
        <v>0.29411764705882354</v>
      </c>
      <c r="O13" s="40">
        <f>O20+O27+O34+O41+O48+O55</f>
        <v>6220958</v>
      </c>
      <c r="P13" s="37">
        <f>IFERROR((O13/$O$15),0)</f>
        <v>0.195104398964312</v>
      </c>
      <c r="R13" s="112" t="s">
        <v>123</v>
      </c>
      <c r="S13" s="250">
        <f>SUM(S14:T18)</f>
        <v>2</v>
      </c>
      <c r="T13" s="250"/>
      <c r="U13" s="250">
        <f>SUM(U14:V18)</f>
        <v>2</v>
      </c>
      <c r="V13" s="250"/>
    </row>
    <row r="14" spans="1:23" outlineLevel="1" x14ac:dyDescent="0.25">
      <c r="A14" s="14" t="s">
        <v>124</v>
      </c>
      <c r="B14" s="15">
        <f>+D14+H14</f>
        <v>48</v>
      </c>
      <c r="C14" s="38">
        <f>IFERROR((B14/$B$15),0)</f>
        <v>0.7384615384615385</v>
      </c>
      <c r="D14" s="15">
        <v>4</v>
      </c>
      <c r="E14" s="16">
        <f>IFERROR((D14/$B$15),0)</f>
        <v>6.1538461538461542E-2</v>
      </c>
      <c r="F14" s="39">
        <f>+F21+F28+F35+F42+F49+F56</f>
        <v>157444825</v>
      </c>
      <c r="G14" s="16">
        <f>IFERROR((F14/$F$15),0)</f>
        <v>0.80285580786470667</v>
      </c>
      <c r="H14" s="15">
        <v>44</v>
      </c>
      <c r="I14" s="16">
        <f>IFERROR((H14/$B$15),0)</f>
        <v>0.67692307692307696</v>
      </c>
      <c r="J14" s="39">
        <f>+J21+J28+J35+J42+J49+J56</f>
        <v>807624439</v>
      </c>
      <c r="K14" s="16">
        <f>IFERROR((J14/$J$15),0)</f>
        <v>0.7502012874704973</v>
      </c>
      <c r="M14" s="36">
        <f>+M21+M28+M35+M42+M49+M56</f>
        <v>12</v>
      </c>
      <c r="N14" s="16">
        <f>IFERROR((M14/$M$15),0)</f>
        <v>0.70588235294117652</v>
      </c>
      <c r="O14" s="40">
        <f>+O21+O28+O35+O42+O49+O56</f>
        <v>25664320</v>
      </c>
      <c r="P14" s="37">
        <f>IFERROR((O14/$O$15),0)</f>
        <v>0.80489560103568802</v>
      </c>
      <c r="R14" s="113" t="s">
        <v>125</v>
      </c>
      <c r="S14" s="244"/>
      <c r="T14" s="246"/>
      <c r="U14" s="333"/>
      <c r="V14" s="334"/>
    </row>
    <row r="15" spans="1:23" ht="15.75" outlineLevel="1" thickBot="1" x14ac:dyDescent="0.3">
      <c r="A15" s="208" t="s">
        <v>126</v>
      </c>
      <c r="B15" s="209">
        <f t="shared" ref="B15:K15" si="0">SUM(B13:B14)</f>
        <v>65</v>
      </c>
      <c r="C15" s="210">
        <f t="shared" si="0"/>
        <v>1</v>
      </c>
      <c r="D15" s="209">
        <f t="shared" si="0"/>
        <v>5</v>
      </c>
      <c r="E15" s="211">
        <f t="shared" si="0"/>
        <v>7.6923076923076927E-2</v>
      </c>
      <c r="F15" s="212">
        <f t="shared" si="0"/>
        <v>196105980</v>
      </c>
      <c r="G15" s="211">
        <f t="shared" si="0"/>
        <v>1</v>
      </c>
      <c r="H15" s="213">
        <f t="shared" si="0"/>
        <v>60</v>
      </c>
      <c r="I15" s="211">
        <f t="shared" si="0"/>
        <v>0.92307692307692313</v>
      </c>
      <c r="J15" s="212">
        <f t="shared" si="0"/>
        <v>1076543659</v>
      </c>
      <c r="K15" s="211">
        <f t="shared" si="0"/>
        <v>1</v>
      </c>
      <c r="M15" s="216">
        <f>SUM(M13:M14)</f>
        <v>17</v>
      </c>
      <c r="N15" s="217">
        <f>SUM(N13:N14)</f>
        <v>1</v>
      </c>
      <c r="O15" s="218">
        <f>SUM(O13:O14)</f>
        <v>31885278</v>
      </c>
      <c r="P15" s="219">
        <f>SUM(P13:P14)</f>
        <v>1</v>
      </c>
      <c r="R15" s="113" t="s">
        <v>127</v>
      </c>
      <c r="S15" s="244">
        <v>2</v>
      </c>
      <c r="T15" s="246"/>
      <c r="U15" s="333">
        <v>2</v>
      </c>
      <c r="V15" s="334"/>
    </row>
    <row r="16" spans="1:23" outlineLevel="1" x14ac:dyDescent="0.25">
      <c r="R16" s="114" t="s">
        <v>128</v>
      </c>
      <c r="S16" s="244"/>
      <c r="T16" s="246"/>
      <c r="U16" s="333"/>
      <c r="V16" s="334"/>
    </row>
    <row r="17" spans="1:22" ht="15.75" outlineLevel="1" thickBot="1" x14ac:dyDescent="0.3">
      <c r="A17" s="221" t="s">
        <v>129</v>
      </c>
      <c r="D17" s="350" t="s">
        <v>108</v>
      </c>
      <c r="E17" s="350"/>
      <c r="F17" s="350"/>
      <c r="G17" s="350"/>
      <c r="H17" s="350"/>
      <c r="I17" s="350"/>
      <c r="J17" s="350"/>
      <c r="K17" s="350"/>
      <c r="R17" s="114" t="s">
        <v>130</v>
      </c>
      <c r="S17" s="244"/>
      <c r="T17" s="246"/>
      <c r="U17" s="333"/>
      <c r="V17" s="334"/>
    </row>
    <row r="18" spans="1:22" ht="15.75" outlineLevel="1" thickBot="1" x14ac:dyDescent="0.3">
      <c r="A18" s="314" t="s">
        <v>109</v>
      </c>
      <c r="B18" s="314" t="s">
        <v>110</v>
      </c>
      <c r="C18" s="205" t="s">
        <v>111</v>
      </c>
      <c r="D18" s="316" t="s">
        <v>71</v>
      </c>
      <c r="E18" s="317"/>
      <c r="F18" s="317"/>
      <c r="G18" s="318"/>
      <c r="H18" s="316" t="s">
        <v>112</v>
      </c>
      <c r="I18" s="317"/>
      <c r="J18" s="317"/>
      <c r="K18" s="318"/>
      <c r="M18" s="340" t="s">
        <v>113</v>
      </c>
      <c r="N18" s="341"/>
      <c r="O18" s="341"/>
      <c r="P18" s="342"/>
      <c r="R18" s="115" t="s">
        <v>131</v>
      </c>
      <c r="S18" s="335"/>
      <c r="T18" s="336"/>
      <c r="U18" s="338"/>
      <c r="V18" s="339"/>
    </row>
    <row r="19" spans="1:22" ht="30.75" outlineLevel="1" thickBot="1" x14ac:dyDescent="0.3">
      <c r="A19" s="315"/>
      <c r="B19" s="315" t="s">
        <v>110</v>
      </c>
      <c r="C19" s="206" t="s">
        <v>117</v>
      </c>
      <c r="D19" s="207" t="s">
        <v>110</v>
      </c>
      <c r="E19" s="207" t="s">
        <v>118</v>
      </c>
      <c r="F19" s="207" t="s">
        <v>119</v>
      </c>
      <c r="G19" s="207" t="s">
        <v>120</v>
      </c>
      <c r="H19" s="207" t="s">
        <v>110</v>
      </c>
      <c r="I19" s="207" t="s">
        <v>118</v>
      </c>
      <c r="J19" s="207" t="s">
        <v>119</v>
      </c>
      <c r="K19" s="207" t="s">
        <v>120</v>
      </c>
      <c r="M19" s="214" t="s">
        <v>110</v>
      </c>
      <c r="N19" s="207" t="s">
        <v>118</v>
      </c>
      <c r="O19" s="207" t="s">
        <v>119</v>
      </c>
      <c r="P19" s="215" t="s">
        <v>120</v>
      </c>
      <c r="R19" s="337"/>
      <c r="S19" s="337"/>
      <c r="T19" s="337"/>
      <c r="U19" s="337"/>
      <c r="V19" s="337"/>
    </row>
    <row r="20" spans="1:22" outlineLevel="1" x14ac:dyDescent="0.25">
      <c r="A20" s="14" t="s">
        <v>122</v>
      </c>
      <c r="B20" s="15">
        <f>+D20+H20</f>
        <v>16</v>
      </c>
      <c r="C20" s="38">
        <f>IFERROR((B20/$B$22),0)</f>
        <v>0.25806451612903225</v>
      </c>
      <c r="D20" s="15">
        <v>1</v>
      </c>
      <c r="E20" s="38">
        <f>IFERROR((D20/$B$22),0)</f>
        <v>1.6129032258064516E-2</v>
      </c>
      <c r="F20" s="40">
        <v>5597555</v>
      </c>
      <c r="G20" s="38">
        <f>IFERROR((F20/$F$22),0)</f>
        <v>0.20123284509098602</v>
      </c>
      <c r="H20" s="15">
        <v>15</v>
      </c>
      <c r="I20" s="38">
        <f>IFERROR((H20/$B$22),0)</f>
        <v>0.24193548387096775</v>
      </c>
      <c r="J20" s="40">
        <v>33435568</v>
      </c>
      <c r="K20" s="38">
        <f>IFERROR((J20/$J$22),0)</f>
        <v>0.24629977794354635</v>
      </c>
      <c r="M20" s="36">
        <v>1</v>
      </c>
      <c r="N20" s="16">
        <f>IFERROR((M20/$M$22),0)</f>
        <v>0.5</v>
      </c>
      <c r="O20" s="40">
        <v>1199450</v>
      </c>
      <c r="P20" s="37">
        <f>IFERROR((O20/$O$22),0)</f>
        <v>0.4107142857142857</v>
      </c>
      <c r="R20" s="116" t="s">
        <v>132</v>
      </c>
      <c r="S20" s="324">
        <f>+S21+S22+S23+S24+S25</f>
        <v>61</v>
      </c>
      <c r="T20" s="324"/>
      <c r="U20" s="324">
        <f>+U21+U22+U23+U24+U25</f>
        <v>61</v>
      </c>
      <c r="V20" s="328"/>
    </row>
    <row r="21" spans="1:22" outlineLevel="1" x14ac:dyDescent="0.25">
      <c r="A21" s="14" t="s">
        <v>124</v>
      </c>
      <c r="B21" s="15">
        <f>+D21+H21</f>
        <v>46</v>
      </c>
      <c r="C21" s="38">
        <f>IFERROR((B21/$B$22),0)</f>
        <v>0.74193548387096775</v>
      </c>
      <c r="D21" s="15">
        <v>4</v>
      </c>
      <c r="E21" s="38">
        <f>IFERROR((D21/$B$22),0)</f>
        <v>6.4516129032258063E-2</v>
      </c>
      <c r="F21" s="40">
        <v>22218754</v>
      </c>
      <c r="G21" s="38">
        <f>IFERROR((F21/$F$22),0)</f>
        <v>0.79876715490901395</v>
      </c>
      <c r="H21" s="15">
        <v>42</v>
      </c>
      <c r="I21" s="38">
        <f>IFERROR((H21/$B$22),0)</f>
        <v>0.67741935483870963</v>
      </c>
      <c r="J21" s="40">
        <v>102315947</v>
      </c>
      <c r="K21" s="38">
        <f>IFERROR((J21/$J$22),0)</f>
        <v>0.75370022205645371</v>
      </c>
      <c r="M21" s="36">
        <v>1</v>
      </c>
      <c r="N21" s="16">
        <f>IFERROR((M21/$M$22),0)</f>
        <v>0.5</v>
      </c>
      <c r="O21" s="40">
        <v>1720950</v>
      </c>
      <c r="P21" s="37">
        <f>IFERROR((O21/$O$22),0)</f>
        <v>0.5892857142857143</v>
      </c>
      <c r="R21" s="117" t="s">
        <v>125</v>
      </c>
      <c r="S21" s="322">
        <v>0</v>
      </c>
      <c r="T21" s="322"/>
      <c r="U21" s="320">
        <v>0</v>
      </c>
      <c r="V21" s="321"/>
    </row>
    <row r="22" spans="1:22" ht="15.75" outlineLevel="1" thickBot="1" x14ac:dyDescent="0.3">
      <c r="A22" s="208" t="s">
        <v>126</v>
      </c>
      <c r="B22" s="209">
        <f t="shared" ref="B22:K22" si="1">SUM(B20:B21)</f>
        <v>62</v>
      </c>
      <c r="C22" s="210">
        <f t="shared" si="1"/>
        <v>1</v>
      </c>
      <c r="D22" s="209">
        <f t="shared" si="1"/>
        <v>5</v>
      </c>
      <c r="E22" s="211">
        <f t="shared" si="1"/>
        <v>8.0645161290322578E-2</v>
      </c>
      <c r="F22" s="212">
        <f t="shared" si="1"/>
        <v>27816309</v>
      </c>
      <c r="G22" s="211">
        <f t="shared" si="1"/>
        <v>1</v>
      </c>
      <c r="H22" s="213">
        <f t="shared" si="1"/>
        <v>57</v>
      </c>
      <c r="I22" s="211">
        <f t="shared" si="1"/>
        <v>0.91935483870967738</v>
      </c>
      <c r="J22" s="212">
        <f t="shared" si="1"/>
        <v>135751515</v>
      </c>
      <c r="K22" s="211">
        <f t="shared" si="1"/>
        <v>1</v>
      </c>
      <c r="M22" s="216">
        <f>SUM(M20:M21)</f>
        <v>2</v>
      </c>
      <c r="N22" s="217">
        <f>SUM(N20:N21)</f>
        <v>1</v>
      </c>
      <c r="O22" s="218">
        <f>SUM(O20:O21)</f>
        <v>2920400</v>
      </c>
      <c r="P22" s="219">
        <f>SUM(P20:P21)</f>
        <v>1</v>
      </c>
      <c r="R22" s="114" t="s">
        <v>127</v>
      </c>
      <c r="S22" s="322">
        <v>58</v>
      </c>
      <c r="T22" s="322"/>
      <c r="U22" s="320">
        <v>58</v>
      </c>
      <c r="V22" s="321"/>
    </row>
    <row r="23" spans="1:22" outlineLevel="1" x14ac:dyDescent="0.25">
      <c r="R23" s="114" t="s">
        <v>128</v>
      </c>
      <c r="S23" s="322">
        <v>1</v>
      </c>
      <c r="T23" s="322"/>
      <c r="U23" s="320">
        <v>1</v>
      </c>
      <c r="V23" s="321"/>
    </row>
    <row r="24" spans="1:22" ht="15.75" outlineLevel="1" thickBot="1" x14ac:dyDescent="0.3">
      <c r="A24" s="221" t="s">
        <v>133</v>
      </c>
      <c r="D24" s="319" t="s">
        <v>108</v>
      </c>
      <c r="E24" s="319"/>
      <c r="F24" s="319"/>
      <c r="G24" s="319"/>
      <c r="H24" s="319"/>
      <c r="I24" s="319"/>
      <c r="J24" s="319"/>
      <c r="K24" s="319"/>
      <c r="R24" s="114" t="s">
        <v>130</v>
      </c>
      <c r="S24" s="322">
        <v>2</v>
      </c>
      <c r="T24" s="322"/>
      <c r="U24" s="320">
        <v>2</v>
      </c>
      <c r="V24" s="321"/>
    </row>
    <row r="25" spans="1:22" ht="15" customHeight="1" outlineLevel="1" thickBot="1" x14ac:dyDescent="0.3">
      <c r="A25" s="314" t="s">
        <v>109</v>
      </c>
      <c r="B25" s="314" t="s">
        <v>110</v>
      </c>
      <c r="C25" s="205" t="s">
        <v>111</v>
      </c>
      <c r="D25" s="316" t="s">
        <v>71</v>
      </c>
      <c r="E25" s="317"/>
      <c r="F25" s="317"/>
      <c r="G25" s="318"/>
      <c r="H25" s="316" t="s">
        <v>112</v>
      </c>
      <c r="I25" s="317"/>
      <c r="J25" s="317"/>
      <c r="K25" s="318"/>
      <c r="M25" s="340" t="s">
        <v>113</v>
      </c>
      <c r="N25" s="341"/>
      <c r="O25" s="341"/>
      <c r="P25" s="342"/>
      <c r="R25" s="115" t="s">
        <v>131</v>
      </c>
      <c r="S25" s="323">
        <v>0</v>
      </c>
      <c r="T25" s="323"/>
      <c r="U25" s="325">
        <v>0</v>
      </c>
      <c r="V25" s="326"/>
    </row>
    <row r="26" spans="1:22" ht="30.75" outlineLevel="1" thickBot="1" x14ac:dyDescent="0.3">
      <c r="A26" s="315"/>
      <c r="B26" s="315" t="s">
        <v>110</v>
      </c>
      <c r="C26" s="206" t="s">
        <v>117</v>
      </c>
      <c r="D26" s="207" t="s">
        <v>110</v>
      </c>
      <c r="E26" s="207" t="s">
        <v>118</v>
      </c>
      <c r="F26" s="207" t="s">
        <v>119</v>
      </c>
      <c r="G26" s="207" t="s">
        <v>120</v>
      </c>
      <c r="H26" s="207" t="s">
        <v>110</v>
      </c>
      <c r="I26" s="207" t="s">
        <v>118</v>
      </c>
      <c r="J26" s="207" t="s">
        <v>119</v>
      </c>
      <c r="K26" s="207" t="s">
        <v>120</v>
      </c>
      <c r="M26" s="214" t="s">
        <v>110</v>
      </c>
      <c r="N26" s="207" t="s">
        <v>118</v>
      </c>
      <c r="O26" s="207" t="s">
        <v>119</v>
      </c>
      <c r="P26" s="215" t="s">
        <v>120</v>
      </c>
      <c r="R26" s="327"/>
      <c r="S26" s="327"/>
      <c r="T26" s="327"/>
      <c r="U26" s="327"/>
      <c r="V26" s="327"/>
    </row>
    <row r="27" spans="1:22" outlineLevel="1" x14ac:dyDescent="0.25">
      <c r="A27" s="14" t="s">
        <v>122</v>
      </c>
      <c r="B27" s="15">
        <f>+D27+H27</f>
        <v>17</v>
      </c>
      <c r="C27" s="38">
        <f>IFERROR((B27/$B$29),0)</f>
        <v>0.26984126984126983</v>
      </c>
      <c r="D27" s="15">
        <v>1</v>
      </c>
      <c r="E27" s="38">
        <f>IFERROR((D27/$B$29),0)</f>
        <v>1.5873015873015872E-2</v>
      </c>
      <c r="F27" s="40">
        <v>5597962</v>
      </c>
      <c r="G27" s="38">
        <f>IFERROR((F27/$F$29),0)</f>
        <v>0.20110447991111394</v>
      </c>
      <c r="H27" s="15">
        <v>16</v>
      </c>
      <c r="I27" s="38">
        <f>IFERROR((H27/$B$29),0)</f>
        <v>0.25396825396825395</v>
      </c>
      <c r="J27" s="40">
        <v>36162618</v>
      </c>
      <c r="K27" s="38">
        <f>IFERROR((J27/$J$29),0)</f>
        <v>0.25689562802114668</v>
      </c>
      <c r="M27" s="36">
        <v>1</v>
      </c>
      <c r="N27" s="16">
        <f>IFERROR((M27/$M$29),0)</f>
        <v>0.33333333333333331</v>
      </c>
      <c r="O27" s="40">
        <v>1199450</v>
      </c>
      <c r="P27" s="37">
        <f>IFERROR((O27/$O$29),0)</f>
        <v>0.17928140955888508</v>
      </c>
      <c r="R27" s="116" t="s">
        <v>134</v>
      </c>
      <c r="S27" s="324">
        <f>+S28+S29+S30+S31+S32</f>
        <v>5</v>
      </c>
      <c r="T27" s="324"/>
      <c r="U27" s="324">
        <f>+U28+U29+U30+U31+U32</f>
        <v>5</v>
      </c>
      <c r="V27" s="328"/>
    </row>
    <row r="28" spans="1:22" outlineLevel="1" x14ac:dyDescent="0.25">
      <c r="A28" s="14" t="s">
        <v>124</v>
      </c>
      <c r="B28" s="15">
        <f>+D28+H28</f>
        <v>46</v>
      </c>
      <c r="C28" s="38">
        <f>IFERROR((B28/$B$29),0)</f>
        <v>0.73015873015873012</v>
      </c>
      <c r="D28" s="15">
        <v>4</v>
      </c>
      <c r="E28" s="38">
        <f>IFERROR((D28/$B$29),0)</f>
        <v>6.3492063492063489E-2</v>
      </c>
      <c r="F28" s="40">
        <v>22238126</v>
      </c>
      <c r="G28" s="38">
        <f>IFERROR((F28/$F$29),0)</f>
        <v>0.79889552008888609</v>
      </c>
      <c r="H28" s="15">
        <v>42</v>
      </c>
      <c r="I28" s="38">
        <f>IFERROR((H28/$B$29),0)</f>
        <v>0.66666666666666663</v>
      </c>
      <c r="J28" s="40">
        <v>104605126</v>
      </c>
      <c r="K28" s="38">
        <f>IFERROR((J28/$J$29),0)</f>
        <v>0.74310437197885337</v>
      </c>
      <c r="M28" s="36">
        <v>2</v>
      </c>
      <c r="N28" s="16">
        <f>IFERROR((M28/$M$29),0)</f>
        <v>0.66666666666666663</v>
      </c>
      <c r="O28" s="40">
        <v>5490870</v>
      </c>
      <c r="P28" s="37">
        <f>IFERROR((O28/$O$29),0)</f>
        <v>0.82071859044111495</v>
      </c>
      <c r="R28" s="114" t="s">
        <v>125</v>
      </c>
      <c r="S28" s="244">
        <v>5</v>
      </c>
      <c r="T28" s="246"/>
      <c r="U28" s="320">
        <v>5</v>
      </c>
      <c r="V28" s="321"/>
    </row>
    <row r="29" spans="1:22" ht="15.75" outlineLevel="1" thickBot="1" x14ac:dyDescent="0.3">
      <c r="A29" s="208" t="s">
        <v>126</v>
      </c>
      <c r="B29" s="209">
        <f t="shared" ref="B29:K29" si="2">SUM(B27:B28)</f>
        <v>63</v>
      </c>
      <c r="C29" s="210">
        <f t="shared" si="2"/>
        <v>1</v>
      </c>
      <c r="D29" s="209">
        <f t="shared" si="2"/>
        <v>5</v>
      </c>
      <c r="E29" s="211">
        <f t="shared" si="2"/>
        <v>7.9365079365079361E-2</v>
      </c>
      <c r="F29" s="212">
        <f t="shared" si="2"/>
        <v>27836088</v>
      </c>
      <c r="G29" s="211">
        <f t="shared" si="2"/>
        <v>1</v>
      </c>
      <c r="H29" s="213">
        <f t="shared" si="2"/>
        <v>58</v>
      </c>
      <c r="I29" s="211">
        <f t="shared" si="2"/>
        <v>0.92063492063492058</v>
      </c>
      <c r="J29" s="212">
        <f t="shared" si="2"/>
        <v>140767744</v>
      </c>
      <c r="K29" s="211">
        <f t="shared" si="2"/>
        <v>1</v>
      </c>
      <c r="M29" s="216">
        <f>SUM(M27:M28)</f>
        <v>3</v>
      </c>
      <c r="N29" s="217">
        <f>SUM(N27:N28)</f>
        <v>1</v>
      </c>
      <c r="O29" s="218">
        <f>SUM(O27:O28)</f>
        <v>6690320</v>
      </c>
      <c r="P29" s="219">
        <f>SUM(P27:P28)</f>
        <v>1</v>
      </c>
      <c r="R29" s="114" t="s">
        <v>127</v>
      </c>
      <c r="S29" s="322">
        <v>0</v>
      </c>
      <c r="T29" s="322"/>
      <c r="U29" s="320">
        <v>0</v>
      </c>
      <c r="V29" s="321"/>
    </row>
    <row r="30" spans="1:22" outlineLevel="1" x14ac:dyDescent="0.25">
      <c r="R30" s="114" t="s">
        <v>128</v>
      </c>
      <c r="S30" s="322">
        <v>0</v>
      </c>
      <c r="T30" s="322"/>
      <c r="U30" s="320">
        <v>0</v>
      </c>
      <c r="V30" s="321"/>
    </row>
    <row r="31" spans="1:22" ht="15.75" outlineLevel="1" thickBot="1" x14ac:dyDescent="0.3">
      <c r="A31" s="221" t="s">
        <v>135</v>
      </c>
      <c r="D31" s="319" t="s">
        <v>108</v>
      </c>
      <c r="E31" s="319"/>
      <c r="F31" s="319"/>
      <c r="G31" s="319"/>
      <c r="H31" s="319"/>
      <c r="I31" s="319"/>
      <c r="J31" s="319"/>
      <c r="K31" s="319"/>
      <c r="R31" s="114" t="s">
        <v>130</v>
      </c>
      <c r="S31" s="322">
        <v>0</v>
      </c>
      <c r="T31" s="322"/>
      <c r="U31" s="320">
        <v>0</v>
      </c>
      <c r="V31" s="321"/>
    </row>
    <row r="32" spans="1:22" ht="15.75" customHeight="1" outlineLevel="1" thickBot="1" x14ac:dyDescent="0.3">
      <c r="A32" s="314" t="s">
        <v>109</v>
      </c>
      <c r="B32" s="314" t="s">
        <v>110</v>
      </c>
      <c r="C32" s="205" t="s">
        <v>111</v>
      </c>
      <c r="D32" s="316" t="s">
        <v>71</v>
      </c>
      <c r="E32" s="317"/>
      <c r="F32" s="317"/>
      <c r="G32" s="318"/>
      <c r="H32" s="316" t="s">
        <v>112</v>
      </c>
      <c r="I32" s="317"/>
      <c r="J32" s="317"/>
      <c r="K32" s="318"/>
      <c r="M32" s="340" t="s">
        <v>113</v>
      </c>
      <c r="N32" s="341"/>
      <c r="O32" s="341"/>
      <c r="P32" s="342"/>
      <c r="R32" s="115" t="s">
        <v>131</v>
      </c>
      <c r="S32" s="323">
        <v>0</v>
      </c>
      <c r="T32" s="323"/>
      <c r="U32" s="325">
        <v>0</v>
      </c>
      <c r="V32" s="326"/>
    </row>
    <row r="33" spans="1:16" ht="30" outlineLevel="1" x14ac:dyDescent="0.25">
      <c r="A33" s="315"/>
      <c r="B33" s="315" t="s">
        <v>110</v>
      </c>
      <c r="C33" s="206" t="s">
        <v>117</v>
      </c>
      <c r="D33" s="207" t="s">
        <v>110</v>
      </c>
      <c r="E33" s="207" t="s">
        <v>118</v>
      </c>
      <c r="F33" s="207" t="s">
        <v>119</v>
      </c>
      <c r="G33" s="207" t="s">
        <v>120</v>
      </c>
      <c r="H33" s="207" t="s">
        <v>110</v>
      </c>
      <c r="I33" s="207" t="s">
        <v>118</v>
      </c>
      <c r="J33" s="207" t="s">
        <v>119</v>
      </c>
      <c r="K33" s="207" t="s">
        <v>120</v>
      </c>
      <c r="M33" s="214" t="s">
        <v>110</v>
      </c>
      <c r="N33" s="207" t="s">
        <v>118</v>
      </c>
      <c r="O33" s="207" t="s">
        <v>119</v>
      </c>
      <c r="P33" s="215" t="s">
        <v>120</v>
      </c>
    </row>
    <row r="34" spans="1:16" outlineLevel="1" x14ac:dyDescent="0.25">
      <c r="A34" s="14" t="s">
        <v>122</v>
      </c>
      <c r="B34" s="15">
        <f>+D34+H34</f>
        <v>17</v>
      </c>
      <c r="C34" s="38">
        <f>IFERROR((B34/$B$36),0)</f>
        <v>0.26984126984126983</v>
      </c>
      <c r="D34" s="15">
        <v>1</v>
      </c>
      <c r="E34" s="38">
        <f>IFERROR((D34/$B$36),0)</f>
        <v>1.5873015873015872E-2</v>
      </c>
      <c r="F34" s="40">
        <v>8120230</v>
      </c>
      <c r="G34" s="38">
        <f>IFERROR((F34/$F$36),0)</f>
        <v>0.19183383200448462</v>
      </c>
      <c r="H34" s="15">
        <v>16</v>
      </c>
      <c r="I34" s="38">
        <f>IFERROR((H34/$B$36),0)</f>
        <v>0.25396825396825395</v>
      </c>
      <c r="J34" s="40">
        <v>63768100</v>
      </c>
      <c r="K34" s="38">
        <f>IFERROR((J34/$J$36),0)</f>
        <v>0.25610918015868167</v>
      </c>
      <c r="M34" s="36">
        <v>1</v>
      </c>
      <c r="N34" s="16">
        <f>IFERROR((M34/$M$36),0)</f>
        <v>0.33333333333333331</v>
      </c>
      <c r="O34" s="40">
        <v>1199450</v>
      </c>
      <c r="P34" s="37">
        <f>IFERROR((O34/$O$36),0)</f>
        <v>0.23918202121719709</v>
      </c>
    </row>
    <row r="35" spans="1:16" outlineLevel="1" x14ac:dyDescent="0.25">
      <c r="A35" s="14" t="s">
        <v>124</v>
      </c>
      <c r="B35" s="15">
        <f>+D35+H35</f>
        <v>46</v>
      </c>
      <c r="C35" s="38">
        <f>IFERROR((B35/$B$36),0)</f>
        <v>0.73015873015873012</v>
      </c>
      <c r="D35" s="15">
        <v>4</v>
      </c>
      <c r="E35" s="38">
        <f>IFERROR((D35/$B$36),0)</f>
        <v>6.3492063492063489E-2</v>
      </c>
      <c r="F35" s="40">
        <v>34209269</v>
      </c>
      <c r="G35" s="38">
        <f>IFERROR((F35/$F$36),0)</f>
        <v>0.80816616799551533</v>
      </c>
      <c r="H35" s="15">
        <v>42</v>
      </c>
      <c r="I35" s="38">
        <f>IFERROR((H35/$B$36),0)</f>
        <v>0.66666666666666663</v>
      </c>
      <c r="J35" s="40">
        <v>185219851</v>
      </c>
      <c r="K35" s="38">
        <f>IFERROR((J35/$J$36),0)</f>
        <v>0.74389081984131833</v>
      </c>
      <c r="M35" s="36">
        <v>2</v>
      </c>
      <c r="N35" s="16">
        <f>IFERROR((M35/$M$36),0)</f>
        <v>0.66666666666666663</v>
      </c>
      <c r="O35" s="40">
        <v>3815350</v>
      </c>
      <c r="P35" s="37">
        <f>IFERROR((O35/$O$36),0)</f>
        <v>0.76081797878280288</v>
      </c>
    </row>
    <row r="36" spans="1:16" ht="15.75" outlineLevel="1" thickBot="1" x14ac:dyDescent="0.3">
      <c r="A36" s="208" t="s">
        <v>126</v>
      </c>
      <c r="B36" s="209">
        <f t="shared" ref="B36:K36" si="3">SUM(B34:B35)</f>
        <v>63</v>
      </c>
      <c r="C36" s="210">
        <f t="shared" si="3"/>
        <v>1</v>
      </c>
      <c r="D36" s="209">
        <f t="shared" si="3"/>
        <v>5</v>
      </c>
      <c r="E36" s="211">
        <f t="shared" si="3"/>
        <v>7.9365079365079361E-2</v>
      </c>
      <c r="F36" s="212">
        <f t="shared" si="3"/>
        <v>42329499</v>
      </c>
      <c r="G36" s="211">
        <f t="shared" si="3"/>
        <v>1</v>
      </c>
      <c r="H36" s="213">
        <f t="shared" si="3"/>
        <v>58</v>
      </c>
      <c r="I36" s="211">
        <f t="shared" si="3"/>
        <v>0.92063492063492058</v>
      </c>
      <c r="J36" s="212">
        <f t="shared" si="3"/>
        <v>248987951</v>
      </c>
      <c r="K36" s="211">
        <f t="shared" si="3"/>
        <v>1</v>
      </c>
      <c r="M36" s="216">
        <f>SUM(M34:M35)</f>
        <v>3</v>
      </c>
      <c r="N36" s="217">
        <f>SUM(N34:N35)</f>
        <v>1</v>
      </c>
      <c r="O36" s="218">
        <f>SUM(O34:O35)</f>
        <v>5014800</v>
      </c>
      <c r="P36" s="219">
        <f>SUM(P34:P35)</f>
        <v>1</v>
      </c>
    </row>
    <row r="37" spans="1:16" outlineLevel="1" x14ac:dyDescent="0.25"/>
    <row r="38" spans="1:16" ht="15.75" outlineLevel="1" thickBot="1" x14ac:dyDescent="0.3">
      <c r="A38" s="221" t="s">
        <v>136</v>
      </c>
      <c r="D38" s="319" t="s">
        <v>108</v>
      </c>
      <c r="E38" s="319"/>
      <c r="F38" s="319"/>
      <c r="G38" s="319"/>
      <c r="H38" s="319"/>
      <c r="I38" s="319"/>
      <c r="J38" s="319"/>
      <c r="K38" s="319"/>
    </row>
    <row r="39" spans="1:16" ht="15" customHeight="1" outlineLevel="1" x14ac:dyDescent="0.25">
      <c r="A39" s="314" t="s">
        <v>109</v>
      </c>
      <c r="B39" s="314" t="s">
        <v>110</v>
      </c>
      <c r="C39" s="205" t="s">
        <v>111</v>
      </c>
      <c r="D39" s="316" t="s">
        <v>71</v>
      </c>
      <c r="E39" s="317"/>
      <c r="F39" s="317"/>
      <c r="G39" s="318"/>
      <c r="H39" s="316" t="s">
        <v>112</v>
      </c>
      <c r="I39" s="317"/>
      <c r="J39" s="317"/>
      <c r="K39" s="318"/>
      <c r="M39" s="340" t="s">
        <v>113</v>
      </c>
      <c r="N39" s="341"/>
      <c r="O39" s="341"/>
      <c r="P39" s="342"/>
    </row>
    <row r="40" spans="1:16" ht="30" outlineLevel="1" x14ac:dyDescent="0.25">
      <c r="A40" s="315"/>
      <c r="B40" s="315" t="s">
        <v>110</v>
      </c>
      <c r="C40" s="206" t="s">
        <v>117</v>
      </c>
      <c r="D40" s="207" t="s">
        <v>110</v>
      </c>
      <c r="E40" s="207" t="s">
        <v>118</v>
      </c>
      <c r="F40" s="207" t="s">
        <v>119</v>
      </c>
      <c r="G40" s="207" t="s">
        <v>120</v>
      </c>
      <c r="H40" s="207" t="s">
        <v>110</v>
      </c>
      <c r="I40" s="207" t="s">
        <v>118</v>
      </c>
      <c r="J40" s="207" t="s">
        <v>119</v>
      </c>
      <c r="K40" s="207" t="s">
        <v>120</v>
      </c>
      <c r="M40" s="214" t="s">
        <v>110</v>
      </c>
      <c r="N40" s="207" t="s">
        <v>118</v>
      </c>
      <c r="O40" s="207" t="s">
        <v>119</v>
      </c>
      <c r="P40" s="215" t="s">
        <v>120</v>
      </c>
    </row>
    <row r="41" spans="1:16" outlineLevel="1" x14ac:dyDescent="0.25">
      <c r="A41" s="14" t="s">
        <v>122</v>
      </c>
      <c r="B41" s="15">
        <f>+D41+H41</f>
        <v>17</v>
      </c>
      <c r="C41" s="38">
        <f>IFERROR((B41/$B$43),0)</f>
        <v>0.265625</v>
      </c>
      <c r="D41" s="15">
        <v>1</v>
      </c>
      <c r="E41" s="38">
        <f>IFERROR((D41/$B$43),0)</f>
        <v>1.5625E-2</v>
      </c>
      <c r="F41" s="40">
        <v>5599301</v>
      </c>
      <c r="G41" s="38">
        <f>IFERROR((F41/$F$43),0)</f>
        <v>0.20110421433087347</v>
      </c>
      <c r="H41" s="15">
        <v>16</v>
      </c>
      <c r="I41" s="38">
        <f>IFERROR((H41/$B$43),0)</f>
        <v>0.25</v>
      </c>
      <c r="J41" s="40">
        <v>35405961</v>
      </c>
      <c r="K41" s="38">
        <f>IFERROR((J41/$J$43),0)</f>
        <v>0.24651052260142145</v>
      </c>
      <c r="M41" s="36">
        <v>1</v>
      </c>
      <c r="N41" s="16">
        <f>IFERROR((M41/$M$43),0)</f>
        <v>0.25</v>
      </c>
      <c r="O41" s="40">
        <v>1513043</v>
      </c>
      <c r="P41" s="37">
        <f>IFERROR((O41/$O$43),0)</f>
        <v>0.20068498883132899</v>
      </c>
    </row>
    <row r="42" spans="1:16" outlineLevel="1" x14ac:dyDescent="0.25">
      <c r="A42" s="14" t="s">
        <v>124</v>
      </c>
      <c r="B42" s="15">
        <f>+D42+H42</f>
        <v>47</v>
      </c>
      <c r="C42" s="38">
        <f>IFERROR((B42/$B$43),0)</f>
        <v>0.734375</v>
      </c>
      <c r="D42" s="15">
        <v>4</v>
      </c>
      <c r="E42" s="38">
        <f>IFERROR((D42/$B$43),0)</f>
        <v>6.25E-2</v>
      </c>
      <c r="F42" s="40">
        <v>22243482</v>
      </c>
      <c r="G42" s="38">
        <f>IFERROR((F42/$F$43),0)</f>
        <v>0.79889578566912656</v>
      </c>
      <c r="H42" s="15">
        <v>43</v>
      </c>
      <c r="I42" s="38">
        <f>IFERROR((H42/$B$43),0)</f>
        <v>0.671875</v>
      </c>
      <c r="J42" s="40">
        <v>108222638</v>
      </c>
      <c r="K42" s="38">
        <f>IFERROR((J42/$J$43),0)</f>
        <v>0.75348947739857852</v>
      </c>
      <c r="M42" s="36">
        <v>3</v>
      </c>
      <c r="N42" s="16">
        <f>IFERROR((M42/$M$43),0)</f>
        <v>0.75</v>
      </c>
      <c r="O42" s="40">
        <v>6026350</v>
      </c>
      <c r="P42" s="37">
        <f>IFERROR((O42/$O$43),0)</f>
        <v>0.79931501116867099</v>
      </c>
    </row>
    <row r="43" spans="1:16" ht="15.75" outlineLevel="1" thickBot="1" x14ac:dyDescent="0.3">
      <c r="A43" s="208" t="s">
        <v>126</v>
      </c>
      <c r="B43" s="209">
        <f t="shared" ref="B43:K43" si="4">SUM(B41:B42)</f>
        <v>64</v>
      </c>
      <c r="C43" s="210">
        <f t="shared" si="4"/>
        <v>1</v>
      </c>
      <c r="D43" s="209">
        <f t="shared" si="4"/>
        <v>5</v>
      </c>
      <c r="E43" s="211">
        <f t="shared" si="4"/>
        <v>7.8125E-2</v>
      </c>
      <c r="F43" s="212">
        <f t="shared" si="4"/>
        <v>27842783</v>
      </c>
      <c r="G43" s="211">
        <f t="shared" si="4"/>
        <v>1</v>
      </c>
      <c r="H43" s="213">
        <f t="shared" si="4"/>
        <v>59</v>
      </c>
      <c r="I43" s="211">
        <f t="shared" si="4"/>
        <v>0.921875</v>
      </c>
      <c r="J43" s="212">
        <f t="shared" si="4"/>
        <v>143628599</v>
      </c>
      <c r="K43" s="211">
        <f t="shared" si="4"/>
        <v>1</v>
      </c>
      <c r="M43" s="216">
        <f>SUM(M41:M42)</f>
        <v>4</v>
      </c>
      <c r="N43" s="217">
        <f>SUM(N41:N42)</f>
        <v>1</v>
      </c>
      <c r="O43" s="218">
        <f>SUM(O41:O42)</f>
        <v>7539393</v>
      </c>
      <c r="P43" s="219">
        <f>SUM(P41:P42)</f>
        <v>1</v>
      </c>
    </row>
    <row r="44" spans="1:16" outlineLevel="1" x14ac:dyDescent="0.25"/>
    <row r="45" spans="1:16" ht="15.75" outlineLevel="1" thickBot="1" x14ac:dyDescent="0.3">
      <c r="A45" s="221" t="s">
        <v>137</v>
      </c>
      <c r="D45" s="319" t="s">
        <v>108</v>
      </c>
      <c r="E45" s="319"/>
      <c r="F45" s="319"/>
      <c r="G45" s="319"/>
      <c r="H45" s="319"/>
      <c r="I45" s="319"/>
      <c r="J45" s="319"/>
      <c r="K45" s="319"/>
    </row>
    <row r="46" spans="1:16" ht="15" customHeight="1" outlineLevel="1" x14ac:dyDescent="0.25">
      <c r="A46" s="314" t="s">
        <v>109</v>
      </c>
      <c r="B46" s="314" t="s">
        <v>110</v>
      </c>
      <c r="C46" s="205" t="s">
        <v>111</v>
      </c>
      <c r="D46" s="316" t="s">
        <v>71</v>
      </c>
      <c r="E46" s="317"/>
      <c r="F46" s="317"/>
      <c r="G46" s="318"/>
      <c r="H46" s="316" t="s">
        <v>112</v>
      </c>
      <c r="I46" s="317"/>
      <c r="J46" s="317"/>
      <c r="K46" s="318"/>
      <c r="M46" s="340" t="s">
        <v>113</v>
      </c>
      <c r="N46" s="341"/>
      <c r="O46" s="341"/>
      <c r="P46" s="342"/>
    </row>
    <row r="47" spans="1:16" ht="30" outlineLevel="1" x14ac:dyDescent="0.25">
      <c r="A47" s="315"/>
      <c r="B47" s="315" t="s">
        <v>110</v>
      </c>
      <c r="C47" s="206" t="s">
        <v>117</v>
      </c>
      <c r="D47" s="207" t="s">
        <v>110</v>
      </c>
      <c r="E47" s="207" t="s">
        <v>118</v>
      </c>
      <c r="F47" s="207" t="s">
        <v>119</v>
      </c>
      <c r="G47" s="207" t="s">
        <v>120</v>
      </c>
      <c r="H47" s="207" t="s">
        <v>110</v>
      </c>
      <c r="I47" s="207" t="s">
        <v>118</v>
      </c>
      <c r="J47" s="207" t="s">
        <v>119</v>
      </c>
      <c r="K47" s="207" t="s">
        <v>120</v>
      </c>
      <c r="M47" s="214" t="s">
        <v>110</v>
      </c>
      <c r="N47" s="207" t="s">
        <v>118</v>
      </c>
      <c r="O47" s="207" t="s">
        <v>119</v>
      </c>
      <c r="P47" s="215" t="s">
        <v>120</v>
      </c>
    </row>
    <row r="48" spans="1:16" outlineLevel="1" x14ac:dyDescent="0.25">
      <c r="A48" s="14" t="s">
        <v>122</v>
      </c>
      <c r="B48" s="15">
        <f>+D48+H48</f>
        <v>17</v>
      </c>
      <c r="C48" s="38">
        <f>IFERROR((B48/$B$50),0)</f>
        <v>0.25757575757575757</v>
      </c>
      <c r="D48" s="15">
        <v>1</v>
      </c>
      <c r="E48" s="38">
        <f>IFERROR((D48/$B$50),0)</f>
        <v>1.5151515151515152E-2</v>
      </c>
      <c r="F48" s="40">
        <v>5599885</v>
      </c>
      <c r="G48" s="38">
        <f>IFERROR((F48/$F$50),0)</f>
        <v>0.20110409853900976</v>
      </c>
      <c r="H48" s="15">
        <v>16</v>
      </c>
      <c r="I48" s="38">
        <f>IFERROR((H48/$B$50),0)</f>
        <v>0.24242424242424243</v>
      </c>
      <c r="J48" s="40">
        <v>35521320</v>
      </c>
      <c r="K48" s="38">
        <f>IFERROR((J48/$J$50),0)</f>
        <v>0.24158946412000298</v>
      </c>
      <c r="M48" s="36">
        <v>1</v>
      </c>
      <c r="N48" s="16">
        <f>IFERROR((M48/$M$50),0)</f>
        <v>0.33333333333333331</v>
      </c>
      <c r="O48" s="40">
        <v>1109565</v>
      </c>
      <c r="P48" s="37">
        <f>IFERROR((O48/$O$50),0)</f>
        <v>0.20490714159740644</v>
      </c>
    </row>
    <row r="49" spans="1:22" outlineLevel="1" x14ac:dyDescent="0.25">
      <c r="A49" s="14" t="s">
        <v>124</v>
      </c>
      <c r="B49" s="15">
        <f>+D49+H49</f>
        <v>49</v>
      </c>
      <c r="C49" s="38">
        <f>IFERROR((B49/$B$50),0)</f>
        <v>0.74242424242424243</v>
      </c>
      <c r="D49" s="15">
        <v>4</v>
      </c>
      <c r="E49" s="38">
        <f>IFERROR((D49/$B$50),0)</f>
        <v>6.0606060606060608E-2</v>
      </c>
      <c r="F49" s="40">
        <v>22245818</v>
      </c>
      <c r="G49" s="38">
        <f>IFERROR((F49/$F$50),0)</f>
        <v>0.79889590146099021</v>
      </c>
      <c r="H49" s="15">
        <v>45</v>
      </c>
      <c r="I49" s="38">
        <f>IFERROR((H49/$B$50),0)</f>
        <v>0.68181818181818177</v>
      </c>
      <c r="J49" s="40">
        <v>111510423</v>
      </c>
      <c r="K49" s="38">
        <f>IFERROR((J49/$J$50),0)</f>
        <v>0.75841053587999696</v>
      </c>
      <c r="M49" s="36">
        <v>2</v>
      </c>
      <c r="N49" s="16">
        <f>IFERROR((M49/$M$50),0)</f>
        <v>0.66666666666666663</v>
      </c>
      <c r="O49" s="40">
        <v>4305400</v>
      </c>
      <c r="P49" s="37">
        <f>IFERROR((O49/$O$50),0)</f>
        <v>0.79509285840259358</v>
      </c>
    </row>
    <row r="50" spans="1:22" ht="15.75" outlineLevel="1" thickBot="1" x14ac:dyDescent="0.3">
      <c r="A50" s="208" t="s">
        <v>126</v>
      </c>
      <c r="B50" s="209">
        <f t="shared" ref="B50:K50" si="5">SUM(B48:B49)</f>
        <v>66</v>
      </c>
      <c r="C50" s="210">
        <f t="shared" si="5"/>
        <v>1</v>
      </c>
      <c r="D50" s="209">
        <f t="shared" si="5"/>
        <v>5</v>
      </c>
      <c r="E50" s="211">
        <f t="shared" si="5"/>
        <v>7.575757575757576E-2</v>
      </c>
      <c r="F50" s="212">
        <f t="shared" si="5"/>
        <v>27845703</v>
      </c>
      <c r="G50" s="211">
        <f t="shared" si="5"/>
        <v>1</v>
      </c>
      <c r="H50" s="213">
        <f t="shared" si="5"/>
        <v>61</v>
      </c>
      <c r="I50" s="211">
        <f t="shared" si="5"/>
        <v>0.9242424242424242</v>
      </c>
      <c r="J50" s="212">
        <f t="shared" si="5"/>
        <v>147031743</v>
      </c>
      <c r="K50" s="211">
        <f t="shared" si="5"/>
        <v>1</v>
      </c>
      <c r="M50" s="216">
        <f>SUM(M48:M49)</f>
        <v>3</v>
      </c>
      <c r="N50" s="217">
        <f>SUM(N48:N49)</f>
        <v>1</v>
      </c>
      <c r="O50" s="218">
        <f>SUM(O48:O49)</f>
        <v>5414965</v>
      </c>
      <c r="P50" s="219">
        <f>SUM(P48:P49)</f>
        <v>1</v>
      </c>
    </row>
    <row r="51" spans="1:22" outlineLevel="1" x14ac:dyDescent="0.25"/>
    <row r="52" spans="1:22" ht="15.75" outlineLevel="1" thickBot="1" x14ac:dyDescent="0.3">
      <c r="A52" s="221" t="s">
        <v>138</v>
      </c>
      <c r="D52" s="319" t="s">
        <v>108</v>
      </c>
      <c r="E52" s="319"/>
      <c r="F52" s="319"/>
      <c r="G52" s="319"/>
      <c r="H52" s="319"/>
      <c r="I52" s="319"/>
      <c r="J52" s="319"/>
      <c r="K52" s="319"/>
    </row>
    <row r="53" spans="1:22" ht="15" customHeight="1" outlineLevel="1" x14ac:dyDescent="0.25">
      <c r="A53" s="314" t="s">
        <v>109</v>
      </c>
      <c r="B53" s="314" t="s">
        <v>110</v>
      </c>
      <c r="C53" s="205" t="s">
        <v>111</v>
      </c>
      <c r="D53" s="316" t="s">
        <v>71</v>
      </c>
      <c r="E53" s="317"/>
      <c r="F53" s="317"/>
      <c r="G53" s="318"/>
      <c r="H53" s="316" t="s">
        <v>112</v>
      </c>
      <c r="I53" s="317"/>
      <c r="J53" s="317"/>
      <c r="K53" s="318"/>
      <c r="M53" s="340" t="s">
        <v>113</v>
      </c>
      <c r="N53" s="341"/>
      <c r="O53" s="341"/>
      <c r="P53" s="342"/>
    </row>
    <row r="54" spans="1:22" ht="30" outlineLevel="1" x14ac:dyDescent="0.25">
      <c r="A54" s="315"/>
      <c r="B54" s="315" t="s">
        <v>110</v>
      </c>
      <c r="C54" s="206" t="s">
        <v>117</v>
      </c>
      <c r="D54" s="207" t="s">
        <v>110</v>
      </c>
      <c r="E54" s="207" t="s">
        <v>118</v>
      </c>
      <c r="F54" s="207" t="s">
        <v>119</v>
      </c>
      <c r="G54" s="207" t="s">
        <v>120</v>
      </c>
      <c r="H54" s="207" t="s">
        <v>110</v>
      </c>
      <c r="I54" s="207" t="s">
        <v>118</v>
      </c>
      <c r="J54" s="207" t="s">
        <v>119</v>
      </c>
      <c r="K54" s="207" t="s">
        <v>120</v>
      </c>
      <c r="M54" s="214" t="s">
        <v>110</v>
      </c>
      <c r="N54" s="207" t="s">
        <v>118</v>
      </c>
      <c r="O54" s="207" t="s">
        <v>119</v>
      </c>
      <c r="P54" s="215" t="s">
        <v>120</v>
      </c>
    </row>
    <row r="55" spans="1:22" outlineLevel="1" x14ac:dyDescent="0.25">
      <c r="A55" s="14" t="s">
        <v>122</v>
      </c>
      <c r="B55" s="15">
        <f>+D55+H55</f>
        <v>17</v>
      </c>
      <c r="C55" s="38">
        <f>IFERROR((B55/$B$57),0)</f>
        <v>0.25757575757575757</v>
      </c>
      <c r="D55" s="15">
        <v>1</v>
      </c>
      <c r="E55" s="38">
        <f>IFERROR((D55/$B$57),0)</f>
        <v>1.5151515151515152E-2</v>
      </c>
      <c r="F55" s="40">
        <v>8146222</v>
      </c>
      <c r="G55" s="38">
        <f>IFERROR((F55/$F$57),0)</f>
        <v>0.19196670682006178</v>
      </c>
      <c r="H55" s="15">
        <v>16</v>
      </c>
      <c r="I55" s="38">
        <f>IFERROR((H55/$B$57),0)</f>
        <v>0.24242424242424243</v>
      </c>
      <c r="J55" s="40">
        <v>64625653</v>
      </c>
      <c r="K55" s="38">
        <f>IFERROR((J55/$J$57),0)</f>
        <v>0.24820116463297456</v>
      </c>
      <c r="M55" s="36">
        <v>0</v>
      </c>
      <c r="N55" s="16">
        <f>IFERROR((M55/$M$57),0)</f>
        <v>0</v>
      </c>
      <c r="O55" s="40">
        <v>0</v>
      </c>
      <c r="P55" s="37">
        <f>IFERROR((O55/$O$57),0)</f>
        <v>0</v>
      </c>
    </row>
    <row r="56" spans="1:22" outlineLevel="1" x14ac:dyDescent="0.25">
      <c r="A56" s="14" t="s">
        <v>124</v>
      </c>
      <c r="B56" s="15">
        <f>+D56+H56</f>
        <v>49</v>
      </c>
      <c r="C56" s="38">
        <f>IFERROR((B56/$B$57),0)</f>
        <v>0.74242424242424243</v>
      </c>
      <c r="D56" s="15">
        <v>4</v>
      </c>
      <c r="E56" s="38">
        <f>IFERROR((D56/$B$57),0)</f>
        <v>6.0606060606060608E-2</v>
      </c>
      <c r="F56" s="40">
        <v>34289376</v>
      </c>
      <c r="G56" s="38">
        <f>IFERROR((F56/$F$57),0)</f>
        <v>0.80803329317993822</v>
      </c>
      <c r="H56" s="15">
        <v>45</v>
      </c>
      <c r="I56" s="38">
        <f>IFERROR((H56/$B$57),0)</f>
        <v>0.68181818181818177</v>
      </c>
      <c r="J56" s="40">
        <v>195750454</v>
      </c>
      <c r="K56" s="38">
        <f>IFERROR((J56/$J$57),0)</f>
        <v>0.75179883536702541</v>
      </c>
      <c r="M56" s="36">
        <v>2</v>
      </c>
      <c r="N56" s="16">
        <f>IFERROR((M56/$M$57),0)</f>
        <v>1</v>
      </c>
      <c r="O56" s="40">
        <v>4305400</v>
      </c>
      <c r="P56" s="37">
        <f>IFERROR((O56/$O$57),0)</f>
        <v>1</v>
      </c>
    </row>
    <row r="57" spans="1:22" ht="15.75" outlineLevel="1" thickBot="1" x14ac:dyDescent="0.3">
      <c r="A57" s="208" t="s">
        <v>126</v>
      </c>
      <c r="B57" s="209">
        <f t="shared" ref="B57:K57" si="6">SUM(B55:B56)</f>
        <v>66</v>
      </c>
      <c r="C57" s="210">
        <f t="shared" si="6"/>
        <v>1</v>
      </c>
      <c r="D57" s="209">
        <f t="shared" si="6"/>
        <v>5</v>
      </c>
      <c r="E57" s="211">
        <f t="shared" si="6"/>
        <v>7.575757575757576E-2</v>
      </c>
      <c r="F57" s="212">
        <f t="shared" si="6"/>
        <v>42435598</v>
      </c>
      <c r="G57" s="211">
        <f t="shared" si="6"/>
        <v>1</v>
      </c>
      <c r="H57" s="213">
        <f t="shared" si="6"/>
        <v>61</v>
      </c>
      <c r="I57" s="211">
        <f t="shared" si="6"/>
        <v>0.9242424242424242</v>
      </c>
      <c r="J57" s="212">
        <f t="shared" si="6"/>
        <v>260376107</v>
      </c>
      <c r="K57" s="211">
        <f t="shared" si="6"/>
        <v>1</v>
      </c>
      <c r="M57" s="216">
        <f>SUM(M55:M56)</f>
        <v>2</v>
      </c>
      <c r="N57" s="217">
        <f>SUM(N55:N56)</f>
        <v>1</v>
      </c>
      <c r="O57" s="218">
        <f>SUM(O55:O56)</f>
        <v>4305400</v>
      </c>
      <c r="P57" s="219">
        <f>SUM(P55:P56)</f>
        <v>1</v>
      </c>
    </row>
    <row r="59" spans="1:22" ht="15.75" hidden="1" outlineLevel="1" thickBot="1" x14ac:dyDescent="0.3">
      <c r="A59" s="343" t="s">
        <v>139</v>
      </c>
      <c r="B59" s="344"/>
      <c r="C59" s="345"/>
      <c r="D59" s="319" t="s">
        <v>108</v>
      </c>
      <c r="E59" s="319"/>
      <c r="F59" s="319"/>
      <c r="G59" s="319"/>
      <c r="H59" s="319"/>
      <c r="I59" s="319"/>
      <c r="J59" s="319"/>
      <c r="K59" s="319"/>
    </row>
    <row r="60" spans="1:22" ht="27" hidden="1" customHeight="1" outlineLevel="1" x14ac:dyDescent="0.25">
      <c r="A60" s="314" t="s">
        <v>109</v>
      </c>
      <c r="B60" s="314" t="s">
        <v>110</v>
      </c>
      <c r="C60" s="348" t="s">
        <v>111</v>
      </c>
      <c r="D60" s="316" t="s">
        <v>71</v>
      </c>
      <c r="E60" s="317"/>
      <c r="F60" s="317"/>
      <c r="G60" s="318"/>
      <c r="H60" s="316" t="s">
        <v>112</v>
      </c>
      <c r="I60" s="317"/>
      <c r="J60" s="317"/>
      <c r="K60" s="318"/>
      <c r="M60" s="340" t="s">
        <v>113</v>
      </c>
      <c r="N60" s="341"/>
      <c r="O60" s="341"/>
      <c r="P60" s="342"/>
      <c r="R60" s="220" t="s">
        <v>114</v>
      </c>
      <c r="S60" s="329" t="s">
        <v>140</v>
      </c>
      <c r="T60" s="329"/>
      <c r="U60" s="329" t="s">
        <v>116</v>
      </c>
      <c r="V60" s="330"/>
    </row>
    <row r="61" spans="1:22" ht="30" hidden="1" outlineLevel="1" x14ac:dyDescent="0.25">
      <c r="A61" s="315"/>
      <c r="B61" s="315" t="s">
        <v>110</v>
      </c>
      <c r="C61" s="349" t="s">
        <v>117</v>
      </c>
      <c r="D61" s="207" t="s">
        <v>110</v>
      </c>
      <c r="E61" s="207" t="s">
        <v>118</v>
      </c>
      <c r="F61" s="207" t="s">
        <v>119</v>
      </c>
      <c r="G61" s="207" t="s">
        <v>120</v>
      </c>
      <c r="H61" s="207" t="s">
        <v>110</v>
      </c>
      <c r="I61" s="207" t="s">
        <v>118</v>
      </c>
      <c r="J61" s="207" t="s">
        <v>119</v>
      </c>
      <c r="K61" s="207" t="s">
        <v>120</v>
      </c>
      <c r="M61" s="214" t="s">
        <v>110</v>
      </c>
      <c r="N61" s="207" t="s">
        <v>118</v>
      </c>
      <c r="O61" s="207" t="s">
        <v>119</v>
      </c>
      <c r="P61" s="215" t="s">
        <v>120</v>
      </c>
      <c r="R61" s="112" t="s">
        <v>141</v>
      </c>
      <c r="S61" s="331">
        <f>+S69+S76+S62</f>
        <v>0</v>
      </c>
      <c r="T61" s="331"/>
      <c r="U61" s="331">
        <f>+U69+U76+U62</f>
        <v>0</v>
      </c>
      <c r="V61" s="332"/>
    </row>
    <row r="62" spans="1:22" hidden="1" outlineLevel="1" x14ac:dyDescent="0.25">
      <c r="A62" s="14" t="s">
        <v>122</v>
      </c>
      <c r="B62" s="15">
        <f>+D62+H62</f>
        <v>0</v>
      </c>
      <c r="C62" s="16">
        <f>IFERROR((B62/$B$64),0)</f>
        <v>0</v>
      </c>
      <c r="D62" s="15"/>
      <c r="E62" s="16">
        <f>IFERROR((D62/$B$64),0)</f>
        <v>0</v>
      </c>
      <c r="F62" s="39"/>
      <c r="G62" s="16">
        <f>IFERROR((F62/$F$64),0)</f>
        <v>0</v>
      </c>
      <c r="H62" s="15"/>
      <c r="I62" s="16">
        <f>IFERROR((H62/$B$64),0)</f>
        <v>0</v>
      </c>
      <c r="J62" s="39"/>
      <c r="K62" s="16">
        <f>IFERROR((J62/$J$64),0)</f>
        <v>0</v>
      </c>
      <c r="M62" s="36"/>
      <c r="N62" s="16">
        <f>IFERROR((M62/$M$64),0)</f>
        <v>0</v>
      </c>
      <c r="O62" s="40"/>
      <c r="P62" s="37">
        <f>IFERROR((O62/$O$64),0)</f>
        <v>0</v>
      </c>
      <c r="R62" s="112" t="s">
        <v>123</v>
      </c>
      <c r="S62" s="250">
        <f>S63+S64+S65+S66+S67</f>
        <v>0</v>
      </c>
      <c r="T62" s="250"/>
      <c r="U62" s="331">
        <f>U63+U64+U65+U66+U67</f>
        <v>0</v>
      </c>
      <c r="V62" s="351"/>
    </row>
    <row r="63" spans="1:22" hidden="1" outlineLevel="1" x14ac:dyDescent="0.25">
      <c r="A63" s="14" t="s">
        <v>124</v>
      </c>
      <c r="B63" s="15">
        <f>+D63+H63</f>
        <v>0</v>
      </c>
      <c r="C63" s="38">
        <f>IFERROR((B63/$B$64),0)</f>
        <v>0</v>
      </c>
      <c r="D63" s="15"/>
      <c r="E63" s="16">
        <f>IFERROR((D63/$B$64),0)</f>
        <v>0</v>
      </c>
      <c r="F63" s="39"/>
      <c r="G63" s="16">
        <f>IFERROR((F63/$F$64),0)</f>
        <v>0</v>
      </c>
      <c r="H63" s="15"/>
      <c r="I63" s="16">
        <f>IFERROR((H63/$B$64),0)</f>
        <v>0</v>
      </c>
      <c r="J63" s="39"/>
      <c r="K63" s="16">
        <f>IFERROR((J63/$J$64),0)</f>
        <v>0</v>
      </c>
      <c r="M63" s="36"/>
      <c r="N63" s="16">
        <f>IFERROR((M63/$M$64),0)</f>
        <v>0</v>
      </c>
      <c r="O63" s="40"/>
      <c r="P63" s="37">
        <f>IFERROR((O63/$O$64),0)</f>
        <v>0</v>
      </c>
      <c r="R63" s="113" t="s">
        <v>125</v>
      </c>
      <c r="S63" s="244"/>
      <c r="T63" s="246"/>
      <c r="U63" s="333"/>
      <c r="V63" s="334"/>
    </row>
    <row r="64" spans="1:22" ht="15.75" hidden="1" outlineLevel="1" thickBot="1" x14ac:dyDescent="0.3">
      <c r="A64" s="208" t="s">
        <v>126</v>
      </c>
      <c r="B64" s="209">
        <f t="shared" ref="B64:K64" si="7">SUM(B62:B63)</f>
        <v>0</v>
      </c>
      <c r="C64" s="210">
        <f t="shared" si="7"/>
        <v>0</v>
      </c>
      <c r="D64" s="209">
        <f t="shared" si="7"/>
        <v>0</v>
      </c>
      <c r="E64" s="211">
        <f t="shared" si="7"/>
        <v>0</v>
      </c>
      <c r="F64" s="212">
        <f t="shared" si="7"/>
        <v>0</v>
      </c>
      <c r="G64" s="211">
        <f t="shared" si="7"/>
        <v>0</v>
      </c>
      <c r="H64" s="213">
        <f t="shared" si="7"/>
        <v>0</v>
      </c>
      <c r="I64" s="211">
        <f t="shared" si="7"/>
        <v>0</v>
      </c>
      <c r="J64" s="212">
        <f t="shared" si="7"/>
        <v>0</v>
      </c>
      <c r="K64" s="211">
        <f t="shared" si="7"/>
        <v>0</v>
      </c>
      <c r="M64" s="216">
        <f>SUM(M62:M63)</f>
        <v>0</v>
      </c>
      <c r="N64" s="217">
        <f>SUM(N62:N63)</f>
        <v>0</v>
      </c>
      <c r="O64" s="218">
        <f>SUM(O62:O63)</f>
        <v>0</v>
      </c>
      <c r="P64" s="219">
        <f>SUM(P62:P63)</f>
        <v>0</v>
      </c>
      <c r="R64" s="113" t="s">
        <v>127</v>
      </c>
      <c r="S64" s="244"/>
      <c r="T64" s="246"/>
      <c r="U64" s="333"/>
      <c r="V64" s="334"/>
    </row>
    <row r="65" spans="1:22" hidden="1" outlineLevel="1" x14ac:dyDescent="0.25">
      <c r="R65" s="114" t="s">
        <v>128</v>
      </c>
      <c r="S65" s="244"/>
      <c r="T65" s="246"/>
      <c r="U65" s="333"/>
      <c r="V65" s="334"/>
    </row>
    <row r="66" spans="1:22" ht="15.75" hidden="1" outlineLevel="1" thickBot="1" x14ac:dyDescent="0.3">
      <c r="A66" s="221" t="s">
        <v>142</v>
      </c>
      <c r="D66" s="319" t="s">
        <v>108</v>
      </c>
      <c r="E66" s="319"/>
      <c r="F66" s="319"/>
      <c r="G66" s="319"/>
      <c r="H66" s="319"/>
      <c r="I66" s="319"/>
      <c r="J66" s="319"/>
      <c r="K66" s="319"/>
      <c r="R66" s="114" t="s">
        <v>130</v>
      </c>
      <c r="S66" s="244"/>
      <c r="T66" s="246"/>
      <c r="U66" s="333"/>
      <c r="V66" s="334"/>
    </row>
    <row r="67" spans="1:22" ht="15" hidden="1" customHeight="1" outlineLevel="1" thickBot="1" x14ac:dyDescent="0.3">
      <c r="A67" s="314" t="s">
        <v>109</v>
      </c>
      <c r="B67" s="314" t="s">
        <v>110</v>
      </c>
      <c r="C67" s="205" t="s">
        <v>111</v>
      </c>
      <c r="D67" s="316" t="s">
        <v>71</v>
      </c>
      <c r="E67" s="317"/>
      <c r="F67" s="317"/>
      <c r="G67" s="318"/>
      <c r="H67" s="316" t="s">
        <v>112</v>
      </c>
      <c r="I67" s="317"/>
      <c r="J67" s="317"/>
      <c r="K67" s="318"/>
      <c r="M67" s="340" t="s">
        <v>113</v>
      </c>
      <c r="N67" s="341"/>
      <c r="O67" s="341"/>
      <c r="P67" s="342"/>
      <c r="R67" s="115" t="s">
        <v>131</v>
      </c>
      <c r="S67" s="335"/>
      <c r="T67" s="336"/>
      <c r="U67" s="338"/>
      <c r="V67" s="339"/>
    </row>
    <row r="68" spans="1:22" ht="30" hidden="1" outlineLevel="1" x14ac:dyDescent="0.25">
      <c r="A68" s="315"/>
      <c r="B68" s="315" t="s">
        <v>110</v>
      </c>
      <c r="C68" s="206" t="s">
        <v>117</v>
      </c>
      <c r="D68" s="207" t="s">
        <v>110</v>
      </c>
      <c r="E68" s="207" t="s">
        <v>118</v>
      </c>
      <c r="F68" s="207" t="s">
        <v>119</v>
      </c>
      <c r="G68" s="207" t="s">
        <v>120</v>
      </c>
      <c r="H68" s="207" t="s">
        <v>110</v>
      </c>
      <c r="I68" s="207" t="s">
        <v>118</v>
      </c>
      <c r="J68" s="207" t="s">
        <v>119</v>
      </c>
      <c r="K68" s="207" t="s">
        <v>120</v>
      </c>
      <c r="M68" s="214" t="s">
        <v>110</v>
      </c>
      <c r="N68" s="207" t="s">
        <v>118</v>
      </c>
      <c r="O68" s="207" t="s">
        <v>119</v>
      </c>
      <c r="P68" s="215" t="s">
        <v>120</v>
      </c>
      <c r="R68" s="352"/>
      <c r="S68" s="248"/>
      <c r="T68" s="248"/>
      <c r="U68" s="248"/>
      <c r="V68" s="353"/>
    </row>
    <row r="69" spans="1:22" hidden="1" outlineLevel="1" x14ac:dyDescent="0.25">
      <c r="A69" s="14" t="s">
        <v>122</v>
      </c>
      <c r="B69" s="15">
        <f>+D69+H69</f>
        <v>0</v>
      </c>
      <c r="C69" s="38">
        <f>IFERROR((B69/$B$71),0)</f>
        <v>0</v>
      </c>
      <c r="D69" s="15"/>
      <c r="E69" s="38">
        <f>IFERROR((D69/$B$71),0)</f>
        <v>0</v>
      </c>
      <c r="F69" s="40"/>
      <c r="G69" s="38">
        <f>IFERROR((F69/$F$71),0)</f>
        <v>0</v>
      </c>
      <c r="H69" s="15"/>
      <c r="I69" s="38">
        <f>IFERROR((H69/$B$71),0)</f>
        <v>0</v>
      </c>
      <c r="J69" s="40"/>
      <c r="K69" s="38">
        <f>IFERROR((J69/$J$71),0)</f>
        <v>0</v>
      </c>
      <c r="M69" s="36"/>
      <c r="N69" s="16">
        <f>IFERROR((M69/$M$71),0)</f>
        <v>0</v>
      </c>
      <c r="O69" s="40"/>
      <c r="P69" s="37">
        <f>IFERROR((O69/$O$71),0)</f>
        <v>0</v>
      </c>
      <c r="R69" s="112" t="s">
        <v>132</v>
      </c>
      <c r="S69" s="331">
        <f>+S70+S71+S72+S73+S74</f>
        <v>0</v>
      </c>
      <c r="T69" s="331"/>
      <c r="U69" s="331">
        <f>+U70+U71+U72+U73+U74</f>
        <v>0</v>
      </c>
      <c r="V69" s="332"/>
    </row>
    <row r="70" spans="1:22" hidden="1" outlineLevel="1" x14ac:dyDescent="0.25">
      <c r="A70" s="14" t="s">
        <v>124</v>
      </c>
      <c r="B70" s="15">
        <f>+D70+H70</f>
        <v>0</v>
      </c>
      <c r="C70" s="38">
        <f>IFERROR((B70/$B$71),0)</f>
        <v>0</v>
      </c>
      <c r="D70" s="15"/>
      <c r="E70" s="38">
        <f>IFERROR((D70/$B$71),0)</f>
        <v>0</v>
      </c>
      <c r="F70" s="40"/>
      <c r="G70" s="38">
        <f>IFERROR((F70/$F$71),0)</f>
        <v>0</v>
      </c>
      <c r="H70" s="15"/>
      <c r="I70" s="38">
        <f>IFERROR((H70/$B$71),0)</f>
        <v>0</v>
      </c>
      <c r="J70" s="40"/>
      <c r="K70" s="38">
        <f>IFERROR((J70/$J$71),0)</f>
        <v>0</v>
      </c>
      <c r="M70" s="36"/>
      <c r="N70" s="16">
        <f>IFERROR((M70/$M$71),0)</f>
        <v>0</v>
      </c>
      <c r="O70" s="40"/>
      <c r="P70" s="37">
        <f>IFERROR((O70/$O$71),0)</f>
        <v>0</v>
      </c>
      <c r="R70" s="117" t="s">
        <v>125</v>
      </c>
      <c r="S70" s="322"/>
      <c r="T70" s="322"/>
      <c r="U70" s="320"/>
      <c r="V70" s="321"/>
    </row>
    <row r="71" spans="1:22" ht="15.75" hidden="1" outlineLevel="1" thickBot="1" x14ac:dyDescent="0.3">
      <c r="A71" s="208" t="s">
        <v>126</v>
      </c>
      <c r="B71" s="209">
        <f t="shared" ref="B71:K71" si="8">SUM(B69:B70)</f>
        <v>0</v>
      </c>
      <c r="C71" s="210">
        <f t="shared" si="8"/>
        <v>0</v>
      </c>
      <c r="D71" s="209">
        <f t="shared" si="8"/>
        <v>0</v>
      </c>
      <c r="E71" s="211">
        <f t="shared" si="8"/>
        <v>0</v>
      </c>
      <c r="F71" s="212">
        <f t="shared" si="8"/>
        <v>0</v>
      </c>
      <c r="G71" s="211">
        <f t="shared" si="8"/>
        <v>0</v>
      </c>
      <c r="H71" s="213">
        <f t="shared" si="8"/>
        <v>0</v>
      </c>
      <c r="I71" s="211">
        <f t="shared" si="8"/>
        <v>0</v>
      </c>
      <c r="J71" s="212">
        <f t="shared" si="8"/>
        <v>0</v>
      </c>
      <c r="K71" s="211">
        <f t="shared" si="8"/>
        <v>0</v>
      </c>
      <c r="M71" s="216">
        <f>SUM(M69:M70)</f>
        <v>0</v>
      </c>
      <c r="N71" s="217">
        <f>SUM(N69:N70)</f>
        <v>0</v>
      </c>
      <c r="O71" s="218">
        <f>SUM(O69:O70)</f>
        <v>0</v>
      </c>
      <c r="P71" s="219">
        <f>SUM(P69:P70)</f>
        <v>0</v>
      </c>
      <c r="R71" s="114" t="s">
        <v>127</v>
      </c>
      <c r="S71" s="322"/>
      <c r="T71" s="322"/>
      <c r="U71" s="320"/>
      <c r="V71" s="321"/>
    </row>
    <row r="72" spans="1:22" hidden="1" outlineLevel="1" x14ac:dyDescent="0.25">
      <c r="R72" s="114" t="s">
        <v>128</v>
      </c>
      <c r="S72" s="322"/>
      <c r="T72" s="322"/>
      <c r="U72" s="320"/>
      <c r="V72" s="321"/>
    </row>
    <row r="73" spans="1:22" ht="15.75" hidden="1" outlineLevel="1" thickBot="1" x14ac:dyDescent="0.3">
      <c r="A73" s="221" t="s">
        <v>143</v>
      </c>
      <c r="D73" s="319" t="s">
        <v>108</v>
      </c>
      <c r="E73" s="319"/>
      <c r="F73" s="319"/>
      <c r="G73" s="319"/>
      <c r="H73" s="319"/>
      <c r="I73" s="319"/>
      <c r="J73" s="319"/>
      <c r="K73" s="319"/>
      <c r="R73" s="114" t="s">
        <v>130</v>
      </c>
      <c r="S73" s="322"/>
      <c r="T73" s="322"/>
      <c r="U73" s="320"/>
      <c r="V73" s="321"/>
    </row>
    <row r="74" spans="1:22" ht="15" hidden="1" customHeight="1" outlineLevel="1" thickBot="1" x14ac:dyDescent="0.3">
      <c r="A74" s="314" t="s">
        <v>109</v>
      </c>
      <c r="B74" s="314" t="s">
        <v>110</v>
      </c>
      <c r="C74" s="205" t="s">
        <v>111</v>
      </c>
      <c r="D74" s="316" t="s">
        <v>71</v>
      </c>
      <c r="E74" s="317"/>
      <c r="F74" s="317"/>
      <c r="G74" s="318"/>
      <c r="H74" s="316" t="s">
        <v>112</v>
      </c>
      <c r="I74" s="317"/>
      <c r="J74" s="317"/>
      <c r="K74" s="318"/>
      <c r="M74" s="340" t="s">
        <v>113</v>
      </c>
      <c r="N74" s="341"/>
      <c r="O74" s="341"/>
      <c r="P74" s="342"/>
      <c r="R74" s="115" t="s">
        <v>131</v>
      </c>
      <c r="S74" s="323"/>
      <c r="T74" s="323"/>
      <c r="U74" s="325"/>
      <c r="V74" s="326"/>
    </row>
    <row r="75" spans="1:22" ht="30" hidden="1" outlineLevel="1" x14ac:dyDescent="0.25">
      <c r="A75" s="315"/>
      <c r="B75" s="315" t="s">
        <v>110</v>
      </c>
      <c r="C75" s="206" t="s">
        <v>117</v>
      </c>
      <c r="D75" s="207" t="s">
        <v>110</v>
      </c>
      <c r="E75" s="207" t="s">
        <v>118</v>
      </c>
      <c r="F75" s="207" t="s">
        <v>119</v>
      </c>
      <c r="G75" s="207" t="s">
        <v>120</v>
      </c>
      <c r="H75" s="207" t="s">
        <v>110</v>
      </c>
      <c r="I75" s="207" t="s">
        <v>118</v>
      </c>
      <c r="J75" s="207" t="s">
        <v>119</v>
      </c>
      <c r="K75" s="207" t="s">
        <v>120</v>
      </c>
      <c r="M75" s="214" t="s">
        <v>110</v>
      </c>
      <c r="N75" s="207" t="s">
        <v>118</v>
      </c>
      <c r="O75" s="207" t="s">
        <v>119</v>
      </c>
      <c r="P75" s="215" t="s">
        <v>120</v>
      </c>
      <c r="R75" s="354"/>
      <c r="S75" s="245"/>
      <c r="T75" s="245"/>
      <c r="U75" s="245"/>
      <c r="V75" s="355"/>
    </row>
    <row r="76" spans="1:22" hidden="1" outlineLevel="1" x14ac:dyDescent="0.25">
      <c r="A76" s="14" t="s">
        <v>122</v>
      </c>
      <c r="B76" s="15">
        <f>+D76+H76</f>
        <v>0</v>
      </c>
      <c r="C76" s="38">
        <f>IFERROR((B76/$B$78),0)</f>
        <v>0</v>
      </c>
      <c r="D76" s="15"/>
      <c r="E76" s="38">
        <f>IFERROR((D76/$B$78),0)</f>
        <v>0</v>
      </c>
      <c r="F76" s="40"/>
      <c r="G76" s="38">
        <f>IFERROR((F76/$F$78),0)</f>
        <v>0</v>
      </c>
      <c r="H76" s="15"/>
      <c r="I76" s="38">
        <f>IFERROR((H76/$B$78),0)</f>
        <v>0</v>
      </c>
      <c r="J76" s="40"/>
      <c r="K76" s="38">
        <f>IFERROR((J76/$J$78),0)</f>
        <v>0</v>
      </c>
      <c r="M76" s="36"/>
      <c r="N76" s="16">
        <f>IFERROR((M76/$M$78),0)</f>
        <v>0</v>
      </c>
      <c r="O76" s="40"/>
      <c r="P76" s="37">
        <f>IFERROR((O76/$O$78),0)</f>
        <v>0</v>
      </c>
      <c r="R76" s="112" t="s">
        <v>134</v>
      </c>
      <c r="S76" s="331">
        <f>+S77+S78+S79+S80+S81</f>
        <v>0</v>
      </c>
      <c r="T76" s="331"/>
      <c r="U76" s="331">
        <f>+U77+U78+U79+U80+U81</f>
        <v>0</v>
      </c>
      <c r="V76" s="332"/>
    </row>
    <row r="77" spans="1:22" hidden="1" outlineLevel="1" x14ac:dyDescent="0.25">
      <c r="A77" s="14" t="s">
        <v>124</v>
      </c>
      <c r="B77" s="15">
        <f>+D77+H77</f>
        <v>0</v>
      </c>
      <c r="C77" s="38">
        <f>IFERROR((B77/$B$78),0)</f>
        <v>0</v>
      </c>
      <c r="D77" s="15"/>
      <c r="E77" s="38">
        <f>IFERROR((D77/$B$78),0)</f>
        <v>0</v>
      </c>
      <c r="F77" s="40"/>
      <c r="G77" s="38">
        <f>IFERROR((F77/$F$78),0)</f>
        <v>0</v>
      </c>
      <c r="H77" s="15"/>
      <c r="I77" s="38">
        <f>IFERROR((H77/$B$78),0)</f>
        <v>0</v>
      </c>
      <c r="J77" s="40"/>
      <c r="K77" s="38">
        <f>IFERROR((J77/$J$78),0)</f>
        <v>0</v>
      </c>
      <c r="M77" s="36"/>
      <c r="N77" s="16">
        <f>IFERROR((M77/$M$78),0)</f>
        <v>0</v>
      </c>
      <c r="O77" s="40"/>
      <c r="P77" s="37">
        <f>IFERROR((O77/$O$78),0)</f>
        <v>0</v>
      </c>
      <c r="R77" s="114" t="s">
        <v>125</v>
      </c>
      <c r="S77" s="244"/>
      <c r="T77" s="246"/>
      <c r="U77" s="320"/>
      <c r="V77" s="321"/>
    </row>
    <row r="78" spans="1:22" ht="15.75" hidden="1" outlineLevel="1" thickBot="1" x14ac:dyDescent="0.3">
      <c r="A78" s="208" t="s">
        <v>126</v>
      </c>
      <c r="B78" s="209">
        <f t="shared" ref="B78:K78" si="9">SUM(B76:B77)</f>
        <v>0</v>
      </c>
      <c r="C78" s="210">
        <f t="shared" si="9"/>
        <v>0</v>
      </c>
      <c r="D78" s="209">
        <f t="shared" si="9"/>
        <v>0</v>
      </c>
      <c r="E78" s="211">
        <f t="shared" si="9"/>
        <v>0</v>
      </c>
      <c r="F78" s="212">
        <f t="shared" si="9"/>
        <v>0</v>
      </c>
      <c r="G78" s="211">
        <f t="shared" si="9"/>
        <v>0</v>
      </c>
      <c r="H78" s="213">
        <f t="shared" si="9"/>
        <v>0</v>
      </c>
      <c r="I78" s="211">
        <f t="shared" si="9"/>
        <v>0</v>
      </c>
      <c r="J78" s="212">
        <f t="shared" si="9"/>
        <v>0</v>
      </c>
      <c r="K78" s="211">
        <f t="shared" si="9"/>
        <v>0</v>
      </c>
      <c r="M78" s="216">
        <f>SUM(M76:M77)</f>
        <v>0</v>
      </c>
      <c r="N78" s="217">
        <f>SUM(N76:N77)</f>
        <v>0</v>
      </c>
      <c r="O78" s="218">
        <f>SUM(O76:O77)</f>
        <v>0</v>
      </c>
      <c r="P78" s="219">
        <f>SUM(P76:P77)</f>
        <v>0</v>
      </c>
      <c r="R78" s="114" t="s">
        <v>127</v>
      </c>
      <c r="S78" s="322"/>
      <c r="T78" s="322"/>
      <c r="U78" s="320"/>
      <c r="V78" s="321"/>
    </row>
    <row r="79" spans="1:22" hidden="1" outlineLevel="1" x14ac:dyDescent="0.25">
      <c r="R79" s="114" t="s">
        <v>128</v>
      </c>
      <c r="S79" s="322"/>
      <c r="T79" s="322"/>
      <c r="U79" s="320"/>
      <c r="V79" s="321"/>
    </row>
    <row r="80" spans="1:22" ht="15.75" hidden="1" outlineLevel="1" thickBot="1" x14ac:dyDescent="0.3">
      <c r="A80" s="221" t="s">
        <v>144</v>
      </c>
      <c r="D80" s="319" t="s">
        <v>108</v>
      </c>
      <c r="E80" s="319"/>
      <c r="F80" s="319"/>
      <c r="G80" s="319"/>
      <c r="H80" s="319"/>
      <c r="I80" s="319"/>
      <c r="J80" s="319"/>
      <c r="K80" s="319"/>
      <c r="R80" s="114" t="s">
        <v>130</v>
      </c>
      <c r="S80" s="322"/>
      <c r="T80" s="322"/>
      <c r="U80" s="320"/>
      <c r="V80" s="321"/>
    </row>
    <row r="81" spans="1:22" ht="15.75" hidden="1" customHeight="1" outlineLevel="1" thickBot="1" x14ac:dyDescent="0.3">
      <c r="A81" s="314" t="s">
        <v>109</v>
      </c>
      <c r="B81" s="314" t="s">
        <v>110</v>
      </c>
      <c r="C81" s="205" t="s">
        <v>111</v>
      </c>
      <c r="D81" s="316" t="s">
        <v>71</v>
      </c>
      <c r="E81" s="317"/>
      <c r="F81" s="317"/>
      <c r="G81" s="318"/>
      <c r="H81" s="316" t="s">
        <v>112</v>
      </c>
      <c r="I81" s="317"/>
      <c r="J81" s="317"/>
      <c r="K81" s="318"/>
      <c r="M81" s="340" t="s">
        <v>113</v>
      </c>
      <c r="N81" s="341"/>
      <c r="O81" s="341"/>
      <c r="P81" s="342"/>
      <c r="R81" s="115" t="s">
        <v>131</v>
      </c>
      <c r="S81" s="323"/>
      <c r="T81" s="323"/>
      <c r="U81" s="325"/>
      <c r="V81" s="326"/>
    </row>
    <row r="82" spans="1:22" ht="30" hidden="1" outlineLevel="1" x14ac:dyDescent="0.25">
      <c r="A82" s="315"/>
      <c r="B82" s="315" t="s">
        <v>110</v>
      </c>
      <c r="C82" s="206" t="s">
        <v>117</v>
      </c>
      <c r="D82" s="207" t="s">
        <v>110</v>
      </c>
      <c r="E82" s="207" t="s">
        <v>118</v>
      </c>
      <c r="F82" s="207" t="s">
        <v>119</v>
      </c>
      <c r="G82" s="207" t="s">
        <v>120</v>
      </c>
      <c r="H82" s="207" t="s">
        <v>110</v>
      </c>
      <c r="I82" s="207" t="s">
        <v>118</v>
      </c>
      <c r="J82" s="207" t="s">
        <v>119</v>
      </c>
      <c r="K82" s="207" t="s">
        <v>120</v>
      </c>
      <c r="M82" s="214" t="s">
        <v>110</v>
      </c>
      <c r="N82" s="207" t="s">
        <v>118</v>
      </c>
      <c r="O82" s="207" t="s">
        <v>119</v>
      </c>
      <c r="P82" s="215" t="s">
        <v>120</v>
      </c>
    </row>
    <row r="83" spans="1:22" hidden="1" outlineLevel="1" x14ac:dyDescent="0.25">
      <c r="A83" s="14" t="s">
        <v>122</v>
      </c>
      <c r="B83" s="15">
        <f>+D83+H83</f>
        <v>0</v>
      </c>
      <c r="C83" s="38">
        <f>IFERROR((B83/$B$85),0)</f>
        <v>0</v>
      </c>
      <c r="D83" s="15"/>
      <c r="E83" s="38">
        <f>IFERROR((D83/$B$85),0)</f>
        <v>0</v>
      </c>
      <c r="F83" s="40"/>
      <c r="G83" s="38">
        <f>IFERROR((F83/$F$85),0)</f>
        <v>0</v>
      </c>
      <c r="H83" s="15"/>
      <c r="I83" s="38">
        <f>IFERROR((H83/$B$85),0)</f>
        <v>0</v>
      </c>
      <c r="J83" s="40"/>
      <c r="K83" s="38">
        <f>IFERROR((J83/$J$85),0)</f>
        <v>0</v>
      </c>
      <c r="M83" s="36"/>
      <c r="N83" s="16">
        <f>IFERROR((M83/$M$85),0)</f>
        <v>0</v>
      </c>
      <c r="O83" s="40"/>
      <c r="P83" s="37">
        <f>IFERROR((O83/$O$85),0)</f>
        <v>0</v>
      </c>
    </row>
    <row r="84" spans="1:22" hidden="1" outlineLevel="1" x14ac:dyDescent="0.25">
      <c r="A84" s="14" t="s">
        <v>124</v>
      </c>
      <c r="B84" s="15">
        <f>+D84+H84</f>
        <v>0</v>
      </c>
      <c r="C84" s="38">
        <f>IFERROR((B84/$B$85),0)</f>
        <v>0</v>
      </c>
      <c r="D84" s="15"/>
      <c r="E84" s="38">
        <f>IFERROR((D84/$B$85),0)</f>
        <v>0</v>
      </c>
      <c r="F84" s="40"/>
      <c r="G84" s="38">
        <f>IFERROR((F84/$F$85),0)</f>
        <v>0</v>
      </c>
      <c r="H84" s="15"/>
      <c r="I84" s="38">
        <f>IFERROR((H84/$B$85),0)</f>
        <v>0</v>
      </c>
      <c r="J84" s="40"/>
      <c r="K84" s="38">
        <f>IFERROR((J84/$J$85),0)</f>
        <v>0</v>
      </c>
      <c r="M84" s="36"/>
      <c r="N84" s="16">
        <f>IFERROR((M84/$M$85),0)</f>
        <v>0</v>
      </c>
      <c r="O84" s="40"/>
      <c r="P84" s="37">
        <f>IFERROR((O84/$O$85),0)</f>
        <v>0</v>
      </c>
    </row>
    <row r="85" spans="1:22" ht="15.75" hidden="1" outlineLevel="1" thickBot="1" x14ac:dyDescent="0.3">
      <c r="A85" s="208" t="s">
        <v>126</v>
      </c>
      <c r="B85" s="209">
        <f t="shared" ref="B85:K85" si="10">SUM(B83:B84)</f>
        <v>0</v>
      </c>
      <c r="C85" s="210">
        <f t="shared" si="10"/>
        <v>0</v>
      </c>
      <c r="D85" s="209">
        <f t="shared" si="10"/>
        <v>0</v>
      </c>
      <c r="E85" s="211">
        <f t="shared" si="10"/>
        <v>0</v>
      </c>
      <c r="F85" s="212">
        <f t="shared" si="10"/>
        <v>0</v>
      </c>
      <c r="G85" s="211">
        <f t="shared" si="10"/>
        <v>0</v>
      </c>
      <c r="H85" s="213">
        <f t="shared" si="10"/>
        <v>0</v>
      </c>
      <c r="I85" s="211">
        <f t="shared" si="10"/>
        <v>0</v>
      </c>
      <c r="J85" s="212">
        <f t="shared" si="10"/>
        <v>0</v>
      </c>
      <c r="K85" s="211">
        <f t="shared" si="10"/>
        <v>0</v>
      </c>
      <c r="M85" s="216">
        <f>SUM(M83:M84)</f>
        <v>0</v>
      </c>
      <c r="N85" s="217">
        <f>SUM(N83:N84)</f>
        <v>0</v>
      </c>
      <c r="O85" s="218">
        <f>SUM(O83:O84)</f>
        <v>0</v>
      </c>
      <c r="P85" s="219">
        <f>SUM(P83:P84)</f>
        <v>0</v>
      </c>
    </row>
    <row r="86" spans="1:22" hidden="1" outlineLevel="1" x14ac:dyDescent="0.25"/>
    <row r="87" spans="1:22" ht="15.75" hidden="1" outlineLevel="1" thickBot="1" x14ac:dyDescent="0.3">
      <c r="A87" s="221" t="s">
        <v>145</v>
      </c>
      <c r="D87" s="319" t="s">
        <v>108</v>
      </c>
      <c r="E87" s="319"/>
      <c r="F87" s="319"/>
      <c r="G87" s="319"/>
      <c r="H87" s="319"/>
      <c r="I87" s="319"/>
      <c r="J87" s="319"/>
      <c r="K87" s="319"/>
    </row>
    <row r="88" spans="1:22" ht="15" hidden="1" customHeight="1" outlineLevel="1" x14ac:dyDescent="0.25">
      <c r="A88" s="314" t="s">
        <v>109</v>
      </c>
      <c r="B88" s="314" t="s">
        <v>110</v>
      </c>
      <c r="C88" s="205" t="s">
        <v>111</v>
      </c>
      <c r="D88" s="316" t="s">
        <v>71</v>
      </c>
      <c r="E88" s="317"/>
      <c r="F88" s="317"/>
      <c r="G88" s="318"/>
      <c r="H88" s="316" t="s">
        <v>112</v>
      </c>
      <c r="I88" s="317"/>
      <c r="J88" s="317"/>
      <c r="K88" s="318"/>
      <c r="M88" s="340" t="s">
        <v>113</v>
      </c>
      <c r="N88" s="341"/>
      <c r="O88" s="341"/>
      <c r="P88" s="342"/>
    </row>
    <row r="89" spans="1:22" ht="30" hidden="1" outlineLevel="1" x14ac:dyDescent="0.25">
      <c r="A89" s="315"/>
      <c r="B89" s="315" t="s">
        <v>110</v>
      </c>
      <c r="C89" s="206" t="s">
        <v>117</v>
      </c>
      <c r="D89" s="207" t="s">
        <v>110</v>
      </c>
      <c r="E89" s="207" t="s">
        <v>118</v>
      </c>
      <c r="F89" s="207" t="s">
        <v>119</v>
      </c>
      <c r="G89" s="207" t="s">
        <v>120</v>
      </c>
      <c r="H89" s="207" t="s">
        <v>110</v>
      </c>
      <c r="I89" s="207" t="s">
        <v>118</v>
      </c>
      <c r="J89" s="207" t="s">
        <v>119</v>
      </c>
      <c r="K89" s="207" t="s">
        <v>120</v>
      </c>
      <c r="M89" s="214" t="s">
        <v>110</v>
      </c>
      <c r="N89" s="207" t="s">
        <v>118</v>
      </c>
      <c r="O89" s="207" t="s">
        <v>119</v>
      </c>
      <c r="P89" s="215" t="s">
        <v>120</v>
      </c>
    </row>
    <row r="90" spans="1:22" hidden="1" outlineLevel="1" x14ac:dyDescent="0.25">
      <c r="A90" s="14" t="s">
        <v>122</v>
      </c>
      <c r="B90" s="15">
        <f>+D90+H90</f>
        <v>0</v>
      </c>
      <c r="C90" s="38">
        <f>IFERROR((B90/$B$92),0)</f>
        <v>0</v>
      </c>
      <c r="D90" s="15"/>
      <c r="E90" s="38">
        <f>IFERROR((D90/$B$92),0)</f>
        <v>0</v>
      </c>
      <c r="F90" s="40"/>
      <c r="G90" s="38">
        <f>IFERROR((#REF!/$F$92),0)</f>
        <v>0</v>
      </c>
      <c r="H90" s="15"/>
      <c r="I90" s="38">
        <f>IFERROR((H90/$B$92),0)</f>
        <v>0</v>
      </c>
      <c r="J90" s="40"/>
      <c r="K90" s="38">
        <f>IFERROR((J90/$J$92),0)</f>
        <v>0</v>
      </c>
      <c r="M90" s="36"/>
      <c r="N90" s="16">
        <f>IFERROR((M90/$M$92),0)</f>
        <v>0</v>
      </c>
      <c r="O90" s="40"/>
      <c r="P90" s="37">
        <f>IFERROR((O90/$O$92),0)</f>
        <v>0</v>
      </c>
    </row>
    <row r="91" spans="1:22" hidden="1" outlineLevel="1" x14ac:dyDescent="0.25">
      <c r="A91" s="14" t="s">
        <v>124</v>
      </c>
      <c r="B91" s="15">
        <f>+D91+H91</f>
        <v>0</v>
      </c>
      <c r="C91" s="38">
        <f>IFERROR((B91/$B$92),0)</f>
        <v>0</v>
      </c>
      <c r="D91" s="15"/>
      <c r="E91" s="38">
        <f>IFERROR((D91/$B$92),0)</f>
        <v>0</v>
      </c>
      <c r="F91" s="40"/>
      <c r="G91" s="38">
        <f>IFERROR((F90/$F$92),0)</f>
        <v>0</v>
      </c>
      <c r="H91" s="15"/>
      <c r="I91" s="38">
        <f>IFERROR((H91/$B$92),0)</f>
        <v>0</v>
      </c>
      <c r="J91" s="40"/>
      <c r="K91" s="38">
        <f>IFERROR((J91/$J$92),0)</f>
        <v>0</v>
      </c>
      <c r="M91" s="36"/>
      <c r="N91" s="16">
        <f>IFERROR((M91/$M$92),0)</f>
        <v>0</v>
      </c>
      <c r="O91" s="40"/>
      <c r="P91" s="37">
        <f>IFERROR((O91/$O$92),0)</f>
        <v>0</v>
      </c>
    </row>
    <row r="92" spans="1:22" ht="15.75" hidden="1" outlineLevel="1" thickBot="1" x14ac:dyDescent="0.3">
      <c r="A92" s="208" t="s">
        <v>126</v>
      </c>
      <c r="B92" s="209">
        <f t="shared" ref="B92:K92" si="11">SUM(B90:B91)</f>
        <v>0</v>
      </c>
      <c r="C92" s="210">
        <f t="shared" si="11"/>
        <v>0</v>
      </c>
      <c r="D92" s="209">
        <f t="shared" si="11"/>
        <v>0</v>
      </c>
      <c r="E92" s="211">
        <f t="shared" si="11"/>
        <v>0</v>
      </c>
      <c r="F92" s="212">
        <f>SUM(F90:F91)</f>
        <v>0</v>
      </c>
      <c r="G92" s="211">
        <f t="shared" si="11"/>
        <v>0</v>
      </c>
      <c r="H92" s="213">
        <f t="shared" si="11"/>
        <v>0</v>
      </c>
      <c r="I92" s="211">
        <f t="shared" si="11"/>
        <v>0</v>
      </c>
      <c r="J92" s="212">
        <f t="shared" si="11"/>
        <v>0</v>
      </c>
      <c r="K92" s="211">
        <f t="shared" si="11"/>
        <v>0</v>
      </c>
      <c r="M92" s="216">
        <f>SUM(M90:M91)</f>
        <v>0</v>
      </c>
      <c r="N92" s="217">
        <f>SUM(N90:N91)</f>
        <v>0</v>
      </c>
      <c r="O92" s="218">
        <f>SUM(O90:O91)</f>
        <v>0</v>
      </c>
      <c r="P92" s="219">
        <f>SUM(P90:P91)</f>
        <v>0</v>
      </c>
    </row>
    <row r="93" spans="1:22" hidden="1" outlineLevel="1" x14ac:dyDescent="0.25"/>
    <row r="94" spans="1:22" ht="15.75" hidden="1" outlineLevel="1" thickBot="1" x14ac:dyDescent="0.3">
      <c r="A94" s="221" t="s">
        <v>146</v>
      </c>
      <c r="D94" s="319" t="s">
        <v>108</v>
      </c>
      <c r="E94" s="319"/>
      <c r="F94" s="319"/>
      <c r="G94" s="319"/>
      <c r="H94" s="319"/>
      <c r="I94" s="319"/>
      <c r="J94" s="319"/>
      <c r="K94" s="319"/>
    </row>
    <row r="95" spans="1:22" ht="15" hidden="1" customHeight="1" outlineLevel="1" x14ac:dyDescent="0.25">
      <c r="A95" s="314" t="s">
        <v>109</v>
      </c>
      <c r="B95" s="314" t="s">
        <v>110</v>
      </c>
      <c r="C95" s="205" t="s">
        <v>111</v>
      </c>
      <c r="D95" s="316" t="s">
        <v>71</v>
      </c>
      <c r="E95" s="317"/>
      <c r="F95" s="317"/>
      <c r="G95" s="318"/>
      <c r="H95" s="316" t="s">
        <v>112</v>
      </c>
      <c r="I95" s="317"/>
      <c r="J95" s="317"/>
      <c r="K95" s="318"/>
      <c r="M95" s="340" t="s">
        <v>113</v>
      </c>
      <c r="N95" s="341"/>
      <c r="O95" s="341"/>
      <c r="P95" s="342"/>
    </row>
    <row r="96" spans="1:22" ht="30" hidden="1" outlineLevel="1" x14ac:dyDescent="0.25">
      <c r="A96" s="315"/>
      <c r="B96" s="315" t="s">
        <v>110</v>
      </c>
      <c r="C96" s="206" t="s">
        <v>117</v>
      </c>
      <c r="D96" s="207" t="s">
        <v>110</v>
      </c>
      <c r="E96" s="207" t="s">
        <v>118</v>
      </c>
      <c r="F96" s="207" t="s">
        <v>119</v>
      </c>
      <c r="G96" s="207" t="s">
        <v>120</v>
      </c>
      <c r="H96" s="207" t="s">
        <v>110</v>
      </c>
      <c r="I96" s="207" t="s">
        <v>118</v>
      </c>
      <c r="J96" s="207" t="s">
        <v>119</v>
      </c>
      <c r="K96" s="207" t="s">
        <v>120</v>
      </c>
      <c r="M96" s="214" t="s">
        <v>110</v>
      </c>
      <c r="N96" s="207" t="s">
        <v>118</v>
      </c>
      <c r="O96" s="207" t="s">
        <v>119</v>
      </c>
      <c r="P96" s="215" t="s">
        <v>120</v>
      </c>
    </row>
    <row r="97" spans="1:16" hidden="1" outlineLevel="1" x14ac:dyDescent="0.25">
      <c r="A97" s="14" t="s">
        <v>122</v>
      </c>
      <c r="B97" s="15">
        <f>+D97+H97</f>
        <v>0</v>
      </c>
      <c r="C97" s="38">
        <f>IFERROR((B97/$B$99),0)</f>
        <v>0</v>
      </c>
      <c r="D97" s="15"/>
      <c r="E97" s="38">
        <f>IFERROR((D97/$B$99),0)</f>
        <v>0</v>
      </c>
      <c r="F97" s="40"/>
      <c r="G97" s="38">
        <f>IFERROR((F97/$F$99),0)</f>
        <v>0</v>
      </c>
      <c r="H97" s="15"/>
      <c r="I97" s="38">
        <f>IFERROR((H97/$B$99),0)</f>
        <v>0</v>
      </c>
      <c r="J97" s="40"/>
      <c r="K97" s="38">
        <f>IFERROR((J97/$J$99),0)</f>
        <v>0</v>
      </c>
      <c r="M97" s="36"/>
      <c r="N97" s="16">
        <f>IFERROR((M97/$M$99),0)</f>
        <v>0</v>
      </c>
      <c r="O97" s="40"/>
      <c r="P97" s="37">
        <f>IFERROR((O97/$O$99),0)</f>
        <v>0</v>
      </c>
    </row>
    <row r="98" spans="1:16" hidden="1" outlineLevel="1" x14ac:dyDescent="0.25">
      <c r="A98" s="14" t="s">
        <v>124</v>
      </c>
      <c r="B98" s="15">
        <f>+D98+H98</f>
        <v>0</v>
      </c>
      <c r="C98" s="38">
        <f>IFERROR((B98/$B$99),0)</f>
        <v>0</v>
      </c>
      <c r="D98" s="15"/>
      <c r="E98" s="38">
        <f>IFERROR((D98/$B$99),0)</f>
        <v>0</v>
      </c>
      <c r="F98" s="40"/>
      <c r="G98" s="38">
        <f>IFERROR((F98/$F$99),0)</f>
        <v>0</v>
      </c>
      <c r="H98" s="15"/>
      <c r="I98" s="38">
        <f>IFERROR((H98/$B$99),0)</f>
        <v>0</v>
      </c>
      <c r="J98" s="40"/>
      <c r="K98" s="38">
        <f>IFERROR((J98/$J$99),0)</f>
        <v>0</v>
      </c>
      <c r="M98" s="36"/>
      <c r="N98" s="16">
        <f>IFERROR((M98/$M$99),0)</f>
        <v>0</v>
      </c>
      <c r="O98" s="40"/>
      <c r="P98" s="37">
        <f>IFERROR((O98/$O$99),0)</f>
        <v>0</v>
      </c>
    </row>
    <row r="99" spans="1:16" ht="15.75" hidden="1" outlineLevel="1" thickBot="1" x14ac:dyDescent="0.3">
      <c r="A99" s="208" t="s">
        <v>126</v>
      </c>
      <c r="B99" s="209">
        <f t="shared" ref="B99:K99" si="12">SUM(B97:B98)</f>
        <v>0</v>
      </c>
      <c r="C99" s="210">
        <f t="shared" si="12"/>
        <v>0</v>
      </c>
      <c r="D99" s="209">
        <f t="shared" si="12"/>
        <v>0</v>
      </c>
      <c r="E99" s="211">
        <f t="shared" si="12"/>
        <v>0</v>
      </c>
      <c r="F99" s="212">
        <f t="shared" si="12"/>
        <v>0</v>
      </c>
      <c r="G99" s="211">
        <f t="shared" si="12"/>
        <v>0</v>
      </c>
      <c r="H99" s="213">
        <f t="shared" si="12"/>
        <v>0</v>
      </c>
      <c r="I99" s="211">
        <f t="shared" si="12"/>
        <v>0</v>
      </c>
      <c r="J99" s="212">
        <f t="shared" si="12"/>
        <v>0</v>
      </c>
      <c r="K99" s="211">
        <f t="shared" si="12"/>
        <v>0</v>
      </c>
      <c r="M99" s="216">
        <f>SUM(M97:M98)</f>
        <v>0</v>
      </c>
      <c r="N99" s="217">
        <f>SUM(N97:N98)</f>
        <v>0</v>
      </c>
      <c r="O99" s="218">
        <f>SUM(O97:O98)</f>
        <v>0</v>
      </c>
      <c r="P99" s="219">
        <f>SUM(P97:P98)</f>
        <v>0</v>
      </c>
    </row>
    <row r="100" spans="1:16" hidden="1" outlineLevel="1" x14ac:dyDescent="0.25"/>
    <row r="101" spans="1:16" ht="15.75" hidden="1" outlineLevel="1" thickBot="1" x14ac:dyDescent="0.3">
      <c r="A101" s="221" t="s">
        <v>147</v>
      </c>
      <c r="D101" s="319" t="s">
        <v>108</v>
      </c>
      <c r="E101" s="319"/>
      <c r="F101" s="319"/>
      <c r="G101" s="319"/>
      <c r="H101" s="319"/>
      <c r="I101" s="319"/>
      <c r="J101" s="319"/>
      <c r="K101" s="319"/>
    </row>
    <row r="102" spans="1:16" ht="15" hidden="1" customHeight="1" outlineLevel="1" x14ac:dyDescent="0.25">
      <c r="A102" s="314" t="s">
        <v>109</v>
      </c>
      <c r="B102" s="314" t="s">
        <v>110</v>
      </c>
      <c r="C102" s="205" t="s">
        <v>111</v>
      </c>
      <c r="D102" s="316" t="s">
        <v>71</v>
      </c>
      <c r="E102" s="317"/>
      <c r="F102" s="317"/>
      <c r="G102" s="318"/>
      <c r="H102" s="316" t="s">
        <v>112</v>
      </c>
      <c r="I102" s="317"/>
      <c r="J102" s="317"/>
      <c r="K102" s="318"/>
      <c r="M102" s="340" t="s">
        <v>113</v>
      </c>
      <c r="N102" s="341"/>
      <c r="O102" s="341"/>
      <c r="P102" s="342"/>
    </row>
    <row r="103" spans="1:16" ht="30" hidden="1" outlineLevel="1" x14ac:dyDescent="0.25">
      <c r="A103" s="315"/>
      <c r="B103" s="315" t="s">
        <v>110</v>
      </c>
      <c r="C103" s="206" t="s">
        <v>117</v>
      </c>
      <c r="D103" s="207" t="s">
        <v>110</v>
      </c>
      <c r="E103" s="207" t="s">
        <v>118</v>
      </c>
      <c r="F103" s="207" t="s">
        <v>119</v>
      </c>
      <c r="G103" s="207" t="s">
        <v>120</v>
      </c>
      <c r="H103" s="207" t="s">
        <v>110</v>
      </c>
      <c r="I103" s="207" t="s">
        <v>118</v>
      </c>
      <c r="J103" s="207" t="s">
        <v>119</v>
      </c>
      <c r="K103" s="207" t="s">
        <v>120</v>
      </c>
      <c r="M103" s="214" t="s">
        <v>110</v>
      </c>
      <c r="N103" s="207" t="s">
        <v>118</v>
      </c>
      <c r="O103" s="207" t="s">
        <v>119</v>
      </c>
      <c r="P103" s="215" t="s">
        <v>120</v>
      </c>
    </row>
    <row r="104" spans="1:16" hidden="1" outlineLevel="1" x14ac:dyDescent="0.25">
      <c r="A104" s="14" t="s">
        <v>122</v>
      </c>
      <c r="B104" s="15">
        <f>+D104+H104</f>
        <v>0</v>
      </c>
      <c r="C104" s="38">
        <f>IFERROR((B104/$B$106),0)</f>
        <v>0</v>
      </c>
      <c r="D104" s="15"/>
      <c r="E104" s="38">
        <f>IFERROR((D104/$B$106),0)</f>
        <v>0</v>
      </c>
      <c r="F104" s="40"/>
      <c r="G104" s="38">
        <f>IFERROR((F104/$F$106),0)</f>
        <v>0</v>
      </c>
      <c r="H104" s="15"/>
      <c r="I104" s="38">
        <f>IFERROR((H104/$B$106),0)</f>
        <v>0</v>
      </c>
      <c r="J104" s="40"/>
      <c r="K104" s="38">
        <f>IFERROR((J104/$J$106),0)</f>
        <v>0</v>
      </c>
      <c r="M104" s="36"/>
      <c r="N104" s="16">
        <f>IFERROR((M104/$M$106),0)</f>
        <v>0</v>
      </c>
      <c r="O104" s="40"/>
      <c r="P104" s="37">
        <f>IFERROR((O104/$O$106),0)</f>
        <v>0</v>
      </c>
    </row>
    <row r="105" spans="1:16" hidden="1" outlineLevel="1" x14ac:dyDescent="0.25">
      <c r="A105" s="14" t="s">
        <v>124</v>
      </c>
      <c r="B105" s="15">
        <f>+D105+H105</f>
        <v>0</v>
      </c>
      <c r="C105" s="38">
        <f>IFERROR((B105/$B$106),0)</f>
        <v>0</v>
      </c>
      <c r="D105" s="15"/>
      <c r="E105" s="38">
        <f>IFERROR((D105/$B$106),0)</f>
        <v>0</v>
      </c>
      <c r="F105" s="40"/>
      <c r="G105" s="38">
        <f>IFERROR((F105/$F$106),0)</f>
        <v>0</v>
      </c>
      <c r="H105" s="15"/>
      <c r="I105" s="38">
        <f>IFERROR((H105/$B$106),0)</f>
        <v>0</v>
      </c>
      <c r="J105" s="40"/>
      <c r="K105" s="38">
        <f>IFERROR((J105/$J$106),0)</f>
        <v>0</v>
      </c>
      <c r="M105" s="36"/>
      <c r="N105" s="16">
        <f>IFERROR((M105/$M$106),0)</f>
        <v>0</v>
      </c>
      <c r="O105" s="40"/>
      <c r="P105" s="37">
        <f>IFERROR((O105/$O$106),0)</f>
        <v>0</v>
      </c>
    </row>
    <row r="106" spans="1:16" ht="15.75" hidden="1" outlineLevel="1" thickBot="1" x14ac:dyDescent="0.3">
      <c r="A106" s="208" t="s">
        <v>126</v>
      </c>
      <c r="B106" s="209">
        <f t="shared" ref="B106:K106" si="13">SUM(B104:B105)</f>
        <v>0</v>
      </c>
      <c r="C106" s="210">
        <f t="shared" si="13"/>
        <v>0</v>
      </c>
      <c r="D106" s="209">
        <f t="shared" si="13"/>
        <v>0</v>
      </c>
      <c r="E106" s="211">
        <f t="shared" si="13"/>
        <v>0</v>
      </c>
      <c r="F106" s="212">
        <f t="shared" si="13"/>
        <v>0</v>
      </c>
      <c r="G106" s="211">
        <f t="shared" si="13"/>
        <v>0</v>
      </c>
      <c r="H106" s="213">
        <f t="shared" si="13"/>
        <v>0</v>
      </c>
      <c r="I106" s="211">
        <f t="shared" si="13"/>
        <v>0</v>
      </c>
      <c r="J106" s="212">
        <f t="shared" si="13"/>
        <v>0</v>
      </c>
      <c r="K106" s="211">
        <f t="shared" si="13"/>
        <v>0</v>
      </c>
      <c r="M106" s="216">
        <f>SUM(M104:M105)</f>
        <v>0</v>
      </c>
      <c r="N106" s="217">
        <f>SUM(N104:N105)</f>
        <v>0</v>
      </c>
      <c r="O106" s="218">
        <f>SUM(O104:O105)</f>
        <v>0</v>
      </c>
      <c r="P106" s="219">
        <f>SUM(P104:P105)</f>
        <v>0</v>
      </c>
    </row>
    <row r="107" spans="1:16" collapsed="1" x14ac:dyDescent="0.25"/>
  </sheetData>
  <mergeCells count="178">
    <mergeCell ref="A2:W2"/>
    <mergeCell ref="A1:W1"/>
    <mergeCell ref="A4:W4"/>
    <mergeCell ref="D101:K101"/>
    <mergeCell ref="A102:A103"/>
    <mergeCell ref="B102:B103"/>
    <mergeCell ref="D102:G102"/>
    <mergeCell ref="H102:K102"/>
    <mergeCell ref="M102:P102"/>
    <mergeCell ref="D87:K87"/>
    <mergeCell ref="A88:A89"/>
    <mergeCell ref="B88:B89"/>
    <mergeCell ref="D88:G88"/>
    <mergeCell ref="H88:K88"/>
    <mergeCell ref="M88:P88"/>
    <mergeCell ref="D94:K94"/>
    <mergeCell ref="A95:A96"/>
    <mergeCell ref="B95:B96"/>
    <mergeCell ref="D95:G95"/>
    <mergeCell ref="H95:K95"/>
    <mergeCell ref="M95:P95"/>
    <mergeCell ref="S79:T79"/>
    <mergeCell ref="U79:V79"/>
    <mergeCell ref="D80:K80"/>
    <mergeCell ref="S80:T80"/>
    <mergeCell ref="U80:V80"/>
    <mergeCell ref="A81:A82"/>
    <mergeCell ref="B81:B82"/>
    <mergeCell ref="D81:G81"/>
    <mergeCell ref="H81:K81"/>
    <mergeCell ref="M81:P81"/>
    <mergeCell ref="S81:T81"/>
    <mergeCell ref="U81:V81"/>
    <mergeCell ref="S76:T76"/>
    <mergeCell ref="U76:V76"/>
    <mergeCell ref="S77:T77"/>
    <mergeCell ref="U77:V77"/>
    <mergeCell ref="S78:T78"/>
    <mergeCell ref="U78:V78"/>
    <mergeCell ref="S72:T72"/>
    <mergeCell ref="U72:V72"/>
    <mergeCell ref="D73:K73"/>
    <mergeCell ref="S73:T73"/>
    <mergeCell ref="U73:V73"/>
    <mergeCell ref="A74:A75"/>
    <mergeCell ref="B74:B75"/>
    <mergeCell ref="D74:G74"/>
    <mergeCell ref="H74:K74"/>
    <mergeCell ref="M74:P74"/>
    <mergeCell ref="S74:T74"/>
    <mergeCell ref="U74:V74"/>
    <mergeCell ref="R75:V75"/>
    <mergeCell ref="S69:T69"/>
    <mergeCell ref="U69:V69"/>
    <mergeCell ref="S70:T70"/>
    <mergeCell ref="U70:V70"/>
    <mergeCell ref="S71:T71"/>
    <mergeCell ref="U71:V71"/>
    <mergeCell ref="S65:T65"/>
    <mergeCell ref="U65:V65"/>
    <mergeCell ref="D66:K66"/>
    <mergeCell ref="S66:T66"/>
    <mergeCell ref="U66:V66"/>
    <mergeCell ref="A67:A68"/>
    <mergeCell ref="B67:B68"/>
    <mergeCell ref="D67:G67"/>
    <mergeCell ref="H67:K67"/>
    <mergeCell ref="M67:P67"/>
    <mergeCell ref="S67:T67"/>
    <mergeCell ref="U67:V67"/>
    <mergeCell ref="R68:V68"/>
    <mergeCell ref="A59:C59"/>
    <mergeCell ref="D59:K59"/>
    <mergeCell ref="D38:K38"/>
    <mergeCell ref="S62:T62"/>
    <mergeCell ref="U62:V62"/>
    <mergeCell ref="S63:T63"/>
    <mergeCell ref="U63:V63"/>
    <mergeCell ref="S64:T64"/>
    <mergeCell ref="U64:V64"/>
    <mergeCell ref="A60:A61"/>
    <mergeCell ref="B60:B61"/>
    <mergeCell ref="C60:C61"/>
    <mergeCell ref="D60:G60"/>
    <mergeCell ref="H60:K60"/>
    <mergeCell ref="M60:P60"/>
    <mergeCell ref="S60:T60"/>
    <mergeCell ref="U60:V60"/>
    <mergeCell ref="S61:T61"/>
    <mergeCell ref="U61:V61"/>
    <mergeCell ref="M39:P39"/>
    <mergeCell ref="M46:P46"/>
    <mergeCell ref="M53:P53"/>
    <mergeCell ref="D52:K52"/>
    <mergeCell ref="A53:A54"/>
    <mergeCell ref="A11:A12"/>
    <mergeCell ref="S21:T21"/>
    <mergeCell ref="S22:T22"/>
    <mergeCell ref="D11:G11"/>
    <mergeCell ref="H11:K11"/>
    <mergeCell ref="A10:C10"/>
    <mergeCell ref="D10:K10"/>
    <mergeCell ref="A6:F6"/>
    <mergeCell ref="A7:F7"/>
    <mergeCell ref="A8:F8"/>
    <mergeCell ref="S11:T11"/>
    <mergeCell ref="M11:P11"/>
    <mergeCell ref="B11:B12"/>
    <mergeCell ref="C11:C12"/>
    <mergeCell ref="D17:K17"/>
    <mergeCell ref="B32:B33"/>
    <mergeCell ref="D32:G32"/>
    <mergeCell ref="H32:K32"/>
    <mergeCell ref="M32:P32"/>
    <mergeCell ref="A18:A19"/>
    <mergeCell ref="B18:B19"/>
    <mergeCell ref="D18:G18"/>
    <mergeCell ref="H18:K18"/>
    <mergeCell ref="M18:P18"/>
    <mergeCell ref="A25:A26"/>
    <mergeCell ref="B25:B26"/>
    <mergeCell ref="D25:G25"/>
    <mergeCell ref="H25:K25"/>
    <mergeCell ref="M25:P25"/>
    <mergeCell ref="D24:K24"/>
    <mergeCell ref="D31:K31"/>
    <mergeCell ref="A32:A33"/>
    <mergeCell ref="U11:V11"/>
    <mergeCell ref="U12:V12"/>
    <mergeCell ref="U13:V13"/>
    <mergeCell ref="U20:V20"/>
    <mergeCell ref="S14:T14"/>
    <mergeCell ref="U14:V14"/>
    <mergeCell ref="S15:T15"/>
    <mergeCell ref="S16:T16"/>
    <mergeCell ref="S17:T17"/>
    <mergeCell ref="S18:T18"/>
    <mergeCell ref="R19:V19"/>
    <mergeCell ref="U18:V18"/>
    <mergeCell ref="U15:V15"/>
    <mergeCell ref="U16:V16"/>
    <mergeCell ref="S12:T12"/>
    <mergeCell ref="S13:T13"/>
    <mergeCell ref="S20:T20"/>
    <mergeCell ref="U17:V17"/>
    <mergeCell ref="S32:T32"/>
    <mergeCell ref="U31:V31"/>
    <mergeCell ref="U32:V32"/>
    <mergeCell ref="S28:T28"/>
    <mergeCell ref="S29:T29"/>
    <mergeCell ref="S30:T30"/>
    <mergeCell ref="S31:T31"/>
    <mergeCell ref="U27:V27"/>
    <mergeCell ref="U28:V28"/>
    <mergeCell ref="U29:V29"/>
    <mergeCell ref="U30:V30"/>
    <mergeCell ref="U21:V21"/>
    <mergeCell ref="S23:T23"/>
    <mergeCell ref="S24:T24"/>
    <mergeCell ref="S25:T25"/>
    <mergeCell ref="S27:T27"/>
    <mergeCell ref="U22:V22"/>
    <mergeCell ref="U23:V23"/>
    <mergeCell ref="U24:V24"/>
    <mergeCell ref="U25:V25"/>
    <mergeCell ref="R26:V26"/>
    <mergeCell ref="B53:B54"/>
    <mergeCell ref="D53:G53"/>
    <mergeCell ref="H53:K53"/>
    <mergeCell ref="D45:K45"/>
    <mergeCell ref="A46:A47"/>
    <mergeCell ref="B46:B47"/>
    <mergeCell ref="D46:G46"/>
    <mergeCell ref="H46:K46"/>
    <mergeCell ref="A39:A40"/>
    <mergeCell ref="B39:B40"/>
    <mergeCell ref="D39:G39"/>
    <mergeCell ref="H39:K39"/>
  </mergeCells>
  <pageMargins left="0.7" right="0.7" top="0.75" bottom="0.75" header="0.3" footer="0.3"/>
  <pageSetup orientation="portrait" r:id="rId1"/>
  <ignoredErrors>
    <ignoredError sqref="I13:I14 G1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Q152"/>
  <sheetViews>
    <sheetView showGridLines="0" workbookViewId="0">
      <selection activeCell="P16" sqref="P16"/>
    </sheetView>
  </sheetViews>
  <sheetFormatPr baseColWidth="10" defaultColWidth="11.42578125" defaultRowHeight="15" outlineLevelRow="1" x14ac:dyDescent="0.25"/>
  <cols>
    <col min="1" max="1" width="2.85546875" customWidth="1"/>
    <col min="2" max="2" width="8.7109375" customWidth="1"/>
    <col min="3" max="3" width="41.85546875" bestFit="1" customWidth="1"/>
    <col min="4" max="4" width="11.42578125" customWidth="1"/>
    <col min="5" max="5" width="19.85546875" customWidth="1"/>
    <col min="6" max="6" width="11.42578125" customWidth="1"/>
    <col min="8" max="8" width="12.140625" bestFit="1" customWidth="1"/>
    <col min="9" max="9" width="11.28515625" customWidth="1"/>
  </cols>
  <sheetData>
    <row r="2" spans="2:17" ht="25.5" customHeight="1" x14ac:dyDescent="0.25">
      <c r="B2" s="233" t="s">
        <v>193</v>
      </c>
      <c r="C2" s="233"/>
      <c r="D2" s="233"/>
      <c r="E2" s="233"/>
      <c r="F2" s="233"/>
      <c r="G2" s="233"/>
      <c r="H2" s="233"/>
      <c r="I2" s="233"/>
      <c r="J2" s="233"/>
      <c r="K2" s="2"/>
      <c r="L2" s="2"/>
      <c r="M2" s="2"/>
      <c r="N2" s="2"/>
      <c r="O2" s="2"/>
      <c r="P2" s="2"/>
      <c r="Q2" s="2"/>
    </row>
    <row r="3" spans="2:17" ht="85.5" customHeight="1" x14ac:dyDescent="0.25">
      <c r="B3" s="234" t="s">
        <v>148</v>
      </c>
      <c r="C3" s="234"/>
      <c r="D3" s="234"/>
      <c r="E3" s="234"/>
      <c r="F3" s="234"/>
      <c r="G3" s="234"/>
      <c r="H3" s="234"/>
      <c r="I3" s="234"/>
      <c r="J3" s="70"/>
      <c r="K3" s="70"/>
      <c r="L3" s="70"/>
      <c r="M3" s="70"/>
      <c r="N3" s="70"/>
      <c r="O3" s="70"/>
      <c r="P3" s="70"/>
      <c r="Q3" s="70"/>
    </row>
    <row r="4" spans="2:17" ht="9.75" customHeight="1" x14ac:dyDescent="0.25"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</row>
    <row r="5" spans="2:17" ht="20.25" customHeight="1" x14ac:dyDescent="0.25">
      <c r="B5" s="233" t="s">
        <v>213</v>
      </c>
      <c r="C5" s="233"/>
      <c r="D5" s="233"/>
      <c r="E5" s="233"/>
      <c r="F5" s="233"/>
      <c r="G5" s="233"/>
      <c r="H5" s="233"/>
      <c r="I5" s="233"/>
      <c r="J5" s="2"/>
      <c r="K5" s="2"/>
      <c r="L5" s="2"/>
      <c r="M5" s="2"/>
      <c r="N5" s="2"/>
      <c r="O5" s="2"/>
      <c r="P5" s="2"/>
      <c r="Q5" s="2"/>
    </row>
    <row r="6" spans="2:17" x14ac:dyDescent="0.25">
      <c r="B6" s="62"/>
      <c r="C6" s="62"/>
      <c r="D6" s="62"/>
      <c r="E6" s="62"/>
      <c r="F6" s="62"/>
      <c r="G6" s="61"/>
    </row>
    <row r="7" spans="2:17" ht="15.75" x14ac:dyDescent="0.25">
      <c r="B7" s="252" t="s">
        <v>0</v>
      </c>
      <c r="C7" s="253"/>
      <c r="D7" s="253"/>
      <c r="E7" s="254"/>
      <c r="H7" s="204" t="s">
        <v>1</v>
      </c>
      <c r="I7" s="165">
        <v>21</v>
      </c>
    </row>
    <row r="8" spans="2:17" ht="16.5" customHeight="1" x14ac:dyDescent="0.25">
      <c r="B8" s="235" t="s">
        <v>2</v>
      </c>
      <c r="C8" s="236"/>
      <c r="D8" s="236"/>
      <c r="E8" s="237"/>
      <c r="H8" s="4" t="s">
        <v>3</v>
      </c>
      <c r="I8" s="5">
        <v>10</v>
      </c>
    </row>
    <row r="9" spans="2:17" ht="18" customHeight="1" x14ac:dyDescent="0.25">
      <c r="B9" s="359" t="s">
        <v>105</v>
      </c>
      <c r="C9" s="360"/>
      <c r="D9" s="360"/>
      <c r="E9" s="361"/>
      <c r="H9" s="4" t="s">
        <v>4</v>
      </c>
      <c r="I9" s="48" t="s">
        <v>106</v>
      </c>
    </row>
    <row r="10" spans="2:17" ht="15" customHeight="1" x14ac:dyDescent="0.25"/>
    <row r="11" spans="2:17" ht="15.75" x14ac:dyDescent="0.25">
      <c r="B11" s="356" t="s">
        <v>214</v>
      </c>
      <c r="C11" s="357"/>
      <c r="D11" s="357"/>
      <c r="E11" s="357"/>
      <c r="F11" s="357"/>
      <c r="G11" s="357"/>
      <c r="H11" s="357"/>
      <c r="I11" s="358"/>
    </row>
    <row r="12" spans="2:17" ht="60" x14ac:dyDescent="0.25">
      <c r="B12" s="166" t="s">
        <v>69</v>
      </c>
      <c r="C12" s="157" t="s">
        <v>149</v>
      </c>
      <c r="D12" s="157" t="s">
        <v>150</v>
      </c>
      <c r="E12" s="157" t="s">
        <v>151</v>
      </c>
      <c r="F12" s="159" t="s">
        <v>152</v>
      </c>
      <c r="G12" s="167" t="s">
        <v>153</v>
      </c>
      <c r="H12" s="159" t="s">
        <v>154</v>
      </c>
      <c r="I12" s="159" t="s">
        <v>155</v>
      </c>
    </row>
    <row r="13" spans="2:17" outlineLevel="1" x14ac:dyDescent="0.25">
      <c r="B13" s="9">
        <v>1</v>
      </c>
      <c r="C13" s="72" t="s">
        <v>458</v>
      </c>
      <c r="D13" s="150">
        <v>211001</v>
      </c>
      <c r="E13" s="150">
        <v>2101001</v>
      </c>
      <c r="F13" s="9">
        <v>6</v>
      </c>
      <c r="G13" s="119">
        <v>8114310</v>
      </c>
      <c r="H13" s="63" t="s">
        <v>71</v>
      </c>
      <c r="I13" s="9">
        <v>2</v>
      </c>
    </row>
    <row r="14" spans="2:17" outlineLevel="1" x14ac:dyDescent="0.25">
      <c r="B14" s="9">
        <v>2</v>
      </c>
      <c r="C14" s="72" t="s">
        <v>459</v>
      </c>
      <c r="D14" s="65">
        <v>211001</v>
      </c>
      <c r="E14" s="65">
        <v>2101002</v>
      </c>
      <c r="F14" s="9">
        <v>4</v>
      </c>
      <c r="G14" s="119">
        <v>2636322</v>
      </c>
      <c r="H14" s="63" t="s">
        <v>112</v>
      </c>
      <c r="I14" s="9">
        <v>1</v>
      </c>
    </row>
    <row r="15" spans="2:17" ht="15" customHeight="1" outlineLevel="1" x14ac:dyDescent="0.25">
      <c r="B15" s="9">
        <v>3</v>
      </c>
      <c r="C15" s="72" t="s">
        <v>460</v>
      </c>
      <c r="D15" s="65">
        <v>211001</v>
      </c>
      <c r="E15" s="65">
        <v>2101001</v>
      </c>
      <c r="F15" s="9">
        <v>6</v>
      </c>
      <c r="G15" s="119">
        <v>6341242</v>
      </c>
      <c r="H15" s="63" t="s">
        <v>71</v>
      </c>
      <c r="I15" s="9">
        <v>2</v>
      </c>
    </row>
    <row r="16" spans="2:17" outlineLevel="1" x14ac:dyDescent="0.25">
      <c r="B16" s="9">
        <v>4</v>
      </c>
      <c r="C16" s="72" t="s">
        <v>461</v>
      </c>
      <c r="D16" s="65">
        <v>211001</v>
      </c>
      <c r="E16" s="65">
        <v>2101002</v>
      </c>
      <c r="F16" s="9">
        <v>6</v>
      </c>
      <c r="G16" s="119">
        <v>2590817</v>
      </c>
      <c r="H16" s="63" t="s">
        <v>112</v>
      </c>
      <c r="I16" s="9">
        <v>3</v>
      </c>
    </row>
    <row r="17" spans="2:9" outlineLevel="1" x14ac:dyDescent="0.25">
      <c r="B17" s="9">
        <v>5</v>
      </c>
      <c r="C17" s="72" t="s">
        <v>462</v>
      </c>
      <c r="D17" s="65">
        <v>211001</v>
      </c>
      <c r="E17" s="65">
        <v>2101002</v>
      </c>
      <c r="F17" s="9">
        <v>4</v>
      </c>
      <c r="G17" s="119">
        <v>2876581</v>
      </c>
      <c r="H17" s="63" t="s">
        <v>112</v>
      </c>
      <c r="I17" s="9">
        <v>2</v>
      </c>
    </row>
    <row r="18" spans="2:9" outlineLevel="1" x14ac:dyDescent="0.25">
      <c r="B18" s="9">
        <v>6</v>
      </c>
      <c r="C18" s="11" t="s">
        <v>463</v>
      </c>
      <c r="D18" s="65">
        <v>211001</v>
      </c>
      <c r="E18" s="65">
        <v>2101002</v>
      </c>
      <c r="F18" s="9">
        <v>6</v>
      </c>
      <c r="G18" s="119">
        <v>2849683</v>
      </c>
      <c r="H18" s="63" t="s">
        <v>112</v>
      </c>
      <c r="I18" s="9">
        <v>3</v>
      </c>
    </row>
    <row r="19" spans="2:9" outlineLevel="1" x14ac:dyDescent="0.25">
      <c r="B19" s="9">
        <v>7</v>
      </c>
      <c r="C19" s="11" t="s">
        <v>464</v>
      </c>
      <c r="D19" s="65">
        <v>211001</v>
      </c>
      <c r="E19" s="65">
        <v>2101002</v>
      </c>
      <c r="F19" s="9">
        <v>6</v>
      </c>
      <c r="G19" s="119">
        <v>3348599</v>
      </c>
      <c r="H19" s="63" t="s">
        <v>112</v>
      </c>
      <c r="I19" s="9">
        <v>7</v>
      </c>
    </row>
    <row r="20" spans="2:9" outlineLevel="1" x14ac:dyDescent="0.25">
      <c r="B20" s="9">
        <v>8</v>
      </c>
      <c r="C20" s="11" t="s">
        <v>465</v>
      </c>
      <c r="D20" s="65">
        <v>211001</v>
      </c>
      <c r="E20" s="65">
        <v>2101001</v>
      </c>
      <c r="F20" s="9">
        <v>6</v>
      </c>
      <c r="G20" s="119">
        <v>4737328</v>
      </c>
      <c r="H20" s="63" t="s">
        <v>71</v>
      </c>
      <c r="I20" s="9">
        <v>2</v>
      </c>
    </row>
    <row r="21" spans="2:9" outlineLevel="1" x14ac:dyDescent="0.25">
      <c r="B21" s="9">
        <v>9</v>
      </c>
      <c r="C21" s="11" t="s">
        <v>466</v>
      </c>
      <c r="D21" s="65">
        <v>211001</v>
      </c>
      <c r="E21" s="65">
        <v>2101002</v>
      </c>
      <c r="F21" s="9">
        <v>6</v>
      </c>
      <c r="G21" s="119">
        <v>2066494</v>
      </c>
      <c r="H21" s="63" t="s">
        <v>112</v>
      </c>
      <c r="I21" s="9">
        <v>2</v>
      </c>
    </row>
    <row r="22" spans="2:9" outlineLevel="1" x14ac:dyDescent="0.25">
      <c r="B22" s="9">
        <v>10</v>
      </c>
      <c r="C22" s="11" t="s">
        <v>467</v>
      </c>
      <c r="D22" s="65">
        <v>211001</v>
      </c>
      <c r="E22" s="65">
        <v>2101002</v>
      </c>
      <c r="F22" s="9">
        <v>6</v>
      </c>
      <c r="G22" s="119">
        <v>2030697</v>
      </c>
      <c r="H22" s="63" t="s">
        <v>112</v>
      </c>
      <c r="I22" s="9">
        <v>1</v>
      </c>
    </row>
    <row r="23" spans="2:9" outlineLevel="1" x14ac:dyDescent="0.25">
      <c r="B23" s="9">
        <v>11</v>
      </c>
      <c r="C23" s="11" t="s">
        <v>468</v>
      </c>
      <c r="D23" s="65">
        <v>211001</v>
      </c>
      <c r="E23" s="65">
        <v>2101002</v>
      </c>
      <c r="F23" s="9">
        <v>6</v>
      </c>
      <c r="G23" s="119">
        <v>2765798</v>
      </c>
      <c r="H23" s="63" t="s">
        <v>112</v>
      </c>
      <c r="I23" s="9">
        <v>2</v>
      </c>
    </row>
    <row r="24" spans="2:9" outlineLevel="1" x14ac:dyDescent="0.25">
      <c r="B24" s="9">
        <v>12</v>
      </c>
      <c r="C24" s="11" t="s">
        <v>469</v>
      </c>
      <c r="D24" s="65">
        <v>211001</v>
      </c>
      <c r="E24" s="65">
        <v>2101002</v>
      </c>
      <c r="F24" s="9">
        <v>6</v>
      </c>
      <c r="G24" s="119">
        <v>2064329</v>
      </c>
      <c r="H24" s="63" t="s">
        <v>112</v>
      </c>
      <c r="I24" s="9">
        <v>2</v>
      </c>
    </row>
    <row r="25" spans="2:9" outlineLevel="1" x14ac:dyDescent="0.25">
      <c r="B25" s="9">
        <v>13</v>
      </c>
      <c r="C25" s="11" t="s">
        <v>470</v>
      </c>
      <c r="D25" s="65">
        <v>211001</v>
      </c>
      <c r="E25" s="65">
        <v>2101002</v>
      </c>
      <c r="F25" s="9">
        <v>6</v>
      </c>
      <c r="G25" s="119">
        <v>2776963</v>
      </c>
      <c r="H25" s="63" t="s">
        <v>112</v>
      </c>
      <c r="I25" s="9">
        <v>2</v>
      </c>
    </row>
    <row r="26" spans="2:9" outlineLevel="1" x14ac:dyDescent="0.25">
      <c r="B26" s="9">
        <v>14</v>
      </c>
      <c r="C26" s="11" t="s">
        <v>471</v>
      </c>
      <c r="D26" s="65">
        <v>211001</v>
      </c>
      <c r="E26" s="65">
        <v>2101002</v>
      </c>
      <c r="F26" s="9">
        <v>6</v>
      </c>
      <c r="G26" s="119">
        <v>3368226</v>
      </c>
      <c r="H26" s="63" t="s">
        <v>112</v>
      </c>
      <c r="I26" s="9">
        <v>4</v>
      </c>
    </row>
    <row r="27" spans="2:9" outlineLevel="1" x14ac:dyDescent="0.25">
      <c r="B27" s="9">
        <v>15</v>
      </c>
      <c r="C27" s="11" t="s">
        <v>472</v>
      </c>
      <c r="D27" s="65">
        <v>211001</v>
      </c>
      <c r="E27" s="65">
        <v>2101002</v>
      </c>
      <c r="F27" s="9">
        <v>6</v>
      </c>
      <c r="G27" s="119">
        <v>2959285</v>
      </c>
      <c r="H27" s="63" t="s">
        <v>112</v>
      </c>
      <c r="I27" s="9">
        <v>2</v>
      </c>
    </row>
    <row r="28" spans="2:9" outlineLevel="1" x14ac:dyDescent="0.25">
      <c r="B28" s="9">
        <v>16</v>
      </c>
      <c r="C28" s="11" t="s">
        <v>473</v>
      </c>
      <c r="D28" s="65">
        <v>211001</v>
      </c>
      <c r="E28" s="65">
        <v>2101002</v>
      </c>
      <c r="F28" s="9">
        <v>6</v>
      </c>
      <c r="G28" s="119">
        <v>2699020</v>
      </c>
      <c r="H28" s="63" t="s">
        <v>112</v>
      </c>
      <c r="I28" s="9">
        <v>2</v>
      </c>
    </row>
    <row r="29" spans="2:9" outlineLevel="1" x14ac:dyDescent="0.25">
      <c r="B29" s="9">
        <v>17</v>
      </c>
      <c r="C29" s="11" t="s">
        <v>474</v>
      </c>
      <c r="D29" s="65">
        <v>211001</v>
      </c>
      <c r="E29" s="65">
        <v>2101002</v>
      </c>
      <c r="F29" s="9">
        <v>6</v>
      </c>
      <c r="G29" s="119">
        <v>2624218</v>
      </c>
      <c r="H29" s="63" t="s">
        <v>112</v>
      </c>
      <c r="I29" s="9">
        <v>2</v>
      </c>
    </row>
    <row r="30" spans="2:9" outlineLevel="1" x14ac:dyDescent="0.25">
      <c r="B30" s="9">
        <v>18</v>
      </c>
      <c r="C30" s="11" t="s">
        <v>475</v>
      </c>
      <c r="D30" s="65">
        <v>211001</v>
      </c>
      <c r="E30" s="65">
        <v>2101002</v>
      </c>
      <c r="F30" s="9">
        <v>6</v>
      </c>
      <c r="G30" s="119">
        <v>3642686</v>
      </c>
      <c r="H30" s="63" t="s">
        <v>112</v>
      </c>
      <c r="I30" s="9">
        <v>1</v>
      </c>
    </row>
    <row r="31" spans="2:9" outlineLevel="1" x14ac:dyDescent="0.25">
      <c r="B31" s="9">
        <v>19</v>
      </c>
      <c r="C31" s="11" t="s">
        <v>476</v>
      </c>
      <c r="D31" s="65">
        <v>211001</v>
      </c>
      <c r="E31" s="65">
        <v>2101002</v>
      </c>
      <c r="F31" s="9">
        <v>6</v>
      </c>
      <c r="G31" s="119">
        <v>2306089</v>
      </c>
      <c r="H31" s="63" t="s">
        <v>112</v>
      </c>
      <c r="I31" s="9">
        <v>2</v>
      </c>
    </row>
    <row r="32" spans="2:9" outlineLevel="1" x14ac:dyDescent="0.25">
      <c r="B32" s="9">
        <v>20</v>
      </c>
      <c r="C32" s="11" t="s">
        <v>477</v>
      </c>
      <c r="D32" s="65">
        <v>211001</v>
      </c>
      <c r="E32" s="65">
        <v>2101002</v>
      </c>
      <c r="F32" s="9">
        <v>6</v>
      </c>
      <c r="G32" s="119">
        <v>2808098</v>
      </c>
      <c r="H32" s="63" t="s">
        <v>112</v>
      </c>
      <c r="I32" s="9">
        <v>3</v>
      </c>
    </row>
    <row r="33" spans="2:9" outlineLevel="1" x14ac:dyDescent="0.25">
      <c r="B33" s="9">
        <v>21</v>
      </c>
      <c r="C33" s="11" t="s">
        <v>478</v>
      </c>
      <c r="D33" s="65">
        <v>211001</v>
      </c>
      <c r="E33" s="65">
        <v>2101002</v>
      </c>
      <c r="F33" s="9">
        <v>2</v>
      </c>
      <c r="G33" s="119">
        <v>2875015</v>
      </c>
      <c r="H33" s="63" t="s">
        <v>112</v>
      </c>
      <c r="I33" s="9">
        <v>1</v>
      </c>
    </row>
    <row r="34" spans="2:9" outlineLevel="1" x14ac:dyDescent="0.25">
      <c r="B34" s="9">
        <v>22</v>
      </c>
      <c r="C34" s="11" t="s">
        <v>479</v>
      </c>
      <c r="D34" s="65">
        <v>211001</v>
      </c>
      <c r="E34" s="65">
        <v>2101002</v>
      </c>
      <c r="F34" s="9">
        <v>3</v>
      </c>
      <c r="G34" s="119">
        <v>2636322</v>
      </c>
      <c r="H34" s="63" t="s">
        <v>112</v>
      </c>
      <c r="I34" s="9">
        <v>1</v>
      </c>
    </row>
    <row r="35" spans="2:9" outlineLevel="1" x14ac:dyDescent="0.25">
      <c r="B35" s="9">
        <v>23</v>
      </c>
      <c r="C35" s="11" t="s">
        <v>480</v>
      </c>
      <c r="D35" s="65">
        <v>211001</v>
      </c>
      <c r="E35" s="65">
        <v>2101002</v>
      </c>
      <c r="F35" s="9">
        <v>6</v>
      </c>
      <c r="G35" s="119">
        <v>2414494</v>
      </c>
      <c r="H35" s="63" t="s">
        <v>112</v>
      </c>
      <c r="I35" s="9">
        <v>1</v>
      </c>
    </row>
    <row r="36" spans="2:9" outlineLevel="1" x14ac:dyDescent="0.25">
      <c r="B36" s="9">
        <v>24</v>
      </c>
      <c r="C36" s="11" t="s">
        <v>481</v>
      </c>
      <c r="D36" s="65">
        <v>211001</v>
      </c>
      <c r="E36" s="65">
        <v>2101002</v>
      </c>
      <c r="F36" s="9">
        <v>6</v>
      </c>
      <c r="G36" s="119">
        <v>3062640</v>
      </c>
      <c r="H36" s="63" t="s">
        <v>112</v>
      </c>
      <c r="I36" s="9">
        <v>3</v>
      </c>
    </row>
    <row r="37" spans="2:9" outlineLevel="1" x14ac:dyDescent="0.25">
      <c r="B37" s="9">
        <v>25</v>
      </c>
      <c r="C37" s="11" t="s">
        <v>482</v>
      </c>
      <c r="D37" s="65">
        <v>211001</v>
      </c>
      <c r="E37" s="65">
        <v>2101002</v>
      </c>
      <c r="F37" s="9">
        <v>6</v>
      </c>
      <c r="G37" s="119">
        <v>2554446</v>
      </c>
      <c r="H37" s="63" t="s">
        <v>112</v>
      </c>
      <c r="I37" s="9">
        <v>2</v>
      </c>
    </row>
    <row r="38" spans="2:9" outlineLevel="1" x14ac:dyDescent="0.25">
      <c r="B38" s="9">
        <v>26</v>
      </c>
      <c r="C38" s="11" t="s">
        <v>483</v>
      </c>
      <c r="D38" s="65">
        <v>211001</v>
      </c>
      <c r="E38" s="65">
        <v>2101002</v>
      </c>
      <c r="F38" s="9">
        <v>6</v>
      </c>
      <c r="G38" s="119">
        <v>4217593</v>
      </c>
      <c r="H38" s="63" t="s">
        <v>112</v>
      </c>
      <c r="I38" s="9">
        <v>3</v>
      </c>
    </row>
    <row r="39" spans="2:9" outlineLevel="1" x14ac:dyDescent="0.25">
      <c r="B39" s="9">
        <v>27</v>
      </c>
      <c r="C39" s="11" t="s">
        <v>484</v>
      </c>
      <c r="D39" s="65">
        <v>211001</v>
      </c>
      <c r="E39" s="65">
        <v>2101002</v>
      </c>
      <c r="F39" s="9">
        <v>6</v>
      </c>
      <c r="G39" s="119">
        <v>2334657</v>
      </c>
      <c r="H39" s="63" t="s">
        <v>112</v>
      </c>
      <c r="I39" s="9">
        <v>2</v>
      </c>
    </row>
    <row r="40" spans="2:9" outlineLevel="1" x14ac:dyDescent="0.25">
      <c r="B40" s="9">
        <v>28</v>
      </c>
      <c r="C40" s="11" t="s">
        <v>485</v>
      </c>
      <c r="D40" s="65">
        <v>211001</v>
      </c>
      <c r="E40" s="65">
        <v>2101002</v>
      </c>
      <c r="F40" s="9">
        <v>6</v>
      </c>
      <c r="G40" s="119">
        <v>2058502</v>
      </c>
      <c r="H40" s="63" t="s">
        <v>112</v>
      </c>
      <c r="I40" s="9">
        <v>2</v>
      </c>
    </row>
    <row r="41" spans="2:9" outlineLevel="1" x14ac:dyDescent="0.25">
      <c r="B41" s="9">
        <v>29</v>
      </c>
      <c r="C41" s="11" t="s">
        <v>486</v>
      </c>
      <c r="D41" s="65">
        <v>211001</v>
      </c>
      <c r="E41" s="65">
        <v>2101002</v>
      </c>
      <c r="F41" s="9">
        <v>6</v>
      </c>
      <c r="G41" s="119">
        <v>3326641</v>
      </c>
      <c r="H41" s="63" t="s">
        <v>112</v>
      </c>
      <c r="I41" s="9">
        <v>4</v>
      </c>
    </row>
    <row r="42" spans="2:9" outlineLevel="1" x14ac:dyDescent="0.25">
      <c r="B42" s="9">
        <v>30</v>
      </c>
      <c r="C42" s="11" t="s">
        <v>487</v>
      </c>
      <c r="D42" s="65">
        <v>211001</v>
      </c>
      <c r="E42" s="65">
        <v>2101002</v>
      </c>
      <c r="F42" s="9">
        <v>6</v>
      </c>
      <c r="G42" s="119">
        <v>2819927</v>
      </c>
      <c r="H42" s="63" t="s">
        <v>112</v>
      </c>
      <c r="I42" s="9">
        <v>4</v>
      </c>
    </row>
    <row r="43" spans="2:9" outlineLevel="1" x14ac:dyDescent="0.25">
      <c r="B43" s="9">
        <v>31</v>
      </c>
      <c r="C43" s="11" t="s">
        <v>488</v>
      </c>
      <c r="D43" s="65">
        <v>211001</v>
      </c>
      <c r="E43" s="65">
        <v>2101002</v>
      </c>
      <c r="F43" s="9">
        <v>6</v>
      </c>
      <c r="G43" s="119">
        <v>1451480</v>
      </c>
      <c r="H43" s="63" t="s">
        <v>112</v>
      </c>
      <c r="I43" s="9">
        <v>7</v>
      </c>
    </row>
    <row r="44" spans="2:9" outlineLevel="1" x14ac:dyDescent="0.25">
      <c r="B44" s="9">
        <v>32</v>
      </c>
      <c r="C44" s="17" t="s">
        <v>489</v>
      </c>
      <c r="D44" s="65">
        <v>211001</v>
      </c>
      <c r="E44" s="65">
        <v>2101002</v>
      </c>
      <c r="F44" s="9">
        <v>6</v>
      </c>
      <c r="G44" s="119">
        <v>1439651</v>
      </c>
      <c r="H44" s="63" t="s">
        <v>112</v>
      </c>
      <c r="I44" s="9">
        <v>6</v>
      </c>
    </row>
    <row r="45" spans="2:9" outlineLevel="1" x14ac:dyDescent="0.25">
      <c r="B45" s="9">
        <v>33</v>
      </c>
      <c r="C45" s="11" t="s">
        <v>490</v>
      </c>
      <c r="D45" s="65">
        <v>211001</v>
      </c>
      <c r="E45" s="65">
        <v>2101002</v>
      </c>
      <c r="F45" s="9">
        <v>6</v>
      </c>
      <c r="G45" s="119">
        <v>3088190</v>
      </c>
      <c r="H45" s="63" t="s">
        <v>112</v>
      </c>
      <c r="I45" s="9">
        <v>7</v>
      </c>
    </row>
    <row r="46" spans="2:9" outlineLevel="1" x14ac:dyDescent="0.25">
      <c r="B46" s="9">
        <v>34</v>
      </c>
      <c r="C46" s="11" t="s">
        <v>491</v>
      </c>
      <c r="D46" s="65">
        <v>211001</v>
      </c>
      <c r="E46" s="65">
        <v>2101002</v>
      </c>
      <c r="F46" s="9">
        <v>5</v>
      </c>
      <c r="G46" s="119">
        <v>2636322</v>
      </c>
      <c r="H46" s="63" t="s">
        <v>112</v>
      </c>
      <c r="I46" s="9">
        <v>1</v>
      </c>
    </row>
    <row r="47" spans="2:9" outlineLevel="1" x14ac:dyDescent="0.25">
      <c r="B47" s="9">
        <v>35</v>
      </c>
      <c r="C47" s="11" t="s">
        <v>492</v>
      </c>
      <c r="D47" s="65">
        <v>211001</v>
      </c>
      <c r="E47" s="65">
        <v>2101002</v>
      </c>
      <c r="F47" s="9">
        <v>6</v>
      </c>
      <c r="G47" s="119">
        <v>2808098</v>
      </c>
      <c r="H47" s="63" t="s">
        <v>112</v>
      </c>
      <c r="I47" s="9">
        <v>3</v>
      </c>
    </row>
    <row r="48" spans="2:9" outlineLevel="1" x14ac:dyDescent="0.25">
      <c r="B48" s="9">
        <v>36</v>
      </c>
      <c r="C48" s="17" t="s">
        <v>493</v>
      </c>
      <c r="D48" s="65">
        <v>211001</v>
      </c>
      <c r="E48" s="65">
        <v>2101002</v>
      </c>
      <c r="F48" s="9">
        <v>6</v>
      </c>
      <c r="G48" s="119">
        <v>2765798</v>
      </c>
      <c r="H48" s="63" t="s">
        <v>112</v>
      </c>
      <c r="I48" s="9">
        <v>2</v>
      </c>
    </row>
    <row r="49" spans="2:9" outlineLevel="1" x14ac:dyDescent="0.25">
      <c r="B49" s="9">
        <v>37</v>
      </c>
      <c r="C49" s="11" t="s">
        <v>494</v>
      </c>
      <c r="D49" s="65">
        <v>211001</v>
      </c>
      <c r="E49" s="65">
        <v>2101002</v>
      </c>
      <c r="F49" s="9">
        <v>2</v>
      </c>
      <c r="G49" s="119">
        <v>2636322</v>
      </c>
      <c r="H49" s="63" t="s">
        <v>112</v>
      </c>
      <c r="I49" s="9">
        <v>1</v>
      </c>
    </row>
    <row r="50" spans="2:9" outlineLevel="1" x14ac:dyDescent="0.25">
      <c r="B50" s="9">
        <v>38</v>
      </c>
      <c r="C50" s="11" t="s">
        <v>495</v>
      </c>
      <c r="D50" s="65">
        <v>211001</v>
      </c>
      <c r="E50" s="65">
        <v>2101002</v>
      </c>
      <c r="F50" s="9">
        <v>6</v>
      </c>
      <c r="G50" s="119">
        <v>6584192</v>
      </c>
      <c r="H50" s="63" t="s">
        <v>112</v>
      </c>
      <c r="I50" s="9">
        <v>2</v>
      </c>
    </row>
    <row r="51" spans="2:9" outlineLevel="1" x14ac:dyDescent="0.25">
      <c r="B51" s="9">
        <v>39</v>
      </c>
      <c r="C51" s="11" t="s">
        <v>496</v>
      </c>
      <c r="D51" s="65">
        <v>211001</v>
      </c>
      <c r="E51" s="65">
        <v>2101002</v>
      </c>
      <c r="F51" s="9">
        <v>6</v>
      </c>
      <c r="G51" s="119">
        <v>3638559</v>
      </c>
      <c r="H51" s="63" t="s">
        <v>112</v>
      </c>
      <c r="I51" s="9">
        <v>7</v>
      </c>
    </row>
    <row r="52" spans="2:9" outlineLevel="1" x14ac:dyDescent="0.25">
      <c r="B52" s="9">
        <v>40</v>
      </c>
      <c r="C52" s="11" t="s">
        <v>497</v>
      </c>
      <c r="D52" s="65">
        <v>211001</v>
      </c>
      <c r="E52" s="65">
        <v>2101002</v>
      </c>
      <c r="F52" s="9">
        <v>6</v>
      </c>
      <c r="G52" s="119">
        <v>3181557</v>
      </c>
      <c r="H52" s="63" t="s">
        <v>112</v>
      </c>
      <c r="I52" s="9">
        <v>2</v>
      </c>
    </row>
    <row r="53" spans="2:9" outlineLevel="1" x14ac:dyDescent="0.25">
      <c r="B53" s="9">
        <v>41</v>
      </c>
      <c r="C53" s="11" t="s">
        <v>498</v>
      </c>
      <c r="D53" s="65">
        <v>211001</v>
      </c>
      <c r="E53" s="65">
        <v>2101002</v>
      </c>
      <c r="F53" s="9">
        <v>6</v>
      </c>
      <c r="G53" s="119">
        <v>4324584</v>
      </c>
      <c r="H53" s="63" t="s">
        <v>112</v>
      </c>
      <c r="I53" s="9">
        <v>7</v>
      </c>
    </row>
    <row r="54" spans="2:9" outlineLevel="1" x14ac:dyDescent="0.25">
      <c r="B54" s="9">
        <v>42</v>
      </c>
      <c r="C54" s="17" t="s">
        <v>499</v>
      </c>
      <c r="D54" s="65">
        <v>211001</v>
      </c>
      <c r="E54" s="65">
        <v>2101002</v>
      </c>
      <c r="F54" s="9">
        <v>6</v>
      </c>
      <c r="G54" s="119">
        <v>2922391</v>
      </c>
      <c r="H54" s="63" t="s">
        <v>112</v>
      </c>
      <c r="I54" s="9">
        <v>2</v>
      </c>
    </row>
    <row r="55" spans="2:9" outlineLevel="1" x14ac:dyDescent="0.25">
      <c r="B55" s="9">
        <v>43</v>
      </c>
      <c r="C55" s="17" t="s">
        <v>500</v>
      </c>
      <c r="D55" s="65">
        <v>211001</v>
      </c>
      <c r="E55" s="65">
        <v>2101001</v>
      </c>
      <c r="F55" s="9">
        <v>6</v>
      </c>
      <c r="G55" s="119">
        <v>2462039</v>
      </c>
      <c r="H55" s="63" t="s">
        <v>71</v>
      </c>
      <c r="I55" s="9">
        <v>2</v>
      </c>
    </row>
    <row r="56" spans="2:9" outlineLevel="1" x14ac:dyDescent="0.25">
      <c r="B56" s="9">
        <v>44</v>
      </c>
      <c r="C56" s="11" t="s">
        <v>501</v>
      </c>
      <c r="D56" s="65">
        <v>211001</v>
      </c>
      <c r="E56" s="65">
        <v>2101002</v>
      </c>
      <c r="F56" s="9">
        <v>6</v>
      </c>
      <c r="G56" s="119">
        <v>2462039</v>
      </c>
      <c r="H56" s="63" t="s">
        <v>112</v>
      </c>
      <c r="I56" s="9">
        <v>2</v>
      </c>
    </row>
    <row r="57" spans="2:9" outlineLevel="1" x14ac:dyDescent="0.25">
      <c r="B57" s="9">
        <v>45</v>
      </c>
      <c r="C57" s="11" t="s">
        <v>502</v>
      </c>
      <c r="D57" s="65">
        <v>211001</v>
      </c>
      <c r="E57" s="65">
        <v>2101001</v>
      </c>
      <c r="F57" s="9">
        <v>6</v>
      </c>
      <c r="G57" s="119">
        <v>3382443</v>
      </c>
      <c r="H57" s="63" t="s">
        <v>71</v>
      </c>
      <c r="I57" s="9">
        <v>2</v>
      </c>
    </row>
    <row r="58" spans="2:9" outlineLevel="1" x14ac:dyDescent="0.25">
      <c r="B58" s="9">
        <v>46</v>
      </c>
      <c r="C58" s="17" t="s">
        <v>503</v>
      </c>
      <c r="D58" s="65">
        <v>211001</v>
      </c>
      <c r="E58" s="65">
        <v>2101002</v>
      </c>
      <c r="F58" s="9">
        <v>6</v>
      </c>
      <c r="G58" s="119">
        <v>2780399</v>
      </c>
      <c r="H58" s="63" t="s">
        <v>112</v>
      </c>
      <c r="I58" s="9">
        <v>2</v>
      </c>
    </row>
    <row r="59" spans="2:9" outlineLevel="1" x14ac:dyDescent="0.25">
      <c r="B59" s="9">
        <v>47</v>
      </c>
      <c r="C59" s="17" t="s">
        <v>504</v>
      </c>
      <c r="D59" s="65">
        <v>211001</v>
      </c>
      <c r="E59" s="65">
        <v>2101002</v>
      </c>
      <c r="F59" s="19">
        <v>6</v>
      </c>
      <c r="G59" s="119">
        <v>3382443</v>
      </c>
      <c r="H59" s="63" t="s">
        <v>112</v>
      </c>
      <c r="I59" s="120">
        <v>2</v>
      </c>
    </row>
    <row r="60" spans="2:9" outlineLevel="1" x14ac:dyDescent="0.25">
      <c r="B60" s="9">
        <v>48</v>
      </c>
      <c r="C60" s="11" t="s">
        <v>505</v>
      </c>
      <c r="D60" s="65">
        <v>211001</v>
      </c>
      <c r="E60" s="65">
        <v>2101002</v>
      </c>
      <c r="F60" s="19">
        <v>6</v>
      </c>
      <c r="G60" s="119">
        <v>2414783</v>
      </c>
      <c r="H60" s="63" t="s">
        <v>112</v>
      </c>
      <c r="I60" s="120">
        <v>2</v>
      </c>
    </row>
    <row r="61" spans="2:9" outlineLevel="1" x14ac:dyDescent="0.25">
      <c r="B61" s="9">
        <v>49</v>
      </c>
      <c r="C61" s="63" t="s">
        <v>506</v>
      </c>
      <c r="D61" s="65">
        <v>211001</v>
      </c>
      <c r="E61" s="65">
        <v>2101002</v>
      </c>
      <c r="F61" s="9">
        <v>6</v>
      </c>
      <c r="G61" s="119">
        <v>2503624</v>
      </c>
      <c r="H61" s="63" t="s">
        <v>112</v>
      </c>
      <c r="I61" s="9">
        <v>2</v>
      </c>
    </row>
    <row r="62" spans="2:9" outlineLevel="1" x14ac:dyDescent="0.25">
      <c r="B62" s="9">
        <v>50</v>
      </c>
      <c r="C62" s="17" t="s">
        <v>507</v>
      </c>
      <c r="D62" s="118">
        <v>211001</v>
      </c>
      <c r="E62" s="65">
        <v>2101002</v>
      </c>
      <c r="F62" s="9">
        <v>6</v>
      </c>
      <c r="G62" s="119">
        <v>3075415</v>
      </c>
      <c r="H62" s="63" t="s">
        <v>112</v>
      </c>
      <c r="I62" s="9">
        <v>4</v>
      </c>
    </row>
    <row r="63" spans="2:9" outlineLevel="1" x14ac:dyDescent="0.25">
      <c r="B63" s="9">
        <v>51</v>
      </c>
      <c r="C63" s="11" t="s">
        <v>508</v>
      </c>
      <c r="D63" s="65">
        <v>211001</v>
      </c>
      <c r="E63" s="65">
        <v>2101002</v>
      </c>
      <c r="F63" s="19">
        <v>6</v>
      </c>
      <c r="G63" s="119">
        <v>4356057</v>
      </c>
      <c r="H63" s="63" t="s">
        <v>112</v>
      </c>
      <c r="I63" s="120">
        <v>1</v>
      </c>
    </row>
    <row r="64" spans="2:9" outlineLevel="1" x14ac:dyDescent="0.25">
      <c r="B64" s="9">
        <v>52</v>
      </c>
      <c r="C64" s="17" t="s">
        <v>509</v>
      </c>
      <c r="D64" s="118">
        <v>211001</v>
      </c>
      <c r="E64" s="65">
        <v>2101002</v>
      </c>
      <c r="F64" s="9">
        <v>6</v>
      </c>
      <c r="G64" s="119">
        <v>2432146</v>
      </c>
      <c r="H64" s="63" t="s">
        <v>112</v>
      </c>
      <c r="I64" s="9">
        <v>7</v>
      </c>
    </row>
    <row r="65" spans="2:9" outlineLevel="1" x14ac:dyDescent="0.25">
      <c r="B65" s="9">
        <v>53</v>
      </c>
      <c r="C65" s="17" t="s">
        <v>510</v>
      </c>
      <c r="D65" s="118">
        <v>211001</v>
      </c>
      <c r="E65" s="65">
        <v>2101002</v>
      </c>
      <c r="F65" s="19">
        <v>6</v>
      </c>
      <c r="G65" s="119">
        <v>4217593</v>
      </c>
      <c r="H65" s="63" t="s">
        <v>112</v>
      </c>
      <c r="I65" s="120">
        <v>7</v>
      </c>
    </row>
    <row r="66" spans="2:9" outlineLevel="1" x14ac:dyDescent="0.25">
      <c r="B66" s="9">
        <v>54</v>
      </c>
      <c r="C66" s="17" t="s">
        <v>511</v>
      </c>
      <c r="D66" s="118">
        <v>211001</v>
      </c>
      <c r="E66" s="65">
        <v>2101002</v>
      </c>
      <c r="F66" s="19">
        <v>6</v>
      </c>
      <c r="G66" s="119">
        <v>4013348</v>
      </c>
      <c r="H66" s="63" t="s">
        <v>112</v>
      </c>
      <c r="I66" s="120">
        <v>2</v>
      </c>
    </row>
    <row r="67" spans="2:9" outlineLevel="1" x14ac:dyDescent="0.25">
      <c r="B67" s="9">
        <v>55</v>
      </c>
      <c r="C67" s="11" t="s">
        <v>512</v>
      </c>
      <c r="D67" s="65">
        <v>211001</v>
      </c>
      <c r="E67" s="65">
        <v>2101002</v>
      </c>
      <c r="F67" s="19">
        <v>6</v>
      </c>
      <c r="G67" s="119">
        <v>2388537</v>
      </c>
      <c r="H67" s="63" t="s">
        <v>112</v>
      </c>
      <c r="I67" s="120">
        <v>2</v>
      </c>
    </row>
    <row r="68" spans="2:9" outlineLevel="1" x14ac:dyDescent="0.25">
      <c r="B68" s="9">
        <v>56</v>
      </c>
      <c r="C68" s="11" t="s">
        <v>513</v>
      </c>
      <c r="D68" s="65">
        <v>211001</v>
      </c>
      <c r="E68" s="65">
        <v>2101002</v>
      </c>
      <c r="F68" s="9">
        <v>6</v>
      </c>
      <c r="G68" s="119">
        <v>3181557</v>
      </c>
      <c r="H68" s="63" t="s">
        <v>112</v>
      </c>
      <c r="I68" s="9">
        <v>2</v>
      </c>
    </row>
    <row r="69" spans="2:9" outlineLevel="1" x14ac:dyDescent="0.25">
      <c r="B69" s="9">
        <v>57</v>
      </c>
      <c r="C69" s="11" t="s">
        <v>514</v>
      </c>
      <c r="D69" s="65">
        <v>211001</v>
      </c>
      <c r="E69" s="65">
        <v>2101002</v>
      </c>
      <c r="F69" s="9">
        <v>6</v>
      </c>
      <c r="G69" s="119">
        <v>2819927</v>
      </c>
      <c r="H69" s="63" t="s">
        <v>112</v>
      </c>
      <c r="I69" s="9">
        <v>4</v>
      </c>
    </row>
    <row r="70" spans="2:9" outlineLevel="1" x14ac:dyDescent="0.25">
      <c r="B70" s="9">
        <v>58</v>
      </c>
      <c r="C70" s="11" t="s">
        <v>515</v>
      </c>
      <c r="D70" s="118">
        <v>211001</v>
      </c>
      <c r="E70" s="65">
        <v>2101002</v>
      </c>
      <c r="F70" s="9">
        <v>6</v>
      </c>
      <c r="G70" s="119">
        <v>2779325</v>
      </c>
      <c r="H70" s="63" t="s">
        <v>112</v>
      </c>
      <c r="I70" s="9">
        <v>2</v>
      </c>
    </row>
    <row r="71" spans="2:9" outlineLevel="1" x14ac:dyDescent="0.25">
      <c r="B71" s="9">
        <v>59</v>
      </c>
      <c r="C71" s="11" t="s">
        <v>516</v>
      </c>
      <c r="D71" s="118">
        <v>211001</v>
      </c>
      <c r="E71" s="65">
        <v>2101002</v>
      </c>
      <c r="F71" s="9">
        <v>2</v>
      </c>
      <c r="G71" s="119">
        <v>2225628</v>
      </c>
      <c r="H71" s="63" t="s">
        <v>112</v>
      </c>
      <c r="I71" s="9">
        <v>1</v>
      </c>
    </row>
    <row r="72" spans="2:9" outlineLevel="1" x14ac:dyDescent="0.25">
      <c r="B72" s="9">
        <v>60</v>
      </c>
      <c r="C72" s="11" t="s">
        <v>517</v>
      </c>
      <c r="D72" s="118">
        <v>211001</v>
      </c>
      <c r="E72" s="65">
        <v>2101002</v>
      </c>
      <c r="F72" s="9">
        <v>6</v>
      </c>
      <c r="G72" s="119">
        <v>1240263</v>
      </c>
      <c r="H72" s="63" t="s">
        <v>112</v>
      </c>
      <c r="I72" s="9">
        <v>7</v>
      </c>
    </row>
    <row r="73" spans="2:9" outlineLevel="1" x14ac:dyDescent="0.25">
      <c r="B73" s="9">
        <v>61</v>
      </c>
      <c r="C73" s="11" t="s">
        <v>518</v>
      </c>
      <c r="D73" s="118">
        <v>211001</v>
      </c>
      <c r="E73" s="65">
        <v>2101002</v>
      </c>
      <c r="F73" s="9">
        <v>6</v>
      </c>
      <c r="G73" s="119">
        <v>3591126</v>
      </c>
      <c r="H73" s="63" t="s">
        <v>112</v>
      </c>
      <c r="I73" s="9">
        <v>6</v>
      </c>
    </row>
    <row r="74" spans="2:9" outlineLevel="1" x14ac:dyDescent="0.25">
      <c r="B74" s="9">
        <v>62</v>
      </c>
      <c r="C74" s="11" t="s">
        <v>519</v>
      </c>
      <c r="D74" s="118">
        <v>211001</v>
      </c>
      <c r="E74" s="65">
        <v>2101002</v>
      </c>
      <c r="F74" s="9">
        <v>6</v>
      </c>
      <c r="G74" s="119">
        <v>4071894</v>
      </c>
      <c r="H74" s="63" t="s">
        <v>112</v>
      </c>
      <c r="I74" s="9">
        <v>2</v>
      </c>
    </row>
    <row r="75" spans="2:9" outlineLevel="1" x14ac:dyDescent="0.25">
      <c r="B75" s="9">
        <v>63</v>
      </c>
      <c r="C75" s="11" t="s">
        <v>520</v>
      </c>
      <c r="D75" s="118">
        <v>211001</v>
      </c>
      <c r="E75" s="65">
        <v>2101002</v>
      </c>
      <c r="F75" s="9">
        <v>6</v>
      </c>
      <c r="G75" s="119">
        <v>2765798</v>
      </c>
      <c r="H75" s="63" t="s">
        <v>112</v>
      </c>
      <c r="I75" s="9">
        <v>2</v>
      </c>
    </row>
    <row r="76" spans="2:9" outlineLevel="1" x14ac:dyDescent="0.25">
      <c r="B76" s="9">
        <v>64</v>
      </c>
      <c r="C76" s="11" t="s">
        <v>521</v>
      </c>
      <c r="D76" s="118">
        <v>211001</v>
      </c>
      <c r="E76" s="65">
        <v>2101002</v>
      </c>
      <c r="F76" s="9">
        <v>6</v>
      </c>
      <c r="G76" s="119">
        <v>3326641</v>
      </c>
      <c r="H76" s="63" t="s">
        <v>112</v>
      </c>
      <c r="I76" s="9">
        <v>2</v>
      </c>
    </row>
    <row r="77" spans="2:9" outlineLevel="1" x14ac:dyDescent="0.25">
      <c r="B77" s="9">
        <v>65</v>
      </c>
      <c r="C77" s="11" t="s">
        <v>522</v>
      </c>
      <c r="D77" s="118">
        <v>211001</v>
      </c>
      <c r="E77" s="65">
        <v>2101002</v>
      </c>
      <c r="F77" s="9">
        <v>6</v>
      </c>
      <c r="G77" s="119">
        <v>3894938</v>
      </c>
      <c r="H77" s="63" t="s">
        <v>112</v>
      </c>
      <c r="I77" s="9">
        <v>6</v>
      </c>
    </row>
    <row r="78" spans="2:9" outlineLevel="1" x14ac:dyDescent="0.25">
      <c r="B78" s="9">
        <v>66</v>
      </c>
      <c r="C78" s="11" t="s">
        <v>523</v>
      </c>
      <c r="D78" s="118">
        <v>211001</v>
      </c>
      <c r="E78" s="65">
        <v>2101002</v>
      </c>
      <c r="F78" s="9">
        <v>6</v>
      </c>
      <c r="G78" s="119">
        <v>3401163</v>
      </c>
      <c r="H78" s="63" t="s">
        <v>112</v>
      </c>
      <c r="I78" s="9">
        <v>6</v>
      </c>
    </row>
    <row r="79" spans="2:9" outlineLevel="1" x14ac:dyDescent="0.25">
      <c r="B79" s="9">
        <v>67</v>
      </c>
      <c r="C79" s="11" t="s">
        <v>524</v>
      </c>
      <c r="D79" s="118">
        <v>211001</v>
      </c>
      <c r="E79" s="65">
        <v>2101002</v>
      </c>
      <c r="F79" s="9">
        <v>6</v>
      </c>
      <c r="G79" s="119">
        <v>2432146</v>
      </c>
      <c r="H79" s="63" t="s">
        <v>112</v>
      </c>
      <c r="I79" s="9">
        <v>6</v>
      </c>
    </row>
    <row r="80" spans="2:9" outlineLevel="1" x14ac:dyDescent="0.25">
      <c r="B80" s="9">
        <v>68</v>
      </c>
      <c r="C80" s="11" t="s">
        <v>525</v>
      </c>
      <c r="D80" s="118">
        <v>211002</v>
      </c>
      <c r="E80" s="65">
        <v>2403986</v>
      </c>
      <c r="F80" s="9">
        <v>2</v>
      </c>
      <c r="G80" s="119">
        <v>1907057</v>
      </c>
      <c r="H80" s="63" t="s">
        <v>526</v>
      </c>
      <c r="I80" s="9">
        <v>1</v>
      </c>
    </row>
    <row r="81" spans="2:9" outlineLevel="1" x14ac:dyDescent="0.25">
      <c r="B81" s="9">
        <v>69</v>
      </c>
      <c r="C81" s="11" t="s">
        <v>527</v>
      </c>
      <c r="D81" s="118">
        <v>211002</v>
      </c>
      <c r="E81" s="65">
        <v>2403986</v>
      </c>
      <c r="F81" s="9">
        <v>6</v>
      </c>
      <c r="G81" s="119">
        <v>2094400</v>
      </c>
      <c r="H81" s="63" t="s">
        <v>526</v>
      </c>
      <c r="I81" s="9">
        <v>1</v>
      </c>
    </row>
    <row r="82" spans="2:9" outlineLevel="1" x14ac:dyDescent="0.25">
      <c r="B82" s="9">
        <v>70</v>
      </c>
      <c r="C82" s="11" t="s">
        <v>528</v>
      </c>
      <c r="D82" s="118">
        <v>211001</v>
      </c>
      <c r="E82" s="65">
        <v>2103001</v>
      </c>
      <c r="F82" s="9">
        <v>3</v>
      </c>
      <c r="G82" s="119">
        <v>2211000</v>
      </c>
      <c r="H82" s="63" t="s">
        <v>526</v>
      </c>
      <c r="I82" s="9">
        <v>1</v>
      </c>
    </row>
    <row r="83" spans="2:9" ht="15.75" x14ac:dyDescent="0.25">
      <c r="B83" s="356" t="s">
        <v>215</v>
      </c>
      <c r="C83" s="357"/>
      <c r="D83" s="357"/>
      <c r="E83" s="357"/>
      <c r="F83" s="357"/>
      <c r="G83" s="357"/>
      <c r="H83" s="357"/>
      <c r="I83" s="358"/>
    </row>
    <row r="84" spans="2:9" ht="60" x14ac:dyDescent="0.25">
      <c r="B84" s="166" t="s">
        <v>69</v>
      </c>
      <c r="C84" s="157" t="s">
        <v>149</v>
      </c>
      <c r="D84" s="157" t="s">
        <v>150</v>
      </c>
      <c r="E84" s="157" t="s">
        <v>151</v>
      </c>
      <c r="F84" s="159" t="s">
        <v>152</v>
      </c>
      <c r="G84" s="167" t="s">
        <v>153</v>
      </c>
      <c r="H84" s="159" t="s">
        <v>154</v>
      </c>
      <c r="I84" s="159" t="s">
        <v>155</v>
      </c>
    </row>
    <row r="85" spans="2:9" hidden="1" outlineLevel="1" x14ac:dyDescent="0.25">
      <c r="B85" s="9">
        <v>1</v>
      </c>
      <c r="C85" s="72"/>
      <c r="D85" s="150"/>
      <c r="E85" s="150"/>
      <c r="F85" s="9"/>
      <c r="G85" s="151"/>
      <c r="H85" s="63"/>
      <c r="I85" s="9"/>
    </row>
    <row r="86" spans="2:9" hidden="1" outlineLevel="1" x14ac:dyDescent="0.25">
      <c r="B86" s="9">
        <v>2</v>
      </c>
      <c r="C86" s="72"/>
      <c r="D86" s="150"/>
      <c r="E86" s="150"/>
      <c r="F86" s="9"/>
      <c r="G86" s="151"/>
      <c r="H86" s="63"/>
      <c r="I86" s="9"/>
    </row>
    <row r="87" spans="2:9" hidden="1" outlineLevel="1" x14ac:dyDescent="0.25">
      <c r="B87" s="9">
        <v>3</v>
      </c>
      <c r="C87" s="72"/>
      <c r="D87" s="150"/>
      <c r="E87" s="150"/>
      <c r="F87" s="9"/>
      <c r="G87" s="151"/>
      <c r="H87" s="63"/>
      <c r="I87" s="9"/>
    </row>
    <row r="88" spans="2:9" hidden="1" outlineLevel="1" x14ac:dyDescent="0.25">
      <c r="B88" s="9">
        <v>4</v>
      </c>
      <c r="C88" s="72"/>
      <c r="D88" s="150"/>
      <c r="E88" s="150"/>
      <c r="F88" s="9"/>
      <c r="G88" s="151"/>
      <c r="H88" s="63"/>
      <c r="I88" s="9"/>
    </row>
    <row r="89" spans="2:9" hidden="1" outlineLevel="1" x14ac:dyDescent="0.25">
      <c r="B89" s="9">
        <v>5</v>
      </c>
      <c r="C89" s="72"/>
      <c r="D89" s="150"/>
      <c r="E89" s="150"/>
      <c r="F89" s="9"/>
      <c r="G89" s="151"/>
      <c r="H89" s="63"/>
      <c r="I89" s="9"/>
    </row>
    <row r="90" spans="2:9" hidden="1" outlineLevel="1" x14ac:dyDescent="0.25">
      <c r="B90" s="9">
        <v>6</v>
      </c>
      <c r="C90" s="11"/>
      <c r="D90" s="150"/>
      <c r="E90" s="150"/>
      <c r="F90" s="9"/>
      <c r="G90" s="151"/>
      <c r="H90" s="63"/>
      <c r="I90" s="9"/>
    </row>
    <row r="91" spans="2:9" hidden="1" outlineLevel="1" x14ac:dyDescent="0.25">
      <c r="B91" s="9">
        <v>7</v>
      </c>
      <c r="C91" s="11"/>
      <c r="D91" s="150"/>
      <c r="E91" s="150"/>
      <c r="F91" s="9"/>
      <c r="G91" s="151"/>
      <c r="H91" s="63"/>
      <c r="I91" s="9"/>
    </row>
    <row r="92" spans="2:9" hidden="1" outlineLevel="1" x14ac:dyDescent="0.25">
      <c r="B92" s="9">
        <v>8</v>
      </c>
      <c r="C92" s="11"/>
      <c r="D92" s="150"/>
      <c r="E92" s="150"/>
      <c r="F92" s="9"/>
      <c r="G92" s="151"/>
      <c r="H92" s="63"/>
      <c r="I92" s="9"/>
    </row>
    <row r="93" spans="2:9" hidden="1" outlineLevel="1" x14ac:dyDescent="0.25">
      <c r="B93" s="9">
        <v>9</v>
      </c>
      <c r="C93" s="11"/>
      <c r="D93" s="150"/>
      <c r="E93" s="150"/>
      <c r="F93" s="9"/>
      <c r="G93" s="151"/>
      <c r="H93" s="63"/>
      <c r="I93" s="9"/>
    </row>
    <row r="94" spans="2:9" hidden="1" outlineLevel="1" x14ac:dyDescent="0.25">
      <c r="B94" s="9">
        <v>10</v>
      </c>
      <c r="C94" s="11"/>
      <c r="D94" s="150"/>
      <c r="E94" s="150"/>
      <c r="F94" s="9"/>
      <c r="G94" s="151"/>
      <c r="H94" s="63"/>
      <c r="I94" s="9"/>
    </row>
    <row r="95" spans="2:9" hidden="1" outlineLevel="1" x14ac:dyDescent="0.25">
      <c r="B95" s="9">
        <v>11</v>
      </c>
      <c r="C95" s="11"/>
      <c r="D95" s="150"/>
      <c r="E95" s="150"/>
      <c r="F95" s="9"/>
      <c r="G95" s="151"/>
      <c r="H95" s="63"/>
      <c r="I95" s="9"/>
    </row>
    <row r="96" spans="2:9" hidden="1" outlineLevel="1" x14ac:dyDescent="0.25">
      <c r="B96" s="9">
        <v>12</v>
      </c>
      <c r="C96" s="11"/>
      <c r="D96" s="150"/>
      <c r="E96" s="150"/>
      <c r="F96" s="9"/>
      <c r="G96" s="151"/>
      <c r="H96" s="63"/>
      <c r="I96" s="9"/>
    </row>
    <row r="97" spans="2:9" hidden="1" outlineLevel="1" x14ac:dyDescent="0.25">
      <c r="B97" s="9">
        <v>13</v>
      </c>
      <c r="C97" s="11"/>
      <c r="D97" s="150"/>
      <c r="E97" s="150"/>
      <c r="F97" s="9"/>
      <c r="G97" s="151"/>
      <c r="H97" s="63"/>
      <c r="I97" s="9"/>
    </row>
    <row r="98" spans="2:9" hidden="1" outlineLevel="1" x14ac:dyDescent="0.25">
      <c r="B98" s="9">
        <v>14</v>
      </c>
      <c r="C98" s="11"/>
      <c r="D98" s="150"/>
      <c r="E98" s="150"/>
      <c r="F98" s="9"/>
      <c r="G98" s="151"/>
      <c r="H98" s="63"/>
      <c r="I98" s="9"/>
    </row>
    <row r="99" spans="2:9" hidden="1" outlineLevel="1" x14ac:dyDescent="0.25">
      <c r="B99" s="9">
        <v>15</v>
      </c>
      <c r="C99" s="11"/>
      <c r="D99" s="150"/>
      <c r="E99" s="150"/>
      <c r="F99" s="9"/>
      <c r="G99" s="151"/>
      <c r="H99" s="63"/>
      <c r="I99" s="9"/>
    </row>
    <row r="100" spans="2:9" hidden="1" outlineLevel="1" x14ac:dyDescent="0.25">
      <c r="B100" s="9">
        <v>16</v>
      </c>
      <c r="C100" s="11"/>
      <c r="D100" s="150"/>
      <c r="E100" s="150"/>
      <c r="F100" s="9"/>
      <c r="G100" s="151"/>
      <c r="H100" s="63"/>
      <c r="I100" s="9"/>
    </row>
    <row r="101" spans="2:9" hidden="1" outlineLevel="1" x14ac:dyDescent="0.25">
      <c r="B101" s="9">
        <v>17</v>
      </c>
      <c r="C101" s="11"/>
      <c r="D101" s="150"/>
      <c r="E101" s="150"/>
      <c r="F101" s="9"/>
      <c r="G101" s="151"/>
      <c r="H101" s="63"/>
      <c r="I101" s="9"/>
    </row>
    <row r="102" spans="2:9" hidden="1" outlineLevel="1" x14ac:dyDescent="0.25">
      <c r="B102" s="9">
        <v>18</v>
      </c>
      <c r="C102" s="11"/>
      <c r="D102" s="150"/>
      <c r="E102" s="150"/>
      <c r="F102" s="9"/>
      <c r="G102" s="151"/>
      <c r="H102" s="63"/>
      <c r="I102" s="9"/>
    </row>
    <row r="103" spans="2:9" hidden="1" outlineLevel="1" x14ac:dyDescent="0.25">
      <c r="B103" s="9">
        <v>19</v>
      </c>
      <c r="C103" s="11"/>
      <c r="D103" s="150"/>
      <c r="E103" s="150"/>
      <c r="F103" s="9"/>
      <c r="G103" s="151"/>
      <c r="H103" s="63"/>
      <c r="I103" s="9"/>
    </row>
    <row r="104" spans="2:9" hidden="1" outlineLevel="1" x14ac:dyDescent="0.25">
      <c r="B104" s="9">
        <v>20</v>
      </c>
      <c r="C104" s="11"/>
      <c r="D104" s="150"/>
      <c r="E104" s="150"/>
      <c r="F104" s="9"/>
      <c r="G104" s="151"/>
      <c r="H104" s="63"/>
      <c r="I104" s="9"/>
    </row>
    <row r="105" spans="2:9" hidden="1" outlineLevel="1" x14ac:dyDescent="0.25">
      <c r="B105" s="9">
        <v>21</v>
      </c>
      <c r="C105" s="11"/>
      <c r="D105" s="150"/>
      <c r="E105" s="150"/>
      <c r="F105" s="9"/>
      <c r="G105" s="151"/>
      <c r="H105" s="63"/>
      <c r="I105" s="9"/>
    </row>
    <row r="106" spans="2:9" hidden="1" outlineLevel="1" x14ac:dyDescent="0.25">
      <c r="B106" s="9">
        <v>22</v>
      </c>
      <c r="C106" s="11"/>
      <c r="D106" s="150"/>
      <c r="E106" s="150"/>
      <c r="F106" s="9"/>
      <c r="G106" s="151"/>
      <c r="H106" s="63"/>
      <c r="I106" s="9"/>
    </row>
    <row r="107" spans="2:9" hidden="1" outlineLevel="1" x14ac:dyDescent="0.25">
      <c r="B107" s="9">
        <v>23</v>
      </c>
      <c r="C107" s="11"/>
      <c r="D107" s="150"/>
      <c r="E107" s="150"/>
      <c r="F107" s="9"/>
      <c r="G107" s="151"/>
      <c r="H107" s="63"/>
      <c r="I107" s="9"/>
    </row>
    <row r="108" spans="2:9" hidden="1" outlineLevel="1" x14ac:dyDescent="0.25">
      <c r="B108" s="9">
        <v>24</v>
      </c>
      <c r="C108" s="11"/>
      <c r="D108" s="150"/>
      <c r="E108" s="150"/>
      <c r="F108" s="9"/>
      <c r="G108" s="151"/>
      <c r="H108" s="63"/>
      <c r="I108" s="9"/>
    </row>
    <row r="109" spans="2:9" hidden="1" outlineLevel="1" x14ac:dyDescent="0.25">
      <c r="B109" s="9">
        <v>25</v>
      </c>
      <c r="C109" s="11"/>
      <c r="D109" s="150"/>
      <c r="E109" s="150"/>
      <c r="F109" s="9"/>
      <c r="G109" s="151"/>
      <c r="H109" s="63"/>
      <c r="I109" s="9"/>
    </row>
    <row r="110" spans="2:9" hidden="1" outlineLevel="1" x14ac:dyDescent="0.25">
      <c r="B110" s="9">
        <v>26</v>
      </c>
      <c r="C110" s="11"/>
      <c r="D110" s="150"/>
      <c r="E110" s="150"/>
      <c r="F110" s="9"/>
      <c r="G110" s="151"/>
      <c r="H110" s="63"/>
      <c r="I110" s="9"/>
    </row>
    <row r="111" spans="2:9" hidden="1" outlineLevel="1" x14ac:dyDescent="0.25">
      <c r="B111" s="9">
        <v>27</v>
      </c>
      <c r="C111" s="11"/>
      <c r="D111" s="150"/>
      <c r="E111" s="150"/>
      <c r="F111" s="9"/>
      <c r="G111" s="151"/>
      <c r="H111" s="63"/>
      <c r="I111" s="9"/>
    </row>
    <row r="112" spans="2:9" hidden="1" outlineLevel="1" x14ac:dyDescent="0.25">
      <c r="B112" s="9">
        <v>28</v>
      </c>
      <c r="C112" s="11"/>
      <c r="D112" s="150"/>
      <c r="E112" s="150"/>
      <c r="F112" s="9"/>
      <c r="G112" s="151"/>
      <c r="H112" s="63"/>
      <c r="I112" s="9"/>
    </row>
    <row r="113" spans="2:9" hidden="1" outlineLevel="1" x14ac:dyDescent="0.25">
      <c r="B113" s="9">
        <v>29</v>
      </c>
      <c r="C113" s="11"/>
      <c r="D113" s="150"/>
      <c r="E113" s="150"/>
      <c r="F113" s="9"/>
      <c r="G113" s="151"/>
      <c r="H113" s="63"/>
      <c r="I113" s="9"/>
    </row>
    <row r="114" spans="2:9" hidden="1" outlineLevel="1" x14ac:dyDescent="0.25">
      <c r="B114" s="9">
        <v>30</v>
      </c>
      <c r="C114" s="11"/>
      <c r="D114" s="150"/>
      <c r="E114" s="150"/>
      <c r="F114" s="152"/>
      <c r="G114" s="151"/>
      <c r="H114" s="63"/>
      <c r="I114" s="9"/>
    </row>
    <row r="115" spans="2:9" hidden="1" outlineLevel="1" x14ac:dyDescent="0.25">
      <c r="B115" s="9">
        <v>31</v>
      </c>
      <c r="C115" s="11"/>
      <c r="D115" s="150"/>
      <c r="E115" s="150"/>
      <c r="F115" s="9"/>
      <c r="G115" s="151"/>
      <c r="H115" s="63"/>
      <c r="I115" s="9"/>
    </row>
    <row r="116" spans="2:9" hidden="1" outlineLevel="1" x14ac:dyDescent="0.25">
      <c r="B116" s="9">
        <v>32</v>
      </c>
      <c r="C116" s="11"/>
      <c r="D116" s="150"/>
      <c r="E116" s="150"/>
      <c r="F116" s="9"/>
      <c r="G116" s="151"/>
      <c r="H116" s="63"/>
      <c r="I116" s="9"/>
    </row>
    <row r="117" spans="2:9" hidden="1" outlineLevel="1" x14ac:dyDescent="0.25">
      <c r="B117" s="9">
        <v>33</v>
      </c>
      <c r="C117" s="17"/>
      <c r="D117" s="150"/>
      <c r="E117" s="150"/>
      <c r="F117" s="9"/>
      <c r="G117" s="151"/>
      <c r="H117" s="63"/>
      <c r="I117" s="9"/>
    </row>
    <row r="118" spans="2:9" hidden="1" outlineLevel="1" x14ac:dyDescent="0.25">
      <c r="B118" s="9">
        <v>34</v>
      </c>
      <c r="C118" s="11"/>
      <c r="D118" s="150"/>
      <c r="E118" s="150"/>
      <c r="F118" s="9"/>
      <c r="G118" s="151"/>
      <c r="H118" s="63"/>
      <c r="I118" s="9"/>
    </row>
    <row r="119" spans="2:9" hidden="1" outlineLevel="1" x14ac:dyDescent="0.25">
      <c r="B119" s="9">
        <v>35</v>
      </c>
      <c r="C119" s="11"/>
      <c r="D119" s="150"/>
      <c r="E119" s="150"/>
      <c r="F119" s="9"/>
      <c r="G119" s="151"/>
      <c r="H119" s="63"/>
      <c r="I119" s="9"/>
    </row>
    <row r="120" spans="2:9" hidden="1" outlineLevel="1" x14ac:dyDescent="0.25">
      <c r="B120" s="9">
        <v>36</v>
      </c>
      <c r="C120" s="11"/>
      <c r="D120" s="150"/>
      <c r="E120" s="150"/>
      <c r="F120" s="9"/>
      <c r="G120" s="151"/>
      <c r="H120" s="63"/>
      <c r="I120" s="9"/>
    </row>
    <row r="121" spans="2:9" hidden="1" outlineLevel="1" x14ac:dyDescent="0.25">
      <c r="B121" s="9">
        <v>37</v>
      </c>
      <c r="C121" s="17"/>
      <c r="D121" s="150"/>
      <c r="E121" s="150"/>
      <c r="F121" s="9"/>
      <c r="G121" s="151"/>
      <c r="H121" s="63"/>
      <c r="I121" s="9"/>
    </row>
    <row r="122" spans="2:9" hidden="1" outlineLevel="1" x14ac:dyDescent="0.25">
      <c r="B122" s="9">
        <v>38</v>
      </c>
      <c r="C122" s="11"/>
      <c r="D122" s="150"/>
      <c r="E122" s="150"/>
      <c r="F122" s="9"/>
      <c r="G122" s="151"/>
      <c r="H122" s="63"/>
      <c r="I122" s="9"/>
    </row>
    <row r="123" spans="2:9" hidden="1" outlineLevel="1" x14ac:dyDescent="0.25">
      <c r="B123" s="9">
        <v>39</v>
      </c>
      <c r="C123" s="11"/>
      <c r="D123" s="150"/>
      <c r="E123" s="150"/>
      <c r="F123" s="9"/>
      <c r="G123" s="151"/>
      <c r="H123" s="63"/>
      <c r="I123" s="9"/>
    </row>
    <row r="124" spans="2:9" hidden="1" outlineLevel="1" x14ac:dyDescent="0.25">
      <c r="B124" s="9">
        <v>40</v>
      </c>
      <c r="C124" s="11"/>
      <c r="D124" s="150"/>
      <c r="E124" s="150"/>
      <c r="F124" s="9"/>
      <c r="G124" s="151"/>
      <c r="H124" s="63"/>
      <c r="I124" s="9"/>
    </row>
    <row r="125" spans="2:9" hidden="1" outlineLevel="1" x14ac:dyDescent="0.25">
      <c r="B125" s="9">
        <v>41</v>
      </c>
      <c r="C125" s="11"/>
      <c r="D125" s="150"/>
      <c r="E125" s="150"/>
      <c r="F125" s="9"/>
      <c r="G125" s="151"/>
      <c r="H125" s="63"/>
      <c r="I125" s="9"/>
    </row>
    <row r="126" spans="2:9" hidden="1" outlineLevel="1" x14ac:dyDescent="0.25">
      <c r="B126" s="9">
        <v>42</v>
      </c>
      <c r="C126" s="11"/>
      <c r="D126" s="150"/>
      <c r="E126" s="150"/>
      <c r="F126" s="9"/>
      <c r="G126" s="151"/>
      <c r="H126" s="63"/>
      <c r="I126" s="9"/>
    </row>
    <row r="127" spans="2:9" hidden="1" outlineLevel="1" x14ac:dyDescent="0.25">
      <c r="B127" s="9">
        <v>43</v>
      </c>
      <c r="C127" s="17"/>
      <c r="D127" s="150"/>
      <c r="E127" s="150"/>
      <c r="F127" s="9"/>
      <c r="G127" s="151"/>
      <c r="H127" s="63"/>
      <c r="I127" s="9"/>
    </row>
    <row r="128" spans="2:9" hidden="1" outlineLevel="1" x14ac:dyDescent="0.25">
      <c r="B128" s="9">
        <v>44</v>
      </c>
      <c r="C128" s="17"/>
      <c r="D128" s="150"/>
      <c r="E128" s="150"/>
      <c r="F128" s="9"/>
      <c r="G128" s="151"/>
      <c r="H128" s="63"/>
      <c r="I128" s="9"/>
    </row>
    <row r="129" spans="2:9" hidden="1" outlineLevel="1" x14ac:dyDescent="0.25">
      <c r="B129" s="9">
        <v>45</v>
      </c>
      <c r="C129" s="11"/>
      <c r="D129" s="150"/>
      <c r="E129" s="150"/>
      <c r="F129" s="9"/>
      <c r="G129" s="151"/>
      <c r="H129" s="63"/>
      <c r="I129" s="9"/>
    </row>
    <row r="130" spans="2:9" hidden="1" outlineLevel="1" x14ac:dyDescent="0.25">
      <c r="B130" s="9">
        <v>46</v>
      </c>
      <c r="C130" s="11"/>
      <c r="D130" s="150"/>
      <c r="E130" s="150"/>
      <c r="F130" s="9"/>
      <c r="G130" s="151"/>
      <c r="H130" s="63"/>
      <c r="I130" s="9"/>
    </row>
    <row r="131" spans="2:9" hidden="1" outlineLevel="1" x14ac:dyDescent="0.25">
      <c r="B131" s="9">
        <v>47</v>
      </c>
      <c r="C131" s="17"/>
      <c r="D131" s="150"/>
      <c r="E131" s="150"/>
      <c r="F131" s="9"/>
      <c r="G131" s="151"/>
      <c r="H131" s="63"/>
      <c r="I131" s="9"/>
    </row>
    <row r="132" spans="2:9" hidden="1" outlineLevel="1" x14ac:dyDescent="0.25">
      <c r="B132" s="9">
        <v>48</v>
      </c>
      <c r="C132" s="17"/>
      <c r="D132" s="150"/>
      <c r="E132" s="150"/>
      <c r="F132" s="19"/>
      <c r="G132" s="151"/>
      <c r="H132" s="63"/>
      <c r="I132" s="120"/>
    </row>
    <row r="133" spans="2:9" hidden="1" outlineLevel="1" x14ac:dyDescent="0.25">
      <c r="B133" s="9">
        <v>49</v>
      </c>
      <c r="C133" s="11"/>
      <c r="D133" s="150"/>
      <c r="E133" s="150"/>
      <c r="F133" s="19"/>
      <c r="G133" s="151"/>
      <c r="H133" s="63"/>
      <c r="I133" s="120"/>
    </row>
    <row r="134" spans="2:9" hidden="1" outlineLevel="1" x14ac:dyDescent="0.25">
      <c r="B134" s="9">
        <v>50</v>
      </c>
      <c r="C134" s="63"/>
      <c r="D134" s="150"/>
      <c r="E134" s="150"/>
      <c r="F134" s="9"/>
      <c r="G134" s="151"/>
      <c r="H134" s="63"/>
      <c r="I134" s="9"/>
    </row>
    <row r="135" spans="2:9" hidden="1" outlineLevel="1" x14ac:dyDescent="0.25">
      <c r="B135" s="9">
        <v>51</v>
      </c>
      <c r="C135" s="17"/>
      <c r="D135" s="9"/>
      <c r="E135" s="150"/>
      <c r="F135" s="9"/>
      <c r="G135" s="151"/>
      <c r="H135" s="63"/>
      <c r="I135" s="9"/>
    </row>
    <row r="136" spans="2:9" hidden="1" outlineLevel="1" x14ac:dyDescent="0.25">
      <c r="B136" s="9">
        <v>52</v>
      </c>
      <c r="C136" s="11"/>
      <c r="D136" s="150"/>
      <c r="E136" s="150"/>
      <c r="F136" s="19"/>
      <c r="G136" s="151"/>
      <c r="H136" s="63"/>
      <c r="I136" s="120"/>
    </row>
    <row r="137" spans="2:9" hidden="1" outlineLevel="1" x14ac:dyDescent="0.25">
      <c r="B137" s="9">
        <v>53</v>
      </c>
      <c r="C137" s="17"/>
      <c r="D137" s="9"/>
      <c r="E137" s="150"/>
      <c r="F137" s="9"/>
      <c r="G137" s="151"/>
      <c r="H137" s="63"/>
      <c r="I137" s="9"/>
    </row>
    <row r="138" spans="2:9" hidden="1" outlineLevel="1" x14ac:dyDescent="0.25">
      <c r="B138" s="9">
        <v>54</v>
      </c>
      <c r="C138" s="17"/>
      <c r="D138" s="9"/>
      <c r="E138" s="150"/>
      <c r="F138" s="19"/>
      <c r="G138" s="151"/>
      <c r="H138" s="63"/>
      <c r="I138" s="120"/>
    </row>
    <row r="139" spans="2:9" hidden="1" outlineLevel="1" x14ac:dyDescent="0.25">
      <c r="B139" s="9">
        <v>55</v>
      </c>
      <c r="C139" s="17"/>
      <c r="D139" s="9"/>
      <c r="E139" s="150"/>
      <c r="F139" s="153"/>
      <c r="G139" s="151"/>
      <c r="H139" s="63"/>
      <c r="I139" s="120"/>
    </row>
    <row r="140" spans="2:9" hidden="1" outlineLevel="1" x14ac:dyDescent="0.25">
      <c r="B140" s="9">
        <v>56</v>
      </c>
      <c r="C140" s="11"/>
      <c r="D140" s="150"/>
      <c r="E140" s="150"/>
      <c r="F140" s="153"/>
      <c r="G140" s="151"/>
      <c r="H140" s="63"/>
      <c r="I140" s="120"/>
    </row>
    <row r="141" spans="2:9" hidden="1" outlineLevel="1" x14ac:dyDescent="0.25">
      <c r="B141" s="9">
        <v>57</v>
      </c>
      <c r="C141" s="11"/>
      <c r="D141" s="150"/>
      <c r="E141" s="150"/>
      <c r="F141" s="9"/>
      <c r="G141" s="151"/>
      <c r="H141" s="63"/>
      <c r="I141" s="9"/>
    </row>
    <row r="142" spans="2:9" hidden="1" outlineLevel="1" x14ac:dyDescent="0.25">
      <c r="B142" s="9">
        <v>58</v>
      </c>
      <c r="C142" s="11"/>
      <c r="D142" s="150"/>
      <c r="E142" s="150"/>
      <c r="F142" s="9"/>
      <c r="G142" s="151"/>
      <c r="H142" s="63"/>
      <c r="I142" s="9"/>
    </row>
    <row r="143" spans="2:9" hidden="1" outlineLevel="1" x14ac:dyDescent="0.25">
      <c r="B143" s="9">
        <v>59</v>
      </c>
      <c r="C143" s="11"/>
      <c r="D143" s="9"/>
      <c r="E143" s="150"/>
      <c r="F143" s="9"/>
      <c r="G143" s="151"/>
      <c r="H143" s="63"/>
      <c r="I143" s="9"/>
    </row>
    <row r="144" spans="2:9" hidden="1" outlineLevel="1" x14ac:dyDescent="0.25">
      <c r="B144" s="9">
        <v>60</v>
      </c>
      <c r="C144" s="11"/>
      <c r="D144" s="9"/>
      <c r="E144" s="150"/>
      <c r="F144" s="9"/>
      <c r="G144" s="151"/>
      <c r="H144" s="63"/>
      <c r="I144" s="9"/>
    </row>
    <row r="145" spans="2:9" hidden="1" outlineLevel="1" x14ac:dyDescent="0.25">
      <c r="B145" s="9">
        <v>61</v>
      </c>
      <c r="C145" s="11"/>
      <c r="D145" s="9"/>
      <c r="E145" s="150"/>
      <c r="F145" s="9"/>
      <c r="G145" s="151"/>
      <c r="H145" s="63"/>
      <c r="I145" s="9"/>
    </row>
    <row r="146" spans="2:9" hidden="1" outlineLevel="1" x14ac:dyDescent="0.25">
      <c r="B146" s="9">
        <v>62</v>
      </c>
      <c r="C146" s="11"/>
      <c r="D146" s="9"/>
      <c r="E146" s="150"/>
      <c r="F146" s="9"/>
      <c r="G146" s="151"/>
      <c r="H146" s="63"/>
      <c r="I146" s="9"/>
    </row>
    <row r="147" spans="2:9" hidden="1" outlineLevel="1" x14ac:dyDescent="0.25">
      <c r="B147" s="9">
        <v>63</v>
      </c>
      <c r="C147" s="11"/>
      <c r="D147" s="9"/>
      <c r="E147" s="150"/>
      <c r="F147" s="9"/>
      <c r="G147" s="151"/>
      <c r="H147" s="63"/>
      <c r="I147" s="9"/>
    </row>
    <row r="148" spans="2:9" hidden="1" outlineLevel="1" x14ac:dyDescent="0.25">
      <c r="B148" s="9">
        <v>64</v>
      </c>
      <c r="C148" s="11"/>
      <c r="D148" s="9"/>
      <c r="E148" s="150"/>
      <c r="F148" s="9"/>
      <c r="G148" s="151"/>
      <c r="H148" s="63"/>
      <c r="I148" s="9"/>
    </row>
    <row r="149" spans="2:9" hidden="1" outlineLevel="1" x14ac:dyDescent="0.25">
      <c r="B149" s="9">
        <v>65</v>
      </c>
      <c r="C149" s="11"/>
      <c r="D149" s="9"/>
      <c r="E149" s="150"/>
      <c r="F149" s="9"/>
      <c r="G149" s="151"/>
      <c r="H149" s="63"/>
      <c r="I149" s="9"/>
    </row>
    <row r="150" spans="2:9" hidden="1" outlineLevel="1" x14ac:dyDescent="0.25">
      <c r="B150" s="9">
        <v>66</v>
      </c>
      <c r="C150" s="11"/>
      <c r="D150" s="9"/>
      <c r="E150" s="154"/>
      <c r="F150" s="9"/>
      <c r="G150" s="155"/>
      <c r="H150" s="63"/>
      <c r="I150" s="9"/>
    </row>
    <row r="151" spans="2:9" hidden="1" outlineLevel="1" x14ac:dyDescent="0.25">
      <c r="B151" s="9">
        <v>67</v>
      </c>
      <c r="C151" s="11"/>
      <c r="D151" s="9"/>
      <c r="E151" s="150"/>
      <c r="F151" s="9"/>
      <c r="G151" s="151"/>
      <c r="H151" s="63"/>
      <c r="I151" s="9"/>
    </row>
    <row r="152" spans="2:9" collapsed="1" x14ac:dyDescent="0.25"/>
  </sheetData>
  <sortState xmlns:xlrd2="http://schemas.microsoft.com/office/spreadsheetml/2017/richdata2" ref="B13:I67">
    <sortCondition ref="C13:C67"/>
  </sortState>
  <mergeCells count="8">
    <mergeCell ref="B83:I83"/>
    <mergeCell ref="B9:E9"/>
    <mergeCell ref="B11:I11"/>
    <mergeCell ref="B3:I3"/>
    <mergeCell ref="B2:J2"/>
    <mergeCell ref="B5:I5"/>
    <mergeCell ref="B7:E7"/>
    <mergeCell ref="B8:E8"/>
  </mergeCells>
  <phoneticPr fontId="20" type="noConversion"/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D8853CAE77594EA7F4E593A71E979B" ma:contentTypeVersion="20" ma:contentTypeDescription="Crear nuevo documento." ma:contentTypeScope="" ma:versionID="6e4646373d3fa3643a2c459f82c68aee">
  <xsd:schema xmlns:xsd="http://www.w3.org/2001/XMLSchema" xmlns:xs="http://www.w3.org/2001/XMLSchema" xmlns:p="http://schemas.microsoft.com/office/2006/metadata/properties" xmlns:ns2="29736bc0-f12a-444d-adfa-6d78baa8290a" xmlns:ns3="c39be96c-87fe-4ca5-bac1-d25709693f5a" targetNamespace="http://schemas.microsoft.com/office/2006/metadata/properties" ma:root="true" ma:fieldsID="6b693a79d75746c2f094844d0d5fe48b" ns2:_="" ns3:_="">
    <xsd:import namespace="29736bc0-f12a-444d-adfa-6d78baa8290a"/>
    <xsd:import namespace="c39be96c-87fe-4ca5-bac1-d25709693f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36bc0-f12a-444d-adfa-6d78baa829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020985b5-8665-4c93-9aaf-643e67beb3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9be96c-87fe-4ca5-bac1-d25709693f5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8a1e64-3c73-492f-9c05-c1008b652e9a}" ma:internalName="TaxCatchAll" ma:showField="CatchAllData" ma:web="c39be96c-87fe-4ca5-bac1-d25709693f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736bc0-f12a-444d-adfa-6d78baa8290a">
      <Terms xmlns="http://schemas.microsoft.com/office/infopath/2007/PartnerControls"/>
    </lcf76f155ced4ddcb4097134ff3c332f>
    <TaxCatchAll xmlns="c39be96c-87fe-4ca5-bac1-d25709693f5a" xsi:nil="true"/>
  </documentManagement>
</p:properties>
</file>

<file path=customXml/itemProps1.xml><?xml version="1.0" encoding="utf-8"?>
<ds:datastoreItem xmlns:ds="http://schemas.openxmlformats.org/officeDocument/2006/customXml" ds:itemID="{A1325CB5-C5A7-413C-BC8C-42EF47B2FF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736bc0-f12a-444d-adfa-6d78baa8290a"/>
    <ds:schemaRef ds:uri="c39be96c-87fe-4ca5-bac1-d25709693f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55A806-7219-45D6-891F-AE1CA4574E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74F225-444F-4BE2-99DF-2B9B99E85A0A}">
  <ds:schemaRefs>
    <ds:schemaRef ds:uri="http://schemas.microsoft.com/office/2006/metadata/properties"/>
    <ds:schemaRef ds:uri="29736bc0-f12a-444d-adfa-6d78baa8290a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c39be96c-87fe-4ca5-bac1-d25709693f5a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7</vt:i4>
      </vt:variant>
    </vt:vector>
  </HeadingPairs>
  <TitlesOfParts>
    <vt:vector size="19" baseType="lpstr">
      <vt:lpstr>Art. 14 N°03</vt:lpstr>
      <vt:lpstr>Glosa N°02 y Art. 14 N°06</vt:lpstr>
      <vt:lpstr>Glosa N°03</vt:lpstr>
      <vt:lpstr>Art. 14 N°07 Viaticos Nac</vt:lpstr>
      <vt:lpstr>Art. 14 N°07 Viaticos Ext.</vt:lpstr>
      <vt:lpstr>Art. 14 N°08</vt:lpstr>
      <vt:lpstr>Art. 14 N°09</vt:lpstr>
      <vt:lpstr>Art. 14 N°10 Gasto Personal</vt:lpstr>
      <vt:lpstr>Art. 14 N°10 Dotación</vt:lpstr>
      <vt:lpstr>Art. 14 N°11</vt:lpstr>
      <vt:lpstr>Art. 14 N°12</vt:lpstr>
      <vt:lpstr>Art. 14 N°16 Letra B</vt:lpstr>
      <vt:lpstr>'Art. 14 N°07 Viaticos Ext.'!Área_de_impresión</vt:lpstr>
      <vt:lpstr>'Art. 14 N°07 Viaticos Nac'!Área_de_impresión</vt:lpstr>
      <vt:lpstr>'Art. 14 N°08'!Área_de_impresión</vt:lpstr>
      <vt:lpstr>'Art. 14 N°09'!Área_de_impresión</vt:lpstr>
      <vt:lpstr>'Art. 14 N°12'!Área_de_impresión</vt:lpstr>
      <vt:lpstr>'Glosa N°02 y Art. 14 N°06'!Área_de_impresión</vt:lpstr>
      <vt:lpstr>'Glosa N°03'!Área_de_impresión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Martínez</dc:creator>
  <cp:keywords/>
  <dc:description/>
  <cp:lastModifiedBy>Juan Pablo Gálvez Araya</cp:lastModifiedBy>
  <cp:revision/>
  <dcterms:created xsi:type="dcterms:W3CDTF">2019-03-07T20:41:29Z</dcterms:created>
  <dcterms:modified xsi:type="dcterms:W3CDTF">2024-07-24T21:56:58Z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0x010100F6D8853CAE77594EA7F4E593A71E979B</vt:lpwstr>
  </property>
  <property fmtid="{D5CDD505-2E9C-101B-9397-08002B2CF9AE}" pid="3" name="MediaServiceImageTags">
    <vt:lpwstr/>
  </property>
</Properties>
</file>